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683EE9E7-E9F0-4476-8E49-CE624E609CAD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入力" sheetId="14" r:id="rId1"/>
    <sheet name="集計表" sheetId="13" r:id="rId2"/>
    <sheet name="東区～那珂川市" sheetId="1" r:id="rId3"/>
    <sheet name="福津市～朝倉市郡" sheetId="16" state="hidden" r:id="rId4"/>
  </sheets>
  <definedNames>
    <definedName name="_xlnm.Print_Area" localSheetId="2">'東区～那珂川市'!$A$1:$AM$69</definedName>
    <definedName name="_xlnm.Print_Area" localSheetId="0">入力!$A$1:$AY$38</definedName>
    <definedName name="_xlnm.Print_Area" localSheetId="3">'福津市～朝倉市郡'!$A$1:$AM$69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AL56" i="1" l="1"/>
  <c r="E20" i="13"/>
  <c r="AK55" i="1"/>
  <c r="D20" i="13" s="1"/>
  <c r="B20" i="13" s="1"/>
  <c r="AF56" i="1"/>
  <c r="E19" i="13" s="1"/>
  <c r="C19" i="13" s="1"/>
  <c r="AE55" i="1"/>
  <c r="D19" i="13" s="1"/>
  <c r="B19" i="13" s="1"/>
  <c r="Z56" i="1"/>
  <c r="E18" i="13" s="1"/>
  <c r="C18" i="13" s="1"/>
  <c r="Y55" i="1"/>
  <c r="D18" i="13" s="1"/>
  <c r="B18" i="13" s="1"/>
  <c r="T56" i="1"/>
  <c r="E17" i="13" s="1"/>
  <c r="S55" i="1"/>
  <c r="N56" i="1"/>
  <c r="N57" i="1" s="1"/>
  <c r="E16" i="13"/>
  <c r="C16" i="13" s="1"/>
  <c r="M55" i="1"/>
  <c r="D16" i="13" s="1"/>
  <c r="B16" i="13" s="1"/>
  <c r="G55" i="1"/>
  <c r="D14" i="13" s="1"/>
  <c r="B14" i="13" s="1"/>
  <c r="AL31" i="1"/>
  <c r="E13" i="13" s="1"/>
  <c r="C13" i="13" s="1"/>
  <c r="AK30" i="1"/>
  <c r="AK57" i="1" s="1"/>
  <c r="AF31" i="1"/>
  <c r="E12" i="13"/>
  <c r="AE30" i="1"/>
  <c r="AE57" i="1" s="1"/>
  <c r="Z31" i="1"/>
  <c r="E11" i="13" s="1"/>
  <c r="C11" i="13" s="1"/>
  <c r="Y30" i="1"/>
  <c r="D11" i="13" s="1"/>
  <c r="B11" i="13" s="1"/>
  <c r="T31" i="1"/>
  <c r="E10" i="13"/>
  <c r="S30" i="1"/>
  <c r="D10" i="13" s="1"/>
  <c r="B10" i="13" s="1"/>
  <c r="N31" i="1"/>
  <c r="E9" i="13" s="1"/>
  <c r="C9" i="13" s="1"/>
  <c r="M30" i="1"/>
  <c r="G30" i="1"/>
  <c r="N2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BF3" i="14"/>
  <c r="M5" i="14" s="1"/>
  <c r="BC3" i="14"/>
  <c r="E5" i="14"/>
  <c r="G55" i="16"/>
  <c r="D21" i="13" s="1"/>
  <c r="B21" i="13" s="1"/>
  <c r="AL56" i="16"/>
  <c r="E26" i="13" s="1"/>
  <c r="C26" i="13" s="1"/>
  <c r="AF56" i="16"/>
  <c r="AF57" i="16" s="1"/>
  <c r="Z56" i="16"/>
  <c r="Z57" i="16" s="1"/>
  <c r="T56" i="16"/>
  <c r="T57" i="16" s="1"/>
  <c r="N56" i="16"/>
  <c r="N57" i="16" s="1"/>
  <c r="AK55" i="16"/>
  <c r="AK57" i="16" s="1"/>
  <c r="AE55" i="16"/>
  <c r="D25" i="13" s="1"/>
  <c r="B25" i="13" s="1"/>
  <c r="Y55" i="16"/>
  <c r="Y57" i="16" s="1"/>
  <c r="S55" i="16"/>
  <c r="D23" i="13" s="1"/>
  <c r="B23" i="13" s="1"/>
  <c r="M55" i="16"/>
  <c r="M57" i="16" s="1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AE5" i="16"/>
  <c r="T4" i="16"/>
  <c r="S4" i="16"/>
  <c r="G4" i="16"/>
  <c r="B4" i="16"/>
  <c r="D4" i="16"/>
  <c r="AL2" i="16"/>
  <c r="H56" i="16"/>
  <c r="E21" i="13" s="1"/>
  <c r="C21" i="13" s="1"/>
  <c r="D22" i="13"/>
  <c r="D24" i="13"/>
  <c r="B24" i="13" s="1"/>
  <c r="E23" i="13"/>
  <c r="C23" i="13" s="1"/>
  <c r="C55" i="16"/>
  <c r="AO3" i="16"/>
  <c r="C56" i="16"/>
  <c r="H56" i="1"/>
  <c r="T57" i="1"/>
  <c r="Z57" i="1"/>
  <c r="AF57" i="1"/>
  <c r="AL57" i="1"/>
  <c r="H29" i="1"/>
  <c r="H28" i="1"/>
  <c r="H31" i="1" s="1"/>
  <c r="G4" i="1"/>
  <c r="AL2" i="1"/>
  <c r="AE5" i="1"/>
  <c r="T4" i="1"/>
  <c r="S4" i="1"/>
  <c r="B4" i="1"/>
  <c r="D4" i="1"/>
  <c r="C20" i="13"/>
  <c r="B22" i="13"/>
  <c r="C10" i="13"/>
  <c r="C12" i="13"/>
  <c r="M57" i="1" l="1"/>
  <c r="G57" i="1"/>
  <c r="D13" i="13"/>
  <c r="B13" i="13" s="1"/>
  <c r="D9" i="13"/>
  <c r="B9" i="13" s="1"/>
  <c r="C55" i="1"/>
  <c r="C56" i="1"/>
  <c r="E14" i="13"/>
  <c r="C14" i="13" s="1"/>
  <c r="H57" i="1"/>
  <c r="C57" i="1" s="1"/>
  <c r="E8" i="13"/>
  <c r="C31" i="1"/>
  <c r="C17" i="13"/>
  <c r="G57" i="16"/>
  <c r="H57" i="16"/>
  <c r="E24" i="13"/>
  <c r="C24" i="13" s="1"/>
  <c r="E22" i="13"/>
  <c r="C22" i="13" s="1"/>
  <c r="S57" i="16"/>
  <c r="AE57" i="16"/>
  <c r="AL57" i="16"/>
  <c r="S57" i="1"/>
  <c r="D8" i="13"/>
  <c r="D12" i="13"/>
  <c r="B12" i="13" s="1"/>
  <c r="D17" i="13"/>
  <c r="Y57" i="1"/>
  <c r="E25" i="13"/>
  <c r="C25" i="13" s="1"/>
  <c r="D26" i="13"/>
  <c r="B26" i="13" s="1"/>
  <c r="C30" i="1"/>
  <c r="E15" i="13" l="1"/>
  <c r="C8" i="13"/>
  <c r="E27" i="13"/>
  <c r="C27" i="13" s="1"/>
  <c r="D27" i="13"/>
  <c r="B17" i="13"/>
  <c r="B27" i="13" s="1"/>
  <c r="C57" i="16"/>
  <c r="B8" i="13"/>
  <c r="B15" i="13" s="1"/>
  <c r="D15" i="13"/>
  <c r="B28" i="13" l="1"/>
  <c r="D28" i="13"/>
  <c r="C15" i="13"/>
  <c r="C28" i="13" s="1"/>
  <c r="F6" i="14" s="1"/>
  <c r="E28" i="13"/>
  <c r="V4" i="16" l="1"/>
  <c r="V4" i="1"/>
</calcChain>
</file>

<file path=xl/sharedStrings.xml><?xml version="1.0" encoding="utf-8"?>
<sst xmlns="http://schemas.openxmlformats.org/spreadsheetml/2006/main" count="1638" uniqueCount="449">
  <si>
    <t>ファンファン福岡入力</t>
    <rPh sb="6" eb="8">
      <t>フクオカ</t>
    </rPh>
    <rPh sb="8" eb="10">
      <t>ニュウリョク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</si>
  <si>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</si>
  <si>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</si>
  <si>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</si>
  <si>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</si>
  <si>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</si>
  <si>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</si>
  <si>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</si>
  <si>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</si>
  <si>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</si>
  <si>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</si>
  <si>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</si>
  <si>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B4</t>
  </si>
  <si>
    <t>百貨店</t>
    <phoneticPr fontId="1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</si>
  <si>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</si>
  <si>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</si>
  <si>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</si>
  <si>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A4</t>
  </si>
  <si>
    <t>ショッピＳ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</si>
  <si>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</si>
  <si>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</si>
  <si>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</si>
  <si>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B3</t>
  </si>
  <si>
    <t>スーパー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</si>
  <si>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</si>
  <si>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</si>
  <si>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</si>
  <si>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B5</t>
  </si>
  <si>
    <t>ﾎｰﾑｾﾝﾀｰ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</si>
  <si>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</si>
  <si>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A3</t>
  </si>
  <si>
    <t>ﾃﾞｨｽｶｳﾝﾄ</t>
    <phoneticPr fontId="1"/>
  </si>
  <si>
    <t>B2</t>
  </si>
  <si>
    <t>衣料品</t>
    <phoneticPr fontId="1"/>
  </si>
  <si>
    <t>B4厚</t>
  </si>
  <si>
    <t>家具</t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</si>
  <si>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</si>
  <si>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</si>
  <si>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発行週の月曜日</t>
    <rPh sb="0" eb="3">
      <t>ハッコウシュウ</t>
    </rPh>
    <rPh sb="4" eb="7">
      <t>ゲツヨウビ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</si>
  <si>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</si>
  <si>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</si>
  <si>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</si>
  <si>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端数50単位</t>
    <rPh sb="0" eb="2">
      <t>ハスウ</t>
    </rPh>
    <rPh sb="4" eb="6">
      <t>タンイ</t>
    </rPh>
    <phoneticPr fontId="3"/>
  </si>
  <si>
    <t>納品締切</t>
  </si>
  <si>
    <t>発行週の火曜日　午前中</t>
    <rPh sb="0" eb="3">
      <t>ハッコウシュウ</t>
    </rPh>
    <rPh sb="4" eb="7">
      <t>カヨウビ</t>
    </rPh>
    <rPh sb="8" eb="11">
      <t>ゴゼンチュウ</t>
    </rPh>
    <phoneticPr fontId="1"/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</si>
  <si>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</si>
  <si>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A1</t>
  </si>
  <si>
    <t>自動車関連</t>
  </si>
  <si>
    <t>端数処理区分</t>
    <rPh sb="0" eb="2">
      <t>ハスウ</t>
    </rPh>
    <rPh sb="2" eb="4">
      <t>ショリ</t>
    </rPh>
    <rPh sb="4" eb="6">
      <t>クブン</t>
    </rPh>
    <phoneticPr fontId="3"/>
  </si>
  <si>
    <t>A2</t>
  </si>
  <si>
    <t>家電</t>
  </si>
  <si>
    <t>A5</t>
  </si>
  <si>
    <t>その他小売</t>
  </si>
  <si>
    <t>【折込料金】</t>
    <rPh sb="1" eb="3">
      <t>オリコミ</t>
    </rPh>
    <rPh sb="3" eb="5">
      <t>リョウキン</t>
    </rPh>
    <phoneticPr fontId="2"/>
  </si>
  <si>
    <t>B1</t>
  </si>
  <si>
    <t>通信販売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</si>
  <si>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</si>
  <si>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</si>
  <si>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</si>
  <si>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</si>
  <si>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</si>
  <si>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</si>
  <si>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</si>
  <si>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</si>
  <si>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</si>
  <si>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</si>
  <si>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B3長</t>
  </si>
  <si>
    <t>一般飲食業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</si>
  <si>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</si>
  <si>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</si>
  <si>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ファンファン福岡</t>
    <rPh sb="6" eb="8">
      <t>フクオカ</t>
    </rPh>
    <phoneticPr fontId="2"/>
  </si>
  <si>
    <t>A3厚</t>
  </si>
  <si>
    <t>宅配飲食業</t>
  </si>
  <si>
    <t>A5厚</t>
  </si>
  <si>
    <t>医療関係</t>
  </si>
  <si>
    <t>※異形・定形外・厚紙等は事前にお問合せください。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</si>
  <si>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</si>
  <si>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</si>
  <si>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</si>
  <si>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</si>
  <si>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</si>
  <si>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</si>
  <si>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</si>
  <si>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</si>
  <si>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</si>
  <si>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</si>
  <si>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</si>
  <si>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</si>
  <si>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</si>
  <si>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</si>
  <si>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</si>
  <si>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</si>
  <si>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</si>
  <si>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</si>
  <si>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</si>
  <si>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</si>
  <si>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</si>
  <si>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</si>
  <si>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</si>
  <si>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</si>
  <si>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A5折</t>
  </si>
  <si>
    <t>教育関連</t>
  </si>
  <si>
    <t>【特記事項】</t>
    <rPh sb="1" eb="3">
      <t>トッキ</t>
    </rPh>
    <rPh sb="3" eb="5">
      <t>ジコウ</t>
    </rPh>
    <phoneticPr fontId="1"/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</si>
  <si>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</si>
  <si>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</si>
  <si>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</si>
  <si>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</si>
  <si>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</si>
  <si>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</si>
  <si>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</si>
  <si>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</si>
  <si>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</si>
  <si>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</si>
  <si>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</si>
  <si>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</si>
  <si>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</si>
  <si>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</si>
  <si>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</si>
  <si>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</si>
  <si>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</si>
  <si>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</si>
  <si>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</si>
  <si>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</si>
  <si>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</si>
  <si>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</si>
  <si>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</si>
  <si>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</si>
  <si>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</si>
  <si>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フ ァ ン フ ァ ン 福 岡 集 計 表 ***</t>
    <rPh sb="16" eb="17">
      <t>フク</t>
    </rPh>
    <rPh sb="18" eb="19">
      <t>オカ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</si>
  <si>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</si>
  <si>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</si>
  <si>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</si>
  <si>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</si>
  <si>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</si>
  <si>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</si>
  <si>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</si>
  <si>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ファンファン福岡</t>
    <rPh sb="6" eb="8">
      <t>フクオカ</t>
    </rPh>
    <phoneticPr fontId="3"/>
  </si>
  <si>
    <t>　</t>
    <phoneticPr fontId="3"/>
  </si>
  <si>
    <t>部数</t>
  </si>
  <si>
    <t>折込部数</t>
  </si>
  <si>
    <t>福岡市東区</t>
    <rPh sb="0" eb="3">
      <t>フクオカシ</t>
    </rPh>
    <rPh sb="3" eb="5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</si>
  <si>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</si>
  <si>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</si>
  <si>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</si>
  <si>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</si>
  <si>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</si>
  <si>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</si>
  <si>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</si>
  <si>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</si>
  <si>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</si>
  <si>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</si>
  <si>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</si>
  <si>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那珂川市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</si>
  <si>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</si>
  <si>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</si>
  <si>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</si>
  <si>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</si>
  <si>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宗像市</t>
    <rPh sb="0" eb="3">
      <t>ムナカタシ</t>
    </rPh>
    <phoneticPr fontId="3"/>
  </si>
  <si>
    <t>朝倉市</t>
    <rPh sb="0" eb="3">
      <t>アサクラシ</t>
    </rPh>
    <phoneticPr fontId="3"/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</si>
  <si>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</si>
  <si>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</si>
  <si>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ファンファン福岡折込部数表(1-1)</t>
    <rPh sb="6" eb="8">
      <t>フクオカ</t>
    </rPh>
    <rPh sb="8" eb="10">
      <t>オリコミ</t>
    </rPh>
    <rPh sb="10" eb="12">
      <t>ブスウ</t>
    </rPh>
    <rPh sb="12" eb="13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</si>
  <si>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</si>
  <si>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</si>
  <si>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</si>
  <si>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</si>
  <si>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</si>
  <si>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</si>
  <si>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</si>
  <si>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</si>
  <si>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</si>
  <si>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</si>
  <si>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</si>
  <si>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</si>
  <si>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</si>
  <si>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</si>
  <si>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東区</t>
    <rPh sb="0" eb="2">
      <t>ヒガシク</t>
    </rPh>
    <phoneticPr fontId="7"/>
  </si>
  <si>
    <t>博多区</t>
    <rPh sb="0" eb="3">
      <t>ハカタク</t>
    </rPh>
    <phoneticPr fontId="4"/>
  </si>
  <si>
    <t>中央区</t>
    <rPh sb="0" eb="3">
      <t>チュウオウク</t>
    </rPh>
    <phoneticPr fontId="4"/>
  </si>
  <si>
    <t>南区</t>
    <rPh sb="0" eb="2">
      <t>ミナミク</t>
    </rPh>
    <phoneticPr fontId="4"/>
  </si>
  <si>
    <t>城南区</t>
    <rPh sb="0" eb="3">
      <t>ジョウナンク</t>
    </rPh>
    <phoneticPr fontId="4"/>
  </si>
  <si>
    <t>西区</t>
    <rPh sb="0" eb="2">
      <t>ニシク</t>
    </rPh>
    <phoneticPr fontId="7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</si>
  <si>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</si>
  <si>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</si>
  <si>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</si>
  <si>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</si>
  <si>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</si>
  <si>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</si>
  <si>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ファンファン福岡</t>
    <rPh sb="6" eb="8">
      <t>フクオカ</t>
    </rPh>
    <phoneticPr fontId="4"/>
  </si>
  <si>
    <t xml:space="preserve">和白北(三苫) </t>
    <rPh sb="4" eb="6">
      <t>ミトマ</t>
    </rPh>
    <phoneticPr fontId="4"/>
  </si>
  <si>
    <t>001857</t>
  </si>
  <si>
    <t>空港通</t>
  </si>
  <si>
    <t>001907</t>
  </si>
  <si>
    <t>天神・舞鶴</t>
    <phoneticPr fontId="4"/>
  </si>
  <si>
    <t>009504</t>
    <phoneticPr fontId="4"/>
  </si>
  <si>
    <t>高宮</t>
  </si>
  <si>
    <t>001991</t>
  </si>
  <si>
    <t xml:space="preserve">別府      </t>
  </si>
  <si>
    <t>002069</t>
  </si>
  <si>
    <t xml:space="preserve">姪浜      </t>
  </si>
  <si>
    <t>002039</t>
  </si>
  <si>
    <t xml:space="preserve">和白      </t>
  </si>
  <si>
    <t>001858</t>
  </si>
  <si>
    <t>比恵</t>
  </si>
  <si>
    <t>008775</t>
    <phoneticPr fontId="4"/>
  </si>
  <si>
    <t>薬院・けやき通り</t>
    <phoneticPr fontId="4"/>
  </si>
  <si>
    <t>009505</t>
    <phoneticPr fontId="4"/>
  </si>
  <si>
    <t>野間</t>
  </si>
  <si>
    <t>001992</t>
  </si>
  <si>
    <t xml:space="preserve">笹丘･田島      </t>
    <rPh sb="3" eb="5">
      <t>タジマ</t>
    </rPh>
    <phoneticPr fontId="4"/>
  </si>
  <si>
    <t>008976</t>
    <phoneticPr fontId="4"/>
  </si>
  <si>
    <t>姪浜駅南 ･愛宕浜</t>
    <rPh sb="6" eb="9">
      <t>アタゴハマ</t>
    </rPh>
    <phoneticPr fontId="4"/>
  </si>
  <si>
    <t>008670</t>
    <phoneticPr fontId="3"/>
  </si>
  <si>
    <t xml:space="preserve">香住丘    </t>
  </si>
  <si>
    <t>001859</t>
  </si>
  <si>
    <t>はかた</t>
    <phoneticPr fontId="4"/>
  </si>
  <si>
    <t>010210</t>
    <phoneticPr fontId="4"/>
  </si>
  <si>
    <t xml:space="preserve">小笹      </t>
  </si>
  <si>
    <t>001959</t>
  </si>
  <si>
    <t>長丘</t>
  </si>
  <si>
    <t>001993</t>
  </si>
  <si>
    <t>長尾・片江</t>
    <rPh sb="3" eb="5">
      <t>カタエ</t>
    </rPh>
    <phoneticPr fontId="7"/>
  </si>
  <si>
    <t>002072</t>
  </si>
  <si>
    <t>福重</t>
    <phoneticPr fontId="3"/>
  </si>
  <si>
    <t>009747</t>
    <phoneticPr fontId="4"/>
  </si>
  <si>
    <t xml:space="preserve">香椎浜    </t>
  </si>
  <si>
    <t>板付</t>
    <phoneticPr fontId="4"/>
  </si>
  <si>
    <t>008981</t>
    <phoneticPr fontId="4"/>
  </si>
  <si>
    <t xml:space="preserve">大濠･大手門    </t>
    <rPh sb="0" eb="1">
      <t>ダイ</t>
    </rPh>
    <rPh sb="1" eb="2">
      <t>ホリ</t>
    </rPh>
    <rPh sb="3" eb="5">
      <t>オオテ</t>
    </rPh>
    <phoneticPr fontId="4"/>
  </si>
  <si>
    <t>010033</t>
    <phoneticPr fontId="4"/>
  </si>
  <si>
    <t>大楠・平尾南</t>
    <rPh sb="3" eb="6">
      <t>ヒラオミナミ</t>
    </rPh>
    <phoneticPr fontId="4"/>
  </si>
  <si>
    <t>008826</t>
    <phoneticPr fontId="4"/>
  </si>
  <si>
    <t>七隈・茶山</t>
    <rPh sb="3" eb="5">
      <t>チャヤマ</t>
    </rPh>
    <phoneticPr fontId="4"/>
  </si>
  <si>
    <t>008218</t>
    <phoneticPr fontId="3"/>
  </si>
  <si>
    <t xml:space="preserve">周船寺・波多江 </t>
    <phoneticPr fontId="4"/>
  </si>
  <si>
    <t>010025</t>
    <phoneticPr fontId="4"/>
  </si>
  <si>
    <t xml:space="preserve">香椎      </t>
  </si>
  <si>
    <t>001862</t>
  </si>
  <si>
    <t>雑餉隈</t>
  </si>
  <si>
    <t>001916</t>
  </si>
  <si>
    <t xml:space="preserve">六本松    </t>
  </si>
  <si>
    <t>001963</t>
  </si>
  <si>
    <t>大橋･三宅</t>
    <phoneticPr fontId="4"/>
  </si>
  <si>
    <t>010363</t>
  </si>
  <si>
    <t xml:space="preserve">樋井川    </t>
  </si>
  <si>
    <t>002075</t>
  </si>
  <si>
    <t>今宿</t>
    <rPh sb="0" eb="2">
      <t>イマジュク</t>
    </rPh>
    <phoneticPr fontId="7"/>
  </si>
  <si>
    <t>002047</t>
  </si>
  <si>
    <t xml:space="preserve">香椎東    </t>
  </si>
  <si>
    <t>001871</t>
  </si>
  <si>
    <t>諸岡</t>
  </si>
  <si>
    <t>001914</t>
  </si>
  <si>
    <t>廃店</t>
    <rPh sb="0" eb="2">
      <t>ハイテン</t>
    </rPh>
    <phoneticPr fontId="4"/>
  </si>
  <si>
    <t xml:space="preserve">六本松南 </t>
    <rPh sb="3" eb="4">
      <t>ミナミ</t>
    </rPh>
    <phoneticPr fontId="4"/>
  </si>
  <si>
    <t>009722</t>
    <phoneticPr fontId="4"/>
  </si>
  <si>
    <t>井尻南･弥永･老司</t>
    <rPh sb="0" eb="2">
      <t>イジリ</t>
    </rPh>
    <rPh sb="2" eb="3">
      <t>ミナミ</t>
    </rPh>
    <rPh sb="4" eb="6">
      <t>ヤナガ</t>
    </rPh>
    <rPh sb="7" eb="9">
      <t>ロウジ</t>
    </rPh>
    <phoneticPr fontId="7"/>
  </si>
  <si>
    <t>009898</t>
    <phoneticPr fontId="4"/>
  </si>
  <si>
    <t xml:space="preserve">堤        </t>
  </si>
  <si>
    <t>002076</t>
  </si>
  <si>
    <t>拾六町上山門</t>
    <rPh sb="3" eb="6">
      <t>カミヤマト</t>
    </rPh>
    <phoneticPr fontId="4"/>
  </si>
  <si>
    <t>009430</t>
    <phoneticPr fontId="4"/>
  </si>
  <si>
    <t xml:space="preserve">名島・千早西     </t>
    <phoneticPr fontId="4"/>
  </si>
  <si>
    <t>010209</t>
    <phoneticPr fontId="4"/>
  </si>
  <si>
    <t>吉塚</t>
  </si>
  <si>
    <t>001908</t>
  </si>
  <si>
    <t>薬院浄水</t>
  </si>
  <si>
    <t>009756</t>
    <phoneticPr fontId="4"/>
  </si>
  <si>
    <t>花畑･長住</t>
    <rPh sb="0" eb="2">
      <t>ハナハタ</t>
    </rPh>
    <rPh sb="3" eb="5">
      <t>ナガズミ</t>
    </rPh>
    <phoneticPr fontId="7"/>
  </si>
  <si>
    <t>002002</t>
  </si>
  <si>
    <t xml:space="preserve">茶山      </t>
  </si>
  <si>
    <t>002070</t>
  </si>
  <si>
    <t>九大学研都市</t>
    <rPh sb="0" eb="6">
      <t>キュウダイガッケントシ</t>
    </rPh>
    <phoneticPr fontId="4"/>
  </si>
  <si>
    <t>009578</t>
    <phoneticPr fontId="4"/>
  </si>
  <si>
    <t>多々良・青葉・香椎台</t>
    <phoneticPr fontId="4"/>
  </si>
  <si>
    <t>010207</t>
    <phoneticPr fontId="4"/>
  </si>
  <si>
    <t>奈良屋</t>
  </si>
  <si>
    <t>001906</t>
  </si>
  <si>
    <t>平尾山荘通</t>
    <phoneticPr fontId="4"/>
  </si>
  <si>
    <t>007629</t>
    <phoneticPr fontId="4"/>
  </si>
  <si>
    <t>大楠</t>
    <phoneticPr fontId="4"/>
  </si>
  <si>
    <t>001995</t>
  </si>
  <si>
    <t>名変</t>
    <rPh sb="0" eb="2">
      <t>メイヘン</t>
    </rPh>
    <phoneticPr fontId="4"/>
  </si>
  <si>
    <t/>
  </si>
  <si>
    <t>愛宕浜</t>
    <rPh sb="0" eb="2">
      <t>アタゴ</t>
    </rPh>
    <rPh sb="2" eb="3">
      <t>ハマ</t>
    </rPh>
    <phoneticPr fontId="4"/>
  </si>
  <si>
    <t>002043</t>
    <phoneticPr fontId="4"/>
  </si>
  <si>
    <t xml:space="preserve">筥松      </t>
  </si>
  <si>
    <t>001869</t>
  </si>
  <si>
    <t>009355</t>
    <phoneticPr fontId="3"/>
  </si>
  <si>
    <t>ｺｰﾄﾞ変更</t>
    <rPh sb="4" eb="6">
      <t>ヘンコウ</t>
    </rPh>
    <phoneticPr fontId="4"/>
  </si>
  <si>
    <t xml:space="preserve">天神      </t>
  </si>
  <si>
    <t>001954</t>
  </si>
  <si>
    <t>野多目･老司</t>
  </si>
  <si>
    <t>007900</t>
    <phoneticPr fontId="4"/>
  </si>
  <si>
    <t xml:space="preserve">福重      </t>
  </si>
  <si>
    <t>002041</t>
  </si>
  <si>
    <t xml:space="preserve">箱崎      </t>
  </si>
  <si>
    <t>001870</t>
  </si>
  <si>
    <t>博多駅南</t>
  </si>
  <si>
    <t>001911</t>
  </si>
  <si>
    <t xml:space="preserve">渡辺通    </t>
  </si>
  <si>
    <t>001955</t>
  </si>
  <si>
    <t>長住南･やよい坂</t>
    <rPh sb="0" eb="1">
      <t>ナガ</t>
    </rPh>
    <rPh sb="1" eb="2">
      <t>ス</t>
    </rPh>
    <rPh sb="2" eb="3">
      <t>ミナミ</t>
    </rPh>
    <rPh sb="7" eb="8">
      <t>サカ</t>
    </rPh>
    <phoneticPr fontId="7"/>
  </si>
  <si>
    <t>001999</t>
  </si>
  <si>
    <t xml:space="preserve">姪浜西    </t>
  </si>
  <si>
    <t>002042</t>
  </si>
  <si>
    <t xml:space="preserve">名島南    </t>
  </si>
  <si>
    <t>001864</t>
  </si>
  <si>
    <t>博多駅前</t>
  </si>
  <si>
    <t>001910</t>
  </si>
  <si>
    <t xml:space="preserve">薬院      </t>
  </si>
  <si>
    <t>001956</t>
  </si>
  <si>
    <t>野多目･老司</t>
    <phoneticPr fontId="4"/>
  </si>
  <si>
    <t>002000</t>
    <phoneticPr fontId="4"/>
  </si>
  <si>
    <t>上山門</t>
    <rPh sb="0" eb="3">
      <t>カミヤマト</t>
    </rPh>
    <phoneticPr fontId="7"/>
  </si>
  <si>
    <t>008399</t>
    <phoneticPr fontId="3"/>
  </si>
  <si>
    <t xml:space="preserve">松崎      </t>
  </si>
  <si>
    <t>001865</t>
  </si>
  <si>
    <t xml:space="preserve">平尾      </t>
  </si>
  <si>
    <t>001957</t>
  </si>
  <si>
    <t>老司</t>
  </si>
  <si>
    <t>009647</t>
  </si>
  <si>
    <t>福重・姪浜西</t>
    <rPh sb="3" eb="5">
      <t>メイノハマ</t>
    </rPh>
    <rPh sb="5" eb="6">
      <t>ニシ</t>
    </rPh>
    <phoneticPr fontId="3"/>
  </si>
  <si>
    <t>009382</t>
    <phoneticPr fontId="3"/>
  </si>
  <si>
    <t xml:space="preserve">名島      </t>
  </si>
  <si>
    <t>001863</t>
    <phoneticPr fontId="4"/>
  </si>
  <si>
    <t xml:space="preserve">舞鶴      </t>
  </si>
  <si>
    <t>001953</t>
  </si>
  <si>
    <t>老司・鶴田</t>
    <rPh sb="3" eb="5">
      <t>ツルタ</t>
    </rPh>
    <phoneticPr fontId="4"/>
  </si>
  <si>
    <t>009654</t>
    <phoneticPr fontId="4"/>
  </si>
  <si>
    <t>壱岐団地</t>
    <rPh sb="0" eb="4">
      <t>イキダンチ</t>
    </rPh>
    <phoneticPr fontId="4"/>
  </si>
  <si>
    <t>007630</t>
    <phoneticPr fontId="4"/>
  </si>
  <si>
    <t xml:space="preserve">多々良    </t>
  </si>
  <si>
    <t>001867</t>
    <phoneticPr fontId="4"/>
  </si>
  <si>
    <t>大楠（平尾）</t>
    <rPh sb="3" eb="5">
      <t>ヒラオ</t>
    </rPh>
    <phoneticPr fontId="4"/>
  </si>
  <si>
    <t>008805</t>
    <phoneticPr fontId="4"/>
  </si>
  <si>
    <t>井尻南･弥永</t>
    <rPh sb="4" eb="6">
      <t>ヤナガ</t>
    </rPh>
    <phoneticPr fontId="3"/>
  </si>
  <si>
    <t>002001</t>
  </si>
  <si>
    <t xml:space="preserve">拾六町    </t>
    <phoneticPr fontId="4"/>
  </si>
  <si>
    <t>009431</t>
    <phoneticPr fontId="4"/>
  </si>
  <si>
    <t>赤坂</t>
    <rPh sb="0" eb="2">
      <t>アカサカ</t>
    </rPh>
    <phoneticPr fontId="7"/>
  </si>
  <si>
    <t>001965</t>
  </si>
  <si>
    <t>大橋･井尻</t>
    <rPh sb="3" eb="5">
      <t>イジリ</t>
    </rPh>
    <phoneticPr fontId="7"/>
  </si>
  <si>
    <t>002003</t>
  </si>
  <si>
    <t xml:space="preserve">周船寺    </t>
  </si>
  <si>
    <t>002048</t>
    <phoneticPr fontId="4"/>
  </si>
  <si>
    <t>天神・渡辺通･舞鶴</t>
    <rPh sb="0" eb="2">
      <t>テンジン</t>
    </rPh>
    <rPh sb="3" eb="5">
      <t>ワタナベ</t>
    </rPh>
    <rPh sb="5" eb="6">
      <t>ドオリ</t>
    </rPh>
    <rPh sb="7" eb="9">
      <t>マイヅル</t>
    </rPh>
    <phoneticPr fontId="3"/>
  </si>
  <si>
    <t>008773</t>
  </si>
  <si>
    <t>三宅</t>
  </si>
  <si>
    <t>001997</t>
  </si>
  <si>
    <t>平尾・薬院</t>
    <rPh sb="0" eb="2">
      <t>ヒラオ</t>
    </rPh>
    <rPh sb="3" eb="5">
      <t>ヤクイン</t>
    </rPh>
    <phoneticPr fontId="3"/>
  </si>
  <si>
    <t>008774</t>
  </si>
  <si>
    <t>008878</t>
    <phoneticPr fontId="4"/>
  </si>
  <si>
    <t xml:space="preserve">荒戸      </t>
  </si>
  <si>
    <t>001960</t>
  </si>
  <si>
    <t xml:space="preserve">大手門    </t>
  </si>
  <si>
    <t>001961</t>
  </si>
  <si>
    <t xml:space="preserve">今川      </t>
  </si>
  <si>
    <t>001962</t>
  </si>
  <si>
    <t>部  数  計</t>
  </si>
  <si>
    <t>折込部数計</t>
  </si>
  <si>
    <t>早良区</t>
    <rPh sb="0" eb="3">
      <t>サワラク</t>
    </rPh>
    <phoneticPr fontId="7"/>
  </si>
  <si>
    <t>筑紫野市</t>
    <rPh sb="0" eb="4">
      <t>チクシノシ</t>
    </rPh>
    <phoneticPr fontId="4"/>
  </si>
  <si>
    <t>春日市</t>
    <rPh sb="0" eb="3">
      <t>カスガシ</t>
    </rPh>
    <phoneticPr fontId="4"/>
  </si>
  <si>
    <t>大野城市</t>
    <rPh sb="0" eb="4">
      <t>オオノジョウシ</t>
    </rPh>
    <phoneticPr fontId="4"/>
  </si>
  <si>
    <t>太宰府市</t>
    <rPh sb="0" eb="3">
      <t>ダザイフ</t>
    </rPh>
    <rPh sb="3" eb="4">
      <t>シ</t>
    </rPh>
    <phoneticPr fontId="4"/>
  </si>
  <si>
    <t>那珂川市</t>
    <rPh sb="0" eb="3">
      <t>ナカガワ</t>
    </rPh>
    <rPh sb="3" eb="4">
      <t>シ</t>
    </rPh>
    <phoneticPr fontId="7"/>
  </si>
  <si>
    <t>西新･鳥飼</t>
    <rPh sb="3" eb="5">
      <t>トリカイ</t>
    </rPh>
    <phoneticPr fontId="7"/>
  </si>
  <si>
    <t>002091</t>
  </si>
  <si>
    <t xml:space="preserve">二日市東  </t>
  </si>
  <si>
    <t>002458</t>
  </si>
  <si>
    <t>紅葉丘西･春日北部</t>
    <rPh sb="5" eb="9">
      <t>カスガホクブ</t>
    </rPh>
    <phoneticPr fontId="3"/>
  </si>
  <si>
    <t>008656</t>
    <phoneticPr fontId="3"/>
  </si>
  <si>
    <t xml:space="preserve">白木原    </t>
  </si>
  <si>
    <t>002499</t>
  </si>
  <si>
    <t>水城</t>
    <phoneticPr fontId="1"/>
  </si>
  <si>
    <t>008587</t>
    <phoneticPr fontId="3"/>
  </si>
  <si>
    <t xml:space="preserve">那珂川    </t>
  </si>
  <si>
    <t>002588</t>
  </si>
  <si>
    <t xml:space="preserve">藤崎      </t>
  </si>
  <si>
    <t>002093</t>
  </si>
  <si>
    <t>朝倉街道</t>
    <phoneticPr fontId="3"/>
  </si>
  <si>
    <t>002459</t>
  </si>
  <si>
    <t xml:space="preserve">春日公園  </t>
  </si>
  <si>
    <t>002483</t>
  </si>
  <si>
    <t>（白木原へ統合）</t>
    <rPh sb="1" eb="4">
      <t>シラキバ</t>
    </rPh>
    <rPh sb="5" eb="7">
      <t>トウゴウ</t>
    </rPh>
    <phoneticPr fontId="3"/>
  </si>
  <si>
    <t xml:space="preserve">大野南    </t>
  </si>
  <si>
    <t>002503</t>
  </si>
  <si>
    <t xml:space="preserve">太宰府西  </t>
  </si>
  <si>
    <t>002542</t>
  </si>
  <si>
    <t>(水城･都府楼･下大利へ統合）</t>
    <rPh sb="12" eb="14">
      <t>トウゴウ</t>
    </rPh>
    <phoneticPr fontId="3"/>
  </si>
  <si>
    <t xml:space="preserve">飯倉      </t>
  </si>
  <si>
    <t>002094</t>
  </si>
  <si>
    <t xml:space="preserve">二日市    </t>
  </si>
  <si>
    <t>002457</t>
  </si>
  <si>
    <t xml:space="preserve">春日原    </t>
  </si>
  <si>
    <t>002480</t>
  </si>
  <si>
    <t>下大利</t>
    <rPh sb="0" eb="3">
      <t>シモオオリ</t>
    </rPh>
    <phoneticPr fontId="3"/>
  </si>
  <si>
    <t>008586</t>
    <phoneticPr fontId="3"/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</si>
  <si>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</si>
  <si>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</si>
  <si>
    <t>(水城と下大利へ分割）</t>
    <rPh sb="8" eb="10">
      <t>ブンカツ</t>
    </rPh>
    <phoneticPr fontId="3"/>
  </si>
  <si>
    <t>原南</t>
  </si>
  <si>
    <t>002096</t>
  </si>
  <si>
    <t xml:space="preserve">春日西    </t>
    <phoneticPr fontId="3"/>
  </si>
  <si>
    <t>007631</t>
    <phoneticPr fontId="3"/>
  </si>
  <si>
    <t>春日原・大野城S</t>
    <rPh sb="4" eb="7">
      <t>オオノジョウ</t>
    </rPh>
    <phoneticPr fontId="3"/>
  </si>
  <si>
    <t>009881</t>
  </si>
  <si>
    <t>原北</t>
    <rPh sb="0" eb="1">
      <t>ハラ</t>
    </rPh>
    <rPh sb="1" eb="2">
      <t>キタ</t>
    </rPh>
    <phoneticPr fontId="7"/>
  </si>
  <si>
    <t>002101</t>
  </si>
  <si>
    <t xml:space="preserve">春日原東  </t>
  </si>
  <si>
    <t>002501</t>
  </si>
  <si>
    <t>（春日原へ統合）</t>
    <rPh sb="1" eb="4">
      <t>カスガバル</t>
    </rPh>
    <rPh sb="5" eb="7">
      <t>トウゴウ</t>
    </rPh>
    <phoneticPr fontId="3"/>
  </si>
  <si>
    <t>田隈･四箇田</t>
    <rPh sb="0" eb="2">
      <t>タグマ</t>
    </rPh>
    <rPh sb="3" eb="4">
      <t>シ</t>
    </rPh>
    <rPh sb="4" eb="5">
      <t>コ</t>
    </rPh>
    <rPh sb="5" eb="6">
      <t>タ</t>
    </rPh>
    <phoneticPr fontId="7"/>
  </si>
  <si>
    <t>002098</t>
  </si>
  <si>
    <t>有田･野芥</t>
    <rPh sb="0" eb="2">
      <t>アリタ</t>
    </rPh>
    <rPh sb="3" eb="5">
      <t>ノケ</t>
    </rPh>
    <phoneticPr fontId="7"/>
  </si>
  <si>
    <t>002100</t>
  </si>
  <si>
    <t xml:space="preserve">西新北    </t>
  </si>
  <si>
    <t>002092</t>
  </si>
  <si>
    <t xml:space="preserve">南庄      </t>
  </si>
  <si>
    <t>002095</t>
  </si>
  <si>
    <t xml:space="preserve">原   </t>
  </si>
  <si>
    <t>002103</t>
  </si>
  <si>
    <t>ページ計</t>
    <rPh sb="3" eb="4">
      <t>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</si>
  <si>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</si>
  <si>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</si>
  <si>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</si>
  <si>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R6.5壱岐団地・拾六町・二日市・春日西取扱不可。</t>
    <rPh sb="20" eb="24">
      <t>トリアツカイフカ</t>
    </rPh>
    <phoneticPr fontId="4"/>
  </si>
  <si>
    <t>●R7.4.多々良を多々良・青葉・香椎台に名変</t>
    <rPh sb="6" eb="9">
      <t>タタラ</t>
    </rPh>
    <rPh sb="10" eb="20">
      <t>タタラ･アオバ･カシイダイ</t>
    </rPh>
    <rPh sb="21" eb="23">
      <t>メイヘン</t>
    </rPh>
    <phoneticPr fontId="4"/>
  </si>
  <si>
    <t>●R7.6.3「三宅」を「大橋・三宅」に名変</t>
    <phoneticPr fontId="4"/>
  </si>
  <si>
    <t>R6.6周船寺廃店し、九大学研都市と周船寺・波多江（新設）へ分割。</t>
    <rPh sb="4" eb="7">
      <t>スセンジ</t>
    </rPh>
    <rPh sb="7" eb="9">
      <t>ハイテン</t>
    </rPh>
    <rPh sb="11" eb="17">
      <t>キュウダイガッケントシ</t>
    </rPh>
    <rPh sb="18" eb="21">
      <t>スセンジ</t>
    </rPh>
    <rPh sb="22" eb="25">
      <t>ハタエ</t>
    </rPh>
    <rPh sb="26" eb="28">
      <t>シンセツ</t>
    </rPh>
    <rPh sb="30" eb="32">
      <t>ブンカツ</t>
    </rPh>
    <phoneticPr fontId="4"/>
  </si>
  <si>
    <t>●R7.4名島を名島・千早西に名変</t>
    <rPh sb="8" eb="10">
      <t>ナジマ</t>
    </rPh>
    <rPh sb="11" eb="13">
      <t>チハヤ</t>
    </rPh>
    <rPh sb="13" eb="14">
      <t>ニシ</t>
    </rPh>
    <rPh sb="15" eb="17">
      <t>メイヘン</t>
    </rPh>
    <phoneticPr fontId="4"/>
  </si>
  <si>
    <t>R6.8.荒戸と今川を廃店し、大手門に全域接収後、大濠・大手門に名変</t>
    <phoneticPr fontId="4"/>
  </si>
  <si>
    <t>●R7.4. 博多駅前と博多駅南を統合しはかたに名変</t>
    <phoneticPr fontId="4"/>
  </si>
  <si>
    <t>R6.8大橋・井尻を廃店し、「三宅」「大楠・平尾南」｢井尻南･弥永･老司｣に分割移動</t>
    <phoneticPr fontId="4"/>
  </si>
  <si>
    <t>●R7.5. 原を廃店し、藤崎に全域接収</t>
    <rPh sb="7" eb="8">
      <t>ハラ</t>
    </rPh>
    <rPh sb="13" eb="15">
      <t>フジサキ</t>
    </rPh>
    <phoneticPr fontId="4"/>
  </si>
  <si>
    <t>ファンファン福岡折込部数表(7-1)</t>
    <rPh sb="6" eb="8">
      <t>フクオカ</t>
    </rPh>
    <rPh sb="8" eb="10">
      <t>オリコミ</t>
    </rPh>
    <rPh sb="10" eb="12">
      <t>ブスウ</t>
    </rPh>
    <rPh sb="12" eb="13">
      <t>ヒョウ</t>
    </rPh>
    <phoneticPr fontId="4"/>
  </si>
  <si>
    <t>代理店：</t>
    <rPh sb="0" eb="3">
      <t>ダイリテン</t>
    </rPh>
    <phoneticPr fontId="4"/>
  </si>
  <si>
    <t>福津市</t>
    <rPh sb="0" eb="3">
      <t>フクツシ</t>
    </rPh>
    <phoneticPr fontId="7"/>
  </si>
  <si>
    <t>古賀市</t>
    <rPh sb="0" eb="2">
      <t>コガ</t>
    </rPh>
    <rPh sb="2" eb="3">
      <t>シ</t>
    </rPh>
    <phoneticPr fontId="4"/>
  </si>
  <si>
    <t>糟屋郡</t>
    <rPh sb="0" eb="3">
      <t>カスヤグン</t>
    </rPh>
    <phoneticPr fontId="4"/>
  </si>
  <si>
    <t>糸島市</t>
    <rPh sb="0" eb="2">
      <t>イトシマ</t>
    </rPh>
    <rPh sb="2" eb="3">
      <t>シ</t>
    </rPh>
    <phoneticPr fontId="4"/>
  </si>
  <si>
    <t>宗像市</t>
    <rPh sb="0" eb="3">
      <t>ムナカタシ</t>
    </rPh>
    <phoneticPr fontId="4"/>
  </si>
  <si>
    <t>朝倉市郡</t>
    <rPh sb="0" eb="3">
      <t>アサクラシ</t>
    </rPh>
    <rPh sb="3" eb="4">
      <t>グン</t>
    </rPh>
    <phoneticPr fontId="7"/>
  </si>
  <si>
    <t>●R7.7「原南」を廃店し「原北」「有田野芥」に分割移動</t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</si>
  <si>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</si>
  <si>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香椎照葉</t>
  </si>
  <si>
    <t>001861</t>
    <phoneticPr fontId="4"/>
  </si>
  <si>
    <t>010387</t>
    <phoneticPr fontId="4"/>
  </si>
  <si>
    <t>●R7.10.「香椎浜」を一部分割し、「香椎照葉」を新設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</si>
</sst>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[$-411]ggge&quot;年&quot;m&quot;月&quot;d&quot;日&quot;;@"/>
    <numFmt numFmtId="181" formatCode="yyyy&quot;年&quot;m&quot;月&quot;d&quot;日&quot;;@"/>
  </numFmts>
  <fonts count="3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0" fontId="26" fillId="0" borderId="0" applyNumberForma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6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9"/>
    <xf numFmtId="0" fontId="8" fillId="2" borderId="0" xfId="9" applyFill="1"/>
    <xf numFmtId="0" fontId="8" fillId="2" borderId="3" xfId="9" applyFill="1" applyBorder="1"/>
    <xf numFmtId="0" fontId="8" fillId="2" borderId="1" xfId="9" applyFill="1" applyBorder="1"/>
    <xf numFmtId="0" fontId="8" fillId="2" borderId="4" xfId="9" applyFill="1" applyBorder="1"/>
    <xf numFmtId="0" fontId="8" fillId="2" borderId="0" xfId="9" applyFill="1" applyAlignment="1">
      <alignment horizontal="centerContinuous"/>
    </xf>
    <xf numFmtId="0" fontId="8" fillId="3" borderId="5" xfId="9" applyFill="1" applyBorder="1"/>
    <xf numFmtId="0" fontId="27" fillId="2" borderId="0" xfId="9" applyFont="1" applyFill="1"/>
    <xf numFmtId="0" fontId="27" fillId="2" borderId="0" xfId="9" applyFont="1" applyFill="1" applyAlignment="1">
      <alignment horizontal="centerContinuous"/>
    </xf>
    <xf numFmtId="0" fontId="8" fillId="4" borderId="2" xfId="9" applyFill="1" applyBorder="1" applyAlignment="1">
      <alignment horizontal="centerContinuous"/>
    </xf>
    <xf numFmtId="0" fontId="8" fillId="4" borderId="6" xfId="9" applyFill="1" applyBorder="1" applyAlignment="1">
      <alignment horizontal="centerContinuous"/>
    </xf>
    <xf numFmtId="0" fontId="8" fillId="4" borderId="2" xfId="9" applyFill="1" applyBorder="1" applyAlignment="1">
      <alignment vertical="center"/>
    </xf>
    <xf numFmtId="0" fontId="8" fillId="4" borderId="6" xfId="9" applyFill="1" applyBorder="1" applyAlignment="1">
      <alignment vertical="center"/>
    </xf>
    <xf numFmtId="0" fontId="8" fillId="4" borderId="2" xfId="9" applyFill="1" applyBorder="1" applyAlignment="1">
      <alignment horizontal="centerContinuous" vertical="center"/>
    </xf>
    <xf numFmtId="0" fontId="8" fillId="4" borderId="6" xfId="9" applyFill="1" applyBorder="1" applyAlignment="1">
      <alignment horizontal="centerContinuous" vertical="center"/>
    </xf>
    <xf numFmtId="0" fontId="8" fillId="4" borderId="7" xfId="9" applyFill="1" applyBorder="1" applyAlignment="1">
      <alignment horizontal="centerContinuous" vertical="center"/>
    </xf>
    <xf numFmtId="0" fontId="8" fillId="4" borderId="8" xfId="9" applyFill="1" applyBorder="1" applyAlignment="1">
      <alignment horizontal="centerContinuous" vertical="center"/>
    </xf>
    <xf numFmtId="0" fontId="8" fillId="4" borderId="9" xfId="9" applyFill="1" applyBorder="1" applyAlignment="1">
      <alignment horizontal="centerContinuous" vertical="center"/>
    </xf>
    <xf numFmtId="0" fontId="8" fillId="5" borderId="3" xfId="9" applyFill="1" applyBorder="1" applyAlignment="1">
      <alignment horizontal="centerContinuous"/>
    </xf>
    <xf numFmtId="0" fontId="8" fillId="5" borderId="1" xfId="9" applyFill="1" applyBorder="1" applyAlignment="1">
      <alignment horizontal="centerContinuous"/>
    </xf>
    <xf numFmtId="0" fontId="8" fillId="5" borderId="4" xfId="9" applyFill="1" applyBorder="1" applyAlignment="1">
      <alignment horizontal="centerContinuous"/>
    </xf>
    <xf numFmtId="0" fontId="8" fillId="5" borderId="5" xfId="9" applyFill="1" applyBorder="1"/>
    <xf numFmtId="49" fontId="0" fillId="0" borderId="4" xfId="9" applyNumberFormat="1" applyFont="1" applyBorder="1" applyAlignment="1" applyProtection="1">
      <alignment shrinkToFit="1"/>
      <protection locked="0"/>
    </xf>
    <xf numFmtId="2" fontId="8" fillId="4" borderId="7" xfId="9" applyNumberFormat="1" applyFill="1" applyBorder="1" applyAlignment="1">
      <alignment horizontal="centerContinuous" vertical="center"/>
    </xf>
    <xf numFmtId="2" fontId="8" fillId="4" borderId="6" xfId="9" applyNumberFormat="1" applyFill="1" applyBorder="1" applyAlignment="1">
      <alignment horizontal="centerContinuous" vertical="center"/>
    </xf>
    <xf numFmtId="0" fontId="14" fillId="0" borderId="10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6" fillId="0" borderId="12" xfId="12" applyFont="1" applyBorder="1" applyAlignment="1">
      <alignment horizontal="center" shrinkToFit="1"/>
    </xf>
    <xf numFmtId="0" fontId="16" fillId="0" borderId="0" xfId="12" applyFont="1"/>
    <xf numFmtId="0" fontId="16" fillId="0" borderId="13" xfId="12" applyFont="1" applyBorder="1"/>
    <xf numFmtId="38" fontId="17" fillId="0" borderId="13" xfId="7" applyFont="1" applyFill="1" applyBorder="1" applyProtection="1"/>
    <xf numFmtId="0" fontId="8" fillId="4" borderId="7" xfId="9" applyFill="1" applyBorder="1" applyAlignment="1">
      <alignment vertical="center"/>
    </xf>
    <xf numFmtId="178" fontId="8" fillId="2" borderId="0" xfId="0" applyNumberFormat="1" applyFont="1" applyFill="1" applyAlignment="1">
      <alignment horizontal="left" vertical="center"/>
    </xf>
    <xf numFmtId="0" fontId="17" fillId="0" borderId="0" xfId="12" applyFont="1" applyAlignment="1">
      <alignment horizontal="centerContinuous"/>
    </xf>
    <xf numFmtId="0" fontId="20" fillId="0" borderId="0" xfId="12" applyFont="1" applyAlignment="1">
      <alignment horizontal="centerContinuous"/>
    </xf>
    <xf numFmtId="0" fontId="16" fillId="0" borderId="0" xfId="12" applyFont="1" applyAlignment="1">
      <alignment horizontal="centerContinuous"/>
    </xf>
    <xf numFmtId="0" fontId="8" fillId="0" borderId="0" xfId="12" applyFont="1" applyAlignment="1">
      <alignment horizontal="centerContinuous"/>
    </xf>
    <xf numFmtId="0" fontId="17" fillId="0" borderId="0" xfId="12" applyFont="1" applyAlignment="1">
      <alignment horizontal="left"/>
    </xf>
    <xf numFmtId="0" fontId="8" fillId="0" borderId="0" xfId="12" applyFont="1" applyAlignment="1">
      <alignment horizontal="left"/>
    </xf>
    <xf numFmtId="0" fontId="21" fillId="0" borderId="0" xfId="12" applyFont="1" applyAlignment="1">
      <alignment horizontal="centerContinuous"/>
    </xf>
    <xf numFmtId="0" fontId="16" fillId="0" borderId="0" xfId="12" applyFont="1" applyAlignment="1">
      <alignment horizontal="center"/>
    </xf>
    <xf numFmtId="0" fontId="8" fillId="0" borderId="0" xfId="12" applyFont="1"/>
    <xf numFmtId="0" fontId="14" fillId="0" borderId="0" xfId="12" applyFont="1" applyAlignment="1">
      <alignment horizontal="right"/>
    </xf>
    <xf numFmtId="0" fontId="14" fillId="6" borderId="14" xfId="12" applyFont="1" applyFill="1" applyBorder="1" applyAlignment="1">
      <alignment horizontal="centerContinuous"/>
    </xf>
    <xf numFmtId="0" fontId="17" fillId="6" borderId="15" xfId="12" applyFont="1" applyFill="1" applyBorder="1" applyAlignment="1">
      <alignment horizontal="centerContinuous"/>
    </xf>
    <xf numFmtId="0" fontId="17" fillId="6" borderId="16" xfId="12" applyFont="1" applyFill="1" applyBorder="1" applyAlignment="1">
      <alignment horizontal="centerContinuous"/>
    </xf>
    <xf numFmtId="0" fontId="14" fillId="6" borderId="15" xfId="12" applyFont="1" applyFill="1" applyBorder="1" applyAlignment="1">
      <alignment horizontal="centerContinuous"/>
    </xf>
    <xf numFmtId="0" fontId="14" fillId="6" borderId="16" xfId="12" applyFont="1" applyFill="1" applyBorder="1" applyAlignment="1">
      <alignment horizontal="centerContinuous"/>
    </xf>
    <xf numFmtId="0" fontId="17" fillId="0" borderId="0" xfId="12" applyFont="1" applyAlignment="1">
      <alignment horizontal="center"/>
    </xf>
    <xf numFmtId="0" fontId="17" fillId="0" borderId="0" xfId="12" applyFont="1"/>
    <xf numFmtId="0" fontId="8" fillId="0" borderId="0" xfId="13" applyFont="1" applyAlignment="1">
      <alignment horizontal="right"/>
    </xf>
    <xf numFmtId="38" fontId="16" fillId="0" borderId="0" xfId="12" applyNumberFormat="1" applyFont="1"/>
    <xf numFmtId="0" fontId="14" fillId="0" borderId="0" xfId="12" applyFont="1" applyAlignment="1" applyProtection="1">
      <alignment horizontal="center"/>
      <protection locked="0"/>
    </xf>
    <xf numFmtId="0" fontId="8" fillId="0" borderId="0" xfId="10" applyFont="1"/>
    <xf numFmtId="0" fontId="19" fillId="0" borderId="0" xfId="12" applyFont="1" applyAlignment="1">
      <alignment horizontal="center"/>
    </xf>
    <xf numFmtId="38" fontId="16" fillId="0" borderId="0" xfId="7" applyFont="1" applyFill="1" applyBorder="1"/>
    <xf numFmtId="38" fontId="8" fillId="0" borderId="0" xfId="7" applyFont="1" applyFill="1" applyBorder="1"/>
    <xf numFmtId="0" fontId="19" fillId="6" borderId="17" xfId="12" applyFont="1" applyFill="1" applyBorder="1" applyAlignment="1">
      <alignment horizontal="center"/>
    </xf>
    <xf numFmtId="49" fontId="8" fillId="0" borderId="18" xfId="12" applyNumberFormat="1" applyFont="1" applyBorder="1"/>
    <xf numFmtId="0" fontId="19" fillId="6" borderId="19" xfId="12" applyFont="1" applyFill="1" applyBorder="1" applyAlignment="1">
      <alignment horizontal="left"/>
    </xf>
    <xf numFmtId="49" fontId="8" fillId="0" borderId="0" xfId="12" applyNumberFormat="1" applyFont="1"/>
    <xf numFmtId="0" fontId="19" fillId="6" borderId="19" xfId="12" applyFont="1" applyFill="1" applyBorder="1" applyAlignment="1">
      <alignment horizontal="center"/>
    </xf>
    <xf numFmtId="0" fontId="19" fillId="6" borderId="20" xfId="12" applyFont="1" applyFill="1" applyBorder="1" applyAlignment="1">
      <alignment horizontal="center"/>
    </xf>
    <xf numFmtId="49" fontId="8" fillId="0" borderId="11" xfId="12" applyNumberFormat="1" applyFont="1" applyBorder="1"/>
    <xf numFmtId="0" fontId="28" fillId="0" borderId="0" xfId="12" applyFont="1"/>
    <xf numFmtId="0" fontId="8" fillId="0" borderId="0" xfId="12" applyFont="1" applyAlignment="1">
      <alignment horizontal="right"/>
    </xf>
    <xf numFmtId="0" fontId="16" fillId="0" borderId="13" xfId="12" applyFont="1" applyBorder="1" applyAlignment="1">
      <alignment shrinkToFit="1"/>
    </xf>
    <xf numFmtId="0" fontId="14" fillId="6" borderId="15" xfId="12" applyFont="1" applyFill="1" applyBorder="1" applyAlignment="1">
      <alignment horizontal="center"/>
    </xf>
    <xf numFmtId="0" fontId="14" fillId="6" borderId="15" xfId="12" applyFont="1" applyFill="1" applyBorder="1"/>
    <xf numFmtId="0" fontId="14" fillId="6" borderId="21" xfId="12" applyFont="1" applyFill="1" applyBorder="1" applyAlignment="1">
      <alignment horizontal="centerContinuous"/>
    </xf>
    <xf numFmtId="0" fontId="14" fillId="0" borderId="0" xfId="12" applyFont="1" applyAlignment="1">
      <alignment horizontal="centerContinuous"/>
    </xf>
    <xf numFmtId="0" fontId="14" fillId="0" borderId="0" xfId="12" applyFont="1"/>
    <xf numFmtId="176" fontId="14" fillId="0" borderId="0" xfId="12" applyNumberFormat="1" applyFont="1" applyAlignment="1">
      <alignment horizontal="center"/>
    </xf>
    <xf numFmtId="38" fontId="14" fillId="0" borderId="0" xfId="12" applyNumberFormat="1" applyFont="1"/>
    <xf numFmtId="38" fontId="14" fillId="0" borderId="0" xfId="7" applyFont="1" applyFill="1" applyBorder="1" applyAlignment="1" applyProtection="1"/>
    <xf numFmtId="176" fontId="14" fillId="0" borderId="11" xfId="12" applyNumberFormat="1" applyFont="1" applyBorder="1" applyAlignment="1">
      <alignment horizontal="center"/>
    </xf>
    <xf numFmtId="38" fontId="17" fillId="0" borderId="0" xfId="7" applyFont="1" applyFill="1" applyBorder="1" applyAlignment="1" applyProtection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8" fillId="0" borderId="0" xfId="7" applyFont="1" applyAlignment="1">
      <alignment horizontal="left"/>
    </xf>
    <xf numFmtId="38" fontId="19" fillId="0" borderId="0" xfId="7" applyFont="1" applyAlignment="1">
      <alignment horizontal="centerContinuous"/>
    </xf>
    <xf numFmtId="38" fontId="8" fillId="0" borderId="0" xfId="7" applyFont="1"/>
    <xf numFmtId="0" fontId="8" fillId="0" borderId="0" xfId="0" applyFont="1"/>
    <xf numFmtId="38" fontId="24" fillId="0" borderId="0" xfId="7" applyFont="1" applyBorder="1" applyAlignment="1">
      <alignment horizontal="left"/>
    </xf>
    <xf numFmtId="38" fontId="8" fillId="0" borderId="0" xfId="7" applyFont="1" applyBorder="1"/>
    <xf numFmtId="38" fontId="24" fillId="6" borderId="14" xfId="7" applyFont="1" applyFill="1" applyBorder="1" applyAlignment="1">
      <alignment horizontal="centerContinuous" vertical="center" shrinkToFit="1"/>
    </xf>
    <xf numFmtId="38" fontId="24" fillId="6" borderId="22" xfId="7" applyFont="1" applyFill="1" applyBorder="1" applyAlignment="1">
      <alignment horizontal="centerContinuous" vertical="center" shrinkToFit="1"/>
    </xf>
    <xf numFmtId="38" fontId="24" fillId="6" borderId="15" xfId="7" applyFont="1" applyFill="1" applyBorder="1" applyAlignment="1">
      <alignment horizontal="centerContinuous" vertical="center" shrinkToFit="1"/>
    </xf>
    <xf numFmtId="38" fontId="24" fillId="6" borderId="23" xfId="7" applyFont="1" applyFill="1" applyBorder="1" applyAlignment="1">
      <alignment horizontal="centerContinuous" vertical="center" shrinkToFit="1"/>
    </xf>
    <xf numFmtId="38" fontId="24" fillId="6" borderId="24" xfId="7" applyFont="1" applyFill="1" applyBorder="1" applyAlignment="1">
      <alignment horizontal="centerContinuous" vertical="center" shrinkToFit="1"/>
    </xf>
    <xf numFmtId="38" fontId="8" fillId="0" borderId="0" xfId="7" applyFont="1" applyBorder="1" applyAlignment="1">
      <alignment horizontal="center" vertical="center" shrinkToFit="1"/>
    </xf>
    <xf numFmtId="38" fontId="8" fillId="0" borderId="0" xfId="7" applyFont="1" applyAlignment="1">
      <alignment horizontal="center" vertical="center" shrinkToFit="1"/>
    </xf>
    <xf numFmtId="38" fontId="17" fillId="6" borderId="20" xfId="7" applyFont="1" applyFill="1" applyBorder="1" applyAlignment="1">
      <alignment horizontal="centerContinuous" vertical="center" shrinkToFit="1"/>
    </xf>
    <xf numFmtId="38" fontId="14" fillId="6" borderId="25" xfId="7" applyFont="1" applyFill="1" applyBorder="1" applyAlignment="1">
      <alignment horizontal="center" vertical="center" shrinkToFit="1"/>
    </xf>
    <xf numFmtId="38" fontId="14" fillId="6" borderId="26" xfId="7" applyFont="1" applyFill="1" applyBorder="1" applyAlignment="1">
      <alignment horizontal="center" vertical="center" shrinkToFit="1"/>
    </xf>
    <xf numFmtId="38" fontId="14" fillId="6" borderId="27" xfId="7" applyFont="1" applyFill="1" applyBorder="1" applyAlignment="1">
      <alignment horizontal="center" vertical="center" shrinkToFit="1"/>
    </xf>
    <xf numFmtId="38" fontId="17" fillId="0" borderId="0" xfId="7" applyFont="1" applyBorder="1" applyAlignment="1">
      <alignment horizontal="center" vertical="center" shrinkToFit="1"/>
    </xf>
    <xf numFmtId="38" fontId="17" fillId="0" borderId="0" xfId="7" applyFont="1" applyAlignment="1">
      <alignment horizontal="center" vertical="center" shrinkToFit="1"/>
    </xf>
    <xf numFmtId="38" fontId="16" fillId="0" borderId="28" xfId="7" applyFont="1" applyBorder="1" applyAlignment="1">
      <alignment shrinkToFit="1"/>
    </xf>
    <xf numFmtId="38" fontId="16" fillId="0" borderId="29" xfId="7" applyFont="1" applyBorder="1" applyAlignment="1">
      <alignment shrinkToFit="1"/>
    </xf>
    <xf numFmtId="38" fontId="16" fillId="0" borderId="29" xfId="7" applyFont="1" applyBorder="1" applyAlignment="1" applyProtection="1">
      <alignment shrinkToFit="1"/>
    </xf>
    <xf numFmtId="38" fontId="16" fillId="0" borderId="30" xfId="7" applyFont="1" applyBorder="1" applyAlignment="1">
      <alignment shrinkToFit="1"/>
    </xf>
    <xf numFmtId="38" fontId="16" fillId="0" borderId="0" xfId="7" applyFont="1" applyBorder="1" applyAlignment="1">
      <alignment shrinkToFit="1"/>
    </xf>
    <xf numFmtId="38" fontId="16" fillId="0" borderId="0" xfId="7" applyFont="1" applyAlignment="1">
      <alignment shrinkToFit="1"/>
    </xf>
    <xf numFmtId="38" fontId="16" fillId="0" borderId="31" xfId="7" applyFont="1" applyBorder="1" applyAlignment="1">
      <alignment shrinkToFit="1"/>
    </xf>
    <xf numFmtId="38" fontId="16" fillId="0" borderId="7" xfId="7" applyFont="1" applyBorder="1" applyAlignment="1">
      <alignment shrinkToFit="1"/>
    </xf>
    <xf numFmtId="38" fontId="16" fillId="0" borderId="7" xfId="7" applyFont="1" applyBorder="1" applyAlignment="1" applyProtection="1">
      <alignment shrinkToFit="1"/>
    </xf>
    <xf numFmtId="38" fontId="16" fillId="0" borderId="32" xfId="7" applyFont="1" applyBorder="1" applyAlignment="1">
      <alignment shrinkToFit="1"/>
    </xf>
    <xf numFmtId="38" fontId="16" fillId="0" borderId="31" xfId="7" applyFont="1" applyBorder="1" applyAlignment="1" applyProtection="1">
      <alignment shrinkToFit="1"/>
    </xf>
    <xf numFmtId="38" fontId="16" fillId="0" borderId="33" xfId="7" applyFont="1" applyBorder="1" applyAlignment="1">
      <alignment shrinkToFit="1"/>
    </xf>
    <xf numFmtId="38" fontId="16" fillId="0" borderId="34" xfId="7" applyFont="1" applyBorder="1" applyAlignment="1">
      <alignment shrinkToFit="1"/>
    </xf>
    <xf numFmtId="38" fontId="18" fillId="6" borderId="3" xfId="7" applyFont="1" applyFill="1" applyBorder="1" applyAlignment="1">
      <alignment shrinkToFit="1"/>
    </xf>
    <xf numFmtId="38" fontId="18" fillId="6" borderId="35" xfId="7" applyFont="1" applyFill="1" applyBorder="1" applyAlignment="1">
      <alignment shrinkToFit="1"/>
    </xf>
    <xf numFmtId="38" fontId="18" fillId="6" borderId="36" xfId="7" applyFont="1" applyFill="1" applyBorder="1" applyAlignment="1">
      <alignment shrinkToFit="1"/>
    </xf>
    <xf numFmtId="38" fontId="18" fillId="6" borderId="35" xfId="7" applyFont="1" applyFill="1" applyBorder="1" applyAlignment="1" applyProtection="1">
      <alignment shrinkToFit="1"/>
    </xf>
    <xf numFmtId="38" fontId="18" fillId="6" borderId="37" xfId="7" applyFont="1" applyFill="1" applyBorder="1" applyAlignment="1">
      <alignment shrinkToFit="1"/>
    </xf>
    <xf numFmtId="38" fontId="18" fillId="0" borderId="0" xfId="7" applyFont="1" applyBorder="1" applyAlignment="1">
      <alignment shrinkToFit="1"/>
    </xf>
    <xf numFmtId="38" fontId="18" fillId="0" borderId="0" xfId="7" applyFont="1" applyAlignment="1">
      <alignment shrinkToFit="1"/>
    </xf>
    <xf numFmtId="38" fontId="16" fillId="0" borderId="23" xfId="7" applyFont="1" applyBorder="1" applyAlignment="1">
      <alignment shrinkToFit="1"/>
    </xf>
    <xf numFmtId="38" fontId="16" fillId="0" borderId="22" xfId="7" applyFont="1" applyBorder="1" applyAlignment="1">
      <alignment shrinkToFit="1"/>
    </xf>
    <xf numFmtId="38" fontId="16" fillId="0" borderId="28" xfId="7" applyFont="1" applyBorder="1" applyAlignment="1" applyProtection="1">
      <alignment shrinkToFit="1"/>
    </xf>
    <xf numFmtId="38" fontId="16" fillId="0" borderId="24" xfId="7" applyFont="1" applyBorder="1" applyAlignment="1">
      <alignment shrinkToFit="1"/>
    </xf>
    <xf numFmtId="38" fontId="18" fillId="0" borderId="0" xfId="7" applyFont="1" applyBorder="1" applyAlignment="1">
      <alignment horizontal="center" vertical="center" shrinkToFit="1"/>
    </xf>
    <xf numFmtId="38" fontId="26" fillId="0" borderId="38" xfId="6" applyNumberFormat="1" applyFill="1" applyBorder="1" applyAlignment="1">
      <alignment shrinkToFit="1"/>
    </xf>
    <xf numFmtId="38" fontId="18" fillId="6" borderId="36" xfId="7" applyFont="1" applyFill="1" applyBorder="1" applyAlignment="1" applyProtection="1">
      <alignment shrinkToFit="1"/>
    </xf>
    <xf numFmtId="0" fontId="18" fillId="6" borderId="20" xfId="7" applyNumberFormat="1" applyFont="1" applyFill="1" applyBorder="1" applyAlignment="1">
      <alignment shrinkToFit="1"/>
    </xf>
    <xf numFmtId="38" fontId="18" fillId="6" borderId="25" xfId="7" applyFont="1" applyFill="1" applyBorder="1" applyAlignment="1">
      <alignment shrinkToFit="1"/>
    </xf>
    <xf numFmtId="38" fontId="18" fillId="6" borderId="26" xfId="7" applyFont="1" applyFill="1" applyBorder="1" applyAlignment="1">
      <alignment shrinkToFit="1"/>
    </xf>
    <xf numFmtId="38" fontId="18" fillId="6" borderId="26" xfId="7" applyFont="1" applyFill="1" applyBorder="1" applyAlignment="1" applyProtection="1">
      <alignment shrinkToFit="1"/>
    </xf>
    <xf numFmtId="38" fontId="18" fillId="6" borderId="27" xfId="7" applyFont="1" applyFill="1" applyBorder="1" applyAlignment="1">
      <alignment shrinkToFit="1"/>
    </xf>
    <xf numFmtId="38" fontId="22" fillId="0" borderId="0" xfId="7" applyFont="1"/>
    <xf numFmtId="0" fontId="0" fillId="0" borderId="0" xfId="12" applyFont="1" applyAlignment="1">
      <alignment horizontal="centerContinuous"/>
    </xf>
    <xf numFmtId="0" fontId="0" fillId="0" borderId="0" xfId="12" applyFont="1" applyAlignment="1">
      <alignment horizontal="right"/>
    </xf>
    <xf numFmtId="0" fontId="29" fillId="2" borderId="0" xfId="9" applyFont="1" applyFill="1"/>
    <xf numFmtId="0" fontId="29" fillId="2" borderId="0" xfId="9" applyFont="1" applyFill="1" applyAlignment="1">
      <alignment horizontal="left"/>
    </xf>
    <xf numFmtId="38" fontId="16" fillId="6" borderId="18" xfId="8" applyFont="1" applyFill="1" applyBorder="1"/>
    <xf numFmtId="38" fontId="16" fillId="0" borderId="39" xfId="8" applyFont="1" applyFill="1" applyBorder="1"/>
    <xf numFmtId="38" fontId="8" fillId="0" borderId="18" xfId="8" applyFont="1" applyFill="1" applyBorder="1"/>
    <xf numFmtId="38" fontId="16" fillId="0" borderId="18" xfId="8" applyFont="1" applyFill="1" applyBorder="1"/>
    <xf numFmtId="38" fontId="8" fillId="0" borderId="40" xfId="8" applyFont="1" applyFill="1" applyBorder="1"/>
    <xf numFmtId="38" fontId="8" fillId="0" borderId="41" xfId="8" applyFont="1" applyFill="1" applyBorder="1"/>
    <xf numFmtId="38" fontId="16" fillId="6" borderId="0" xfId="8" applyFont="1" applyFill="1" applyBorder="1"/>
    <xf numFmtId="38" fontId="16" fillId="0" borderId="42" xfId="8" applyFont="1" applyFill="1" applyBorder="1"/>
    <xf numFmtId="38" fontId="8" fillId="0" borderId="0" xfId="8" applyFont="1" applyFill="1" applyBorder="1"/>
    <xf numFmtId="38" fontId="16" fillId="0" borderId="0" xfId="8" applyFont="1" applyFill="1" applyBorder="1"/>
    <xf numFmtId="38" fontId="8" fillId="0" borderId="43" xfId="8" applyFont="1" applyFill="1" applyBorder="1"/>
    <xf numFmtId="38" fontId="8" fillId="0" borderId="44" xfId="8" applyFont="1" applyFill="1" applyBorder="1"/>
    <xf numFmtId="38" fontId="16" fillId="6" borderId="11" xfId="8" applyFont="1" applyFill="1" applyBorder="1"/>
    <xf numFmtId="38" fontId="16" fillId="0" borderId="26" xfId="8" applyFont="1" applyFill="1" applyBorder="1"/>
    <xf numFmtId="38" fontId="8" fillId="0" borderId="11" xfId="8" applyFont="1" applyFill="1" applyBorder="1"/>
    <xf numFmtId="38" fontId="16" fillId="0" borderId="11" xfId="8" applyFont="1" applyFill="1" applyBorder="1"/>
    <xf numFmtId="38" fontId="8" fillId="0" borderId="45" xfId="8" applyFont="1" applyFill="1" applyBorder="1"/>
    <xf numFmtId="38" fontId="8" fillId="0" borderId="46" xfId="8" applyFont="1" applyFill="1" applyBorder="1"/>
    <xf numFmtId="0" fontId="17" fillId="4" borderId="10" xfId="9" applyFont="1" applyFill="1" applyBorder="1"/>
    <xf numFmtId="0" fontId="17" fillId="4" borderId="2" xfId="9" applyFont="1" applyFill="1" applyBorder="1"/>
    <xf numFmtId="0" fontId="8" fillId="0" borderId="20" xfId="12" applyFont="1" applyBorder="1"/>
    <xf numFmtId="0" fontId="16" fillId="0" borderId="11" xfId="12" applyFont="1" applyBorder="1"/>
    <xf numFmtId="0" fontId="16" fillId="0" borderId="47" xfId="12" applyFont="1" applyBorder="1" applyAlignment="1">
      <alignment horizontal="center"/>
    </xf>
    <xf numFmtId="38" fontId="16" fillId="0" borderId="48" xfId="7" applyFont="1" applyFill="1" applyBorder="1" applyAlignment="1">
      <alignment shrinkToFit="1"/>
    </xf>
    <xf numFmtId="38" fontId="17" fillId="0" borderId="48" xfId="7" applyFont="1" applyFill="1" applyBorder="1"/>
    <xf numFmtId="38" fontId="25" fillId="0" borderId="49" xfId="7" applyFont="1" applyFill="1" applyBorder="1"/>
    <xf numFmtId="49" fontId="15" fillId="0" borderId="50" xfId="7" applyNumberFormat="1" applyFont="1" applyFill="1" applyBorder="1"/>
    <xf numFmtId="38" fontId="16" fillId="0" borderId="48" xfId="7" applyFont="1" applyFill="1" applyBorder="1"/>
    <xf numFmtId="49" fontId="15" fillId="0" borderId="51" xfId="7" applyNumberFormat="1" applyFont="1" applyFill="1" applyBorder="1"/>
    <xf numFmtId="49" fontId="15" fillId="0" borderId="52" xfId="7" applyNumberFormat="1" applyFont="1" applyFill="1" applyBorder="1"/>
    <xf numFmtId="0" fontId="18" fillId="0" borderId="19" xfId="12" applyFont="1" applyBorder="1" applyAlignment="1">
      <alignment horizontal="left"/>
    </xf>
    <xf numFmtId="0" fontId="16" fillId="0" borderId="0" xfId="12" applyFont="1" applyAlignment="1">
      <alignment shrinkToFit="1"/>
    </xf>
    <xf numFmtId="49" fontId="15" fillId="0" borderId="53" xfId="7" applyNumberFormat="1" applyFont="1" applyFill="1" applyBorder="1" applyProtection="1">
      <protection locked="0"/>
    </xf>
    <xf numFmtId="38" fontId="16" fillId="0" borderId="13" xfId="7" applyFont="1" applyFill="1" applyBorder="1" applyAlignment="1">
      <alignment shrinkToFit="1"/>
    </xf>
    <xf numFmtId="38" fontId="17" fillId="0" borderId="13" xfId="7" applyFont="1" applyFill="1" applyBorder="1"/>
    <xf numFmtId="38" fontId="16" fillId="0" borderId="54" xfId="7" applyFont="1" applyFill="1" applyBorder="1"/>
    <xf numFmtId="38" fontId="17" fillId="0" borderId="54" xfId="7" applyFont="1" applyFill="1" applyBorder="1"/>
    <xf numFmtId="0" fontId="16" fillId="0" borderId="55" xfId="12" applyFont="1" applyBorder="1" applyAlignment="1">
      <alignment horizontal="center"/>
    </xf>
    <xf numFmtId="49" fontId="15" fillId="0" borderId="56" xfId="7" applyNumberFormat="1" applyFont="1" applyFill="1" applyBorder="1"/>
    <xf numFmtId="38" fontId="16" fillId="0" borderId="54" xfId="7" applyFont="1" applyFill="1" applyBorder="1" applyAlignment="1">
      <alignment shrinkToFit="1"/>
    </xf>
    <xf numFmtId="49" fontId="15" fillId="0" borderId="56" xfId="7" applyNumberFormat="1" applyFont="1" applyFill="1" applyBorder="1" applyProtection="1">
      <protection locked="0"/>
    </xf>
    <xf numFmtId="49" fontId="15" fillId="0" borderId="57" xfId="7" applyNumberFormat="1" applyFont="1" applyFill="1" applyBorder="1"/>
    <xf numFmtId="49" fontId="15" fillId="0" borderId="58" xfId="7" applyNumberFormat="1" applyFont="1" applyFill="1" applyBorder="1"/>
    <xf numFmtId="0" fontId="8" fillId="0" borderId="19" xfId="12" applyFont="1" applyBorder="1"/>
    <xf numFmtId="0" fontId="16" fillId="0" borderId="54" xfId="12" applyFont="1" applyBorder="1"/>
    <xf numFmtId="38" fontId="17" fillId="0" borderId="54" xfId="7" applyFont="1" applyFill="1" applyBorder="1" applyProtection="1"/>
    <xf numFmtId="56" fontId="8" fillId="0" borderId="19" xfId="12" applyNumberFormat="1" applyFont="1" applyBorder="1"/>
    <xf numFmtId="0" fontId="16" fillId="0" borderId="54" xfId="12" applyFont="1" applyBorder="1" applyAlignment="1">
      <alignment shrinkToFit="1"/>
    </xf>
    <xf numFmtId="0" fontId="19" fillId="6" borderId="59" xfId="12" applyFont="1" applyFill="1" applyBorder="1" applyAlignment="1">
      <alignment horizontal="center" shrinkToFit="1"/>
    </xf>
    <xf numFmtId="38" fontId="17" fillId="6" borderId="22" xfId="12" applyNumberFormat="1" applyFont="1" applyFill="1" applyBorder="1" applyAlignment="1">
      <alignment shrinkToFit="1"/>
    </xf>
    <xf numFmtId="0" fontId="17" fillId="6" borderId="15" xfId="12" applyFont="1" applyFill="1" applyBorder="1"/>
    <xf numFmtId="38" fontId="17" fillId="6" borderId="60" xfId="7" applyFont="1" applyFill="1" applyBorder="1"/>
    <xf numFmtId="38" fontId="17" fillId="6" borderId="61" xfId="7" applyFont="1" applyFill="1" applyBorder="1"/>
    <xf numFmtId="38" fontId="17" fillId="6" borderId="62" xfId="12" applyNumberFormat="1" applyFont="1" applyFill="1" applyBorder="1" applyAlignment="1">
      <alignment shrinkToFit="1"/>
    </xf>
    <xf numFmtId="0" fontId="16" fillId="0" borderId="12" xfId="12" applyFont="1" applyBorder="1" applyAlignment="1">
      <alignment horizontal="center"/>
    </xf>
    <xf numFmtId="38" fontId="16" fillId="0" borderId="13" xfId="7" applyFont="1" applyFill="1" applyBorder="1"/>
    <xf numFmtId="0" fontId="19" fillId="6" borderId="63" xfId="12" applyFont="1" applyFill="1" applyBorder="1" applyAlignment="1">
      <alignment horizontal="center" shrinkToFit="1"/>
    </xf>
    <xf numFmtId="38" fontId="17" fillId="6" borderId="8" xfId="7" applyFont="1" applyFill="1" applyBorder="1" applyAlignment="1">
      <alignment shrinkToFit="1"/>
    </xf>
    <xf numFmtId="38" fontId="17" fillId="6" borderId="64" xfId="7" applyFont="1" applyFill="1" applyBorder="1" applyAlignment="1">
      <alignment shrinkToFit="1"/>
    </xf>
    <xf numFmtId="0" fontId="17" fillId="6" borderId="10" xfId="12" applyFont="1" applyFill="1" applyBorder="1"/>
    <xf numFmtId="38" fontId="17" fillId="6" borderId="65" xfId="7" applyFont="1" applyFill="1" applyBorder="1"/>
    <xf numFmtId="38" fontId="17" fillId="6" borderId="9" xfId="7" applyFont="1" applyFill="1" applyBorder="1"/>
    <xf numFmtId="0" fontId="19" fillId="6" borderId="66" xfId="10" applyFont="1" applyFill="1" applyBorder="1" applyAlignment="1">
      <alignment horizontal="center" shrinkToFit="1"/>
    </xf>
    <xf numFmtId="38" fontId="17" fillId="6" borderId="67" xfId="7" applyFont="1" applyFill="1" applyBorder="1" applyAlignment="1">
      <alignment shrinkToFit="1"/>
    </xf>
    <xf numFmtId="38" fontId="17" fillId="6" borderId="68" xfId="7" applyFont="1" applyFill="1" applyBorder="1" applyAlignment="1">
      <alignment shrinkToFit="1"/>
    </xf>
    <xf numFmtId="0" fontId="17" fillId="6" borderId="69" xfId="10" applyFont="1" applyFill="1" applyBorder="1"/>
    <xf numFmtId="38" fontId="17" fillId="6" borderId="70" xfId="7" applyFont="1" applyFill="1" applyBorder="1"/>
    <xf numFmtId="38" fontId="17" fillId="6" borderId="71" xfId="7" applyFont="1" applyFill="1" applyBorder="1"/>
    <xf numFmtId="0" fontId="8" fillId="6" borderId="17" xfId="12" applyFont="1" applyFill="1" applyBorder="1"/>
    <xf numFmtId="0" fontId="16" fillId="6" borderId="18" xfId="12" applyFont="1" applyFill="1" applyBorder="1"/>
    <xf numFmtId="0" fontId="14" fillId="6" borderId="22" xfId="12" applyFont="1" applyFill="1" applyBorder="1" applyAlignment="1">
      <alignment horizontal="centerContinuous"/>
    </xf>
    <xf numFmtId="0" fontId="14" fillId="6" borderId="61" xfId="12" applyFont="1" applyFill="1" applyBorder="1" applyAlignment="1">
      <alignment horizontal="centerContinuous"/>
    </xf>
    <xf numFmtId="0" fontId="8" fillId="6" borderId="20" xfId="12" applyFont="1" applyFill="1" applyBorder="1"/>
    <xf numFmtId="0" fontId="16" fillId="6" borderId="11" xfId="12" applyFont="1" applyFill="1" applyBorder="1" applyAlignment="1">
      <alignment horizontal="centerContinuous"/>
    </xf>
    <xf numFmtId="0" fontId="16" fillId="6" borderId="34" xfId="12" applyFont="1" applyFill="1" applyBorder="1" applyAlignment="1">
      <alignment horizontal="center"/>
    </xf>
    <xf numFmtId="0" fontId="19" fillId="6" borderId="72" xfId="12" applyFont="1" applyFill="1" applyBorder="1" applyAlignment="1">
      <alignment horizontal="center"/>
    </xf>
    <xf numFmtId="0" fontId="19" fillId="6" borderId="73" xfId="12" applyFont="1" applyFill="1" applyBorder="1" applyAlignment="1">
      <alignment horizontal="center"/>
    </xf>
    <xf numFmtId="0" fontId="19" fillId="6" borderId="74" xfId="12" applyFont="1" applyFill="1" applyBorder="1" applyAlignment="1">
      <alignment horizontal="center"/>
    </xf>
    <xf numFmtId="0" fontId="19" fillId="6" borderId="75" xfId="12" applyFont="1" applyFill="1" applyBorder="1" applyAlignment="1">
      <alignment horizontal="center"/>
    </xf>
    <xf numFmtId="0" fontId="19" fillId="6" borderId="76" xfId="12" applyFont="1" applyFill="1" applyBorder="1" applyAlignment="1">
      <alignment horizontal="center"/>
    </xf>
    <xf numFmtId="38" fontId="17" fillId="0" borderId="0" xfId="12" applyNumberFormat="1" applyFont="1"/>
    <xf numFmtId="38" fontId="25" fillId="0" borderId="77" xfId="7" applyFont="1" applyFill="1" applyBorder="1"/>
    <xf numFmtId="180" fontId="0" fillId="0" borderId="18" xfId="7" applyNumberFormat="1" applyFont="1" applyBorder="1" applyAlignment="1">
      <alignment horizontal="right"/>
    </xf>
    <xf numFmtId="0" fontId="16" fillId="0" borderId="54" xfId="12" quotePrefix="1" applyFont="1" applyBorder="1"/>
    <xf numFmtId="0" fontId="26" fillId="0" borderId="0" xfId="6"/>
    <xf numFmtId="38" fontId="26" fillId="0" borderId="38" xfId="6" applyNumberFormat="1" applyBorder="1" applyAlignment="1">
      <alignment shrinkToFit="1"/>
    </xf>
    <xf numFmtId="38" fontId="26" fillId="0" borderId="78" xfId="6" applyNumberFormat="1" applyBorder="1" applyAlignment="1">
      <alignment shrinkToFit="1"/>
    </xf>
    <xf numFmtId="38" fontId="26" fillId="0" borderId="14" xfId="6" applyNumberFormat="1" applyBorder="1" applyAlignment="1">
      <alignment shrinkToFit="1"/>
    </xf>
    <xf numFmtId="0" fontId="15" fillId="4" borderId="7" xfId="9" applyFont="1" applyFill="1" applyBorder="1" applyAlignment="1">
      <alignment horizontal="centerContinuous" vertical="center"/>
    </xf>
    <xf numFmtId="49" fontId="16" fillId="0" borderId="54" xfId="12" applyNumberFormat="1" applyFont="1" applyBorder="1"/>
    <xf numFmtId="0" fontId="27" fillId="2" borderId="0" xfId="9" applyFont="1" applyFill="1" applyAlignment="1">
      <alignment horizontal="right"/>
    </xf>
    <xf numFmtId="0" fontId="27" fillId="2" borderId="0" xfId="9" applyFont="1" applyFill="1" applyAlignment="1">
      <alignment horizontal="left"/>
    </xf>
    <xf numFmtId="0" fontId="27" fillId="7" borderId="0" xfId="9" applyFont="1" applyFill="1" applyAlignment="1">
      <alignment horizontal="left"/>
    </xf>
    <xf numFmtId="0" fontId="30" fillId="8" borderId="0" xfId="9" applyFont="1" applyFill="1"/>
    <xf numFmtId="0" fontId="30" fillId="2" borderId="0" xfId="9" applyFont="1" applyFill="1"/>
    <xf numFmtId="0" fontId="27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9" borderId="79" xfId="0" applyFont="1" applyFill="1" applyBorder="1" applyAlignment="1">
      <alignment horizontal="center" vertical="center" shrinkToFit="1"/>
    </xf>
    <xf numFmtId="0" fontId="27" fillId="9" borderId="80" xfId="0" applyFont="1" applyFill="1" applyBorder="1" applyAlignment="1">
      <alignment horizontal="center" vertical="center" shrinkToFit="1"/>
    </xf>
    <xf numFmtId="0" fontId="0" fillId="0" borderId="3" xfId="9" applyFont="1" applyBorder="1"/>
    <xf numFmtId="0" fontId="8" fillId="0" borderId="1" xfId="9" applyBorder="1"/>
    <xf numFmtId="0" fontId="8" fillId="0" borderId="4" xfId="9" applyBorder="1"/>
    <xf numFmtId="38" fontId="16" fillId="0" borderId="54" xfId="7" applyFont="1" applyFill="1" applyBorder="1" applyAlignment="1">
      <alignment horizontal="center"/>
    </xf>
    <xf numFmtId="38" fontId="15" fillId="0" borderId="54" xfId="7" applyFont="1" applyFill="1" applyBorder="1"/>
    <xf numFmtId="38" fontId="17" fillId="9" borderId="13" xfId="7" applyFont="1" applyFill="1" applyBorder="1" applyAlignment="1">
      <alignment shrinkToFit="1"/>
    </xf>
    <xf numFmtId="38" fontId="17" fillId="9" borderId="54" xfId="7" applyFont="1" applyFill="1" applyBorder="1" applyAlignment="1">
      <alignment shrinkToFit="1"/>
    </xf>
    <xf numFmtId="49" fontId="16" fillId="0" borderId="54" xfId="12" applyNumberFormat="1" applyFont="1" applyBorder="1" applyAlignment="1">
      <alignment shrinkToFit="1"/>
    </xf>
    <xf numFmtId="49" fontId="16" fillId="0" borderId="54" xfId="12" quotePrefix="1" applyNumberFormat="1" applyFont="1" applyBorder="1"/>
    <xf numFmtId="38" fontId="17" fillId="6" borderId="16" xfId="7" applyFont="1" applyFill="1" applyBorder="1"/>
    <xf numFmtId="38" fontId="17" fillId="6" borderId="81" xfId="7" applyFont="1" applyFill="1" applyBorder="1"/>
    <xf numFmtId="38" fontId="17" fillId="6" borderId="82" xfId="7" applyFont="1" applyFill="1" applyBorder="1"/>
    <xf numFmtId="38" fontId="17" fillId="0" borderId="54" xfId="7" applyFont="1" applyFill="1" applyBorder="1" applyAlignment="1">
      <alignment shrinkToFit="1"/>
    </xf>
    <xf numFmtId="49" fontId="16" fillId="0" borderId="13" xfId="12" applyNumberFormat="1" applyFont="1" applyBorder="1" applyAlignment="1">
      <alignment shrinkToFit="1"/>
    </xf>
    <xf numFmtId="0" fontId="16" fillId="0" borderId="54" xfId="12" quotePrefix="1" applyFont="1" applyBorder="1" applyAlignment="1">
      <alignment shrinkToFit="1"/>
    </xf>
    <xf numFmtId="38" fontId="16" fillId="0" borderId="54" xfId="7" quotePrefix="1" applyFont="1" applyFill="1" applyBorder="1" applyAlignment="1">
      <alignment shrinkToFit="1"/>
    </xf>
    <xf numFmtId="14" fontId="27" fillId="0" borderId="0" xfId="7" applyNumberFormat="1" applyFont="1"/>
    <xf numFmtId="38" fontId="28" fillId="9" borderId="18" xfId="7" applyFont="1" applyFill="1" applyBorder="1" applyAlignment="1"/>
    <xf numFmtId="0" fontId="28" fillId="9" borderId="0" xfId="12" applyFont="1" applyFill="1"/>
    <xf numFmtId="38" fontId="16" fillId="0" borderId="54" xfId="7" applyFont="1" applyFill="1" applyBorder="1" applyAlignment="1" applyProtection="1">
      <alignment horizontal="center"/>
    </xf>
    <xf numFmtId="0" fontId="0" fillId="0" borderId="3" xfId="9" applyFont="1" applyBorder="1" applyAlignment="1">
      <alignment horizontal="center"/>
    </xf>
    <xf numFmtId="0" fontId="8" fillId="0" borderId="1" xfId="9" applyBorder="1" applyAlignment="1">
      <alignment horizontal="center"/>
    </xf>
    <xf numFmtId="0" fontId="8" fillId="0" borderId="4" xfId="9" applyBorder="1" applyAlignment="1">
      <alignment horizontal="center"/>
    </xf>
    <xf numFmtId="14" fontId="8" fillId="10" borderId="3" xfId="9" applyNumberFormat="1" applyFill="1" applyBorder="1" applyAlignment="1" applyProtection="1">
      <alignment horizontal="center" shrinkToFit="1"/>
      <protection locked="0"/>
    </xf>
    <xf numFmtId="14" fontId="8" fillId="10" borderId="1" xfId="11" applyNumberFormat="1" applyFont="1" applyFill="1" applyBorder="1" applyAlignment="1" applyProtection="1">
      <alignment horizontal="center" shrinkToFit="1"/>
      <protection locked="0"/>
    </xf>
    <xf numFmtId="14" fontId="8" fillId="10" borderId="4" xfId="11" applyNumberFormat="1" applyFont="1" applyFill="1" applyBorder="1" applyAlignment="1" applyProtection="1">
      <alignment horizontal="center" shrinkToFit="1"/>
      <protection locked="0"/>
    </xf>
    <xf numFmtId="176" fontId="8" fillId="0" borderId="3" xfId="9" applyNumberFormat="1" applyBorder="1" applyAlignment="1" applyProtection="1">
      <alignment horizontal="center" shrinkToFit="1"/>
      <protection locked="0"/>
    </xf>
    <xf numFmtId="0" fontId="8" fillId="0" borderId="1" xfId="11" applyFont="1" applyBorder="1" applyAlignment="1">
      <alignment horizontal="center"/>
    </xf>
    <xf numFmtId="0" fontId="8" fillId="0" borderId="4" xfId="11" applyFont="1" applyBorder="1" applyAlignment="1">
      <alignment horizontal="center"/>
    </xf>
    <xf numFmtId="176" fontId="8" fillId="11" borderId="3" xfId="9" applyNumberFormat="1" applyFill="1" applyBorder="1" applyAlignment="1">
      <alignment horizontal="center" shrinkToFit="1"/>
    </xf>
    <xf numFmtId="0" fontId="8" fillId="11" borderId="1" xfId="11" applyFont="1" applyFill="1" applyBorder="1" applyAlignment="1">
      <alignment horizontal="center" shrinkToFit="1"/>
    </xf>
    <xf numFmtId="0" fontId="8" fillId="11" borderId="4" xfId="11" applyFont="1" applyFill="1" applyBorder="1" applyAlignment="1">
      <alignment horizontal="center" shrinkToFit="1"/>
    </xf>
    <xf numFmtId="0" fontId="8" fillId="0" borderId="3" xfId="9" applyBorder="1" applyAlignment="1">
      <alignment horizontal="center" shrinkToFit="1"/>
    </xf>
    <xf numFmtId="0" fontId="8" fillId="0" borderId="1" xfId="9" applyBorder="1" applyAlignment="1">
      <alignment horizontal="center" shrinkToFit="1"/>
    </xf>
    <xf numFmtId="0" fontId="8" fillId="0" borderId="4" xfId="9" applyBorder="1" applyAlignment="1">
      <alignment horizontal="center" shrinkToFit="1"/>
    </xf>
    <xf numFmtId="49" fontId="8" fillId="10" borderId="3" xfId="9" applyNumberFormat="1" applyFill="1" applyBorder="1" applyAlignment="1" applyProtection="1">
      <alignment horizontal="center" shrinkToFit="1"/>
      <protection locked="0"/>
    </xf>
    <xf numFmtId="49" fontId="8" fillId="10" borderId="1" xfId="9" applyNumberFormat="1" applyFill="1" applyBorder="1" applyAlignment="1" applyProtection="1">
      <alignment horizontal="center" shrinkToFit="1"/>
      <protection locked="0"/>
    </xf>
    <xf numFmtId="49" fontId="8" fillId="10" borderId="4" xfId="9" applyNumberFormat="1" applyFill="1" applyBorder="1" applyAlignment="1" applyProtection="1">
      <alignment horizontal="center" shrinkToFit="1"/>
      <protection locked="0"/>
    </xf>
    <xf numFmtId="0" fontId="8" fillId="11" borderId="1" xfId="9" applyFill="1" applyBorder="1" applyAlignment="1">
      <alignment horizontal="center" shrinkToFit="1"/>
    </xf>
    <xf numFmtId="0" fontId="8" fillId="11" borderId="4" xfId="9" applyFill="1" applyBorder="1" applyAlignment="1">
      <alignment horizontal="center" shrinkToFit="1"/>
    </xf>
    <xf numFmtId="10" fontId="8" fillId="0" borderId="3" xfId="9" applyNumberFormat="1" applyBorder="1" applyAlignment="1" applyProtection="1">
      <alignment horizontal="right" shrinkToFit="1"/>
      <protection locked="0"/>
    </xf>
    <xf numFmtId="10" fontId="8" fillId="0" borderId="1" xfId="9" applyNumberFormat="1" applyBorder="1" applyAlignment="1" applyProtection="1">
      <alignment horizontal="right" shrinkToFit="1"/>
      <protection locked="0"/>
    </xf>
    <xf numFmtId="10" fontId="8" fillId="0" borderId="4" xfId="9" applyNumberFormat="1" applyBorder="1" applyAlignment="1" applyProtection="1">
      <alignment horizontal="right" shrinkToFit="1"/>
      <protection locked="0"/>
    </xf>
    <xf numFmtId="179" fontId="8" fillId="10" borderId="3" xfId="9" applyNumberFormat="1" applyFill="1" applyBorder="1" applyAlignment="1" applyProtection="1">
      <alignment horizontal="center" shrinkToFit="1"/>
      <protection locked="0"/>
    </xf>
    <xf numFmtId="179" fontId="8" fillId="10" borderId="1" xfId="9" applyNumberFormat="1" applyFill="1" applyBorder="1" applyAlignment="1" applyProtection="1">
      <alignment horizontal="center" shrinkToFit="1"/>
      <protection locked="0"/>
    </xf>
    <xf numFmtId="0" fontId="8" fillId="10" borderId="4" xfId="9" applyFill="1" applyBorder="1" applyAlignment="1" applyProtection="1">
      <alignment horizontal="center" shrinkToFit="1"/>
      <protection locked="0"/>
    </xf>
    <xf numFmtId="0" fontId="8" fillId="0" borderId="3" xfId="9" applyBorder="1" applyAlignment="1">
      <alignment horizontal="right"/>
    </xf>
    <xf numFmtId="0" fontId="8" fillId="0" borderId="1" xfId="9" applyBorder="1" applyAlignment="1">
      <alignment horizontal="right"/>
    </xf>
    <xf numFmtId="0" fontId="8" fillId="11" borderId="3" xfId="9" applyFill="1" applyBorder="1" applyAlignment="1">
      <alignment horizontal="center" shrinkToFit="1"/>
    </xf>
    <xf numFmtId="0" fontId="8" fillId="0" borderId="3" xfId="9" applyBorder="1" applyAlignment="1">
      <alignment horizontal="center"/>
    </xf>
    <xf numFmtId="3" fontId="8" fillId="11" borderId="3" xfId="9" applyNumberFormat="1" applyFill="1" applyBorder="1" applyAlignment="1">
      <alignment horizontal="center" shrinkToFit="1"/>
    </xf>
    <xf numFmtId="3" fontId="8" fillId="11" borderId="1" xfId="9" applyNumberFormat="1" applyFill="1" applyBorder="1" applyAlignment="1">
      <alignment horizontal="center" shrinkToFit="1"/>
    </xf>
    <xf numFmtId="3" fontId="8" fillId="11" borderId="41" xfId="9" applyNumberFormat="1" applyFill="1" applyBorder="1" applyAlignment="1">
      <alignment horizontal="center" shrinkToFit="1"/>
    </xf>
    <xf numFmtId="0" fontId="8" fillId="10" borderId="1" xfId="9" applyFill="1" applyBorder="1" applyAlignment="1">
      <alignment horizontal="center"/>
    </xf>
    <xf numFmtId="3" fontId="8" fillId="0" borderId="3" xfId="9" applyNumberFormat="1" applyBorder="1" applyAlignment="1" applyProtection="1">
      <alignment horizontal="right" shrinkToFit="1"/>
      <protection locked="0"/>
    </xf>
    <xf numFmtId="0" fontId="8" fillId="0" borderId="1" xfId="9" applyBorder="1" applyAlignment="1" applyProtection="1">
      <alignment horizontal="right" shrinkToFit="1"/>
      <protection locked="0"/>
    </xf>
    <xf numFmtId="0" fontId="8" fillId="0" borderId="4" xfId="9" applyBorder="1" applyAlignment="1" applyProtection="1">
      <alignment horizontal="right" shrinkToFit="1"/>
      <protection locked="0"/>
    </xf>
    <xf numFmtId="3" fontId="8" fillId="2" borderId="3" xfId="9" applyNumberFormat="1" applyFill="1" applyBorder="1" applyAlignment="1" applyProtection="1">
      <alignment horizontal="right" shrinkToFit="1"/>
      <protection locked="0"/>
    </xf>
    <xf numFmtId="0" fontId="8" fillId="2" borderId="1" xfId="9" applyFill="1" applyBorder="1" applyAlignment="1" applyProtection="1">
      <alignment horizontal="right" shrinkToFit="1"/>
      <protection locked="0"/>
    </xf>
    <xf numFmtId="0" fontId="8" fillId="2" borderId="4" xfId="9" applyFill="1" applyBorder="1" applyAlignment="1" applyProtection="1">
      <alignment horizontal="right" shrinkToFit="1"/>
      <protection locked="0"/>
    </xf>
    <xf numFmtId="3" fontId="8" fillId="2" borderId="0" xfId="9" applyNumberFormat="1" applyFill="1" applyAlignment="1">
      <alignment shrinkToFit="1"/>
    </xf>
    <xf numFmtId="179" fontId="8" fillId="2" borderId="0" xfId="9" applyNumberFormat="1" applyFill="1" applyAlignment="1" applyProtection="1">
      <alignment horizontal="right" shrinkToFit="1"/>
      <protection locked="0"/>
    </xf>
    <xf numFmtId="179" fontId="8" fillId="2" borderId="0" xfId="9" applyNumberFormat="1" applyFill="1" applyAlignment="1" applyProtection="1">
      <alignment shrinkToFit="1"/>
      <protection locked="0"/>
    </xf>
    <xf numFmtId="0" fontId="8" fillId="2" borderId="0" xfId="9" applyFill="1" applyAlignment="1" applyProtection="1">
      <alignment shrinkToFit="1"/>
      <protection locked="0"/>
    </xf>
    <xf numFmtId="0" fontId="8" fillId="2" borderId="0" xfId="9" applyFill="1" applyAlignment="1">
      <alignment horizontal="center"/>
    </xf>
    <xf numFmtId="178" fontId="0" fillId="0" borderId="18" xfId="7" applyNumberFormat="1" applyFont="1" applyBorder="1" applyAlignment="1">
      <alignment horizontal="right"/>
    </xf>
    <xf numFmtId="178" fontId="14" fillId="0" borderId="78" xfId="12" applyNumberFormat="1" applyFont="1" applyBorder="1" applyAlignment="1">
      <alignment horizontal="center" vertical="center" shrinkToFit="1"/>
    </xf>
    <xf numFmtId="178" fontId="14" fillId="0" borderId="81" xfId="12" applyNumberFormat="1" applyFont="1" applyBorder="1" applyAlignment="1">
      <alignment horizontal="center" vertical="center" shrinkToFit="1"/>
    </xf>
    <xf numFmtId="178" fontId="14" fillId="0" borderId="20" xfId="12" applyNumberFormat="1" applyFont="1" applyBorder="1" applyAlignment="1">
      <alignment horizontal="center" vertical="center" shrinkToFit="1"/>
    </xf>
    <xf numFmtId="178" fontId="14" fillId="0" borderId="46" xfId="12" applyNumberFormat="1" applyFont="1" applyBorder="1" applyAlignment="1">
      <alignment horizontal="center" vertical="center" shrinkToFit="1"/>
    </xf>
    <xf numFmtId="176" fontId="14" fillId="0" borderId="78" xfId="12" applyNumberFormat="1" applyFont="1" applyBorder="1" applyAlignment="1">
      <alignment horizontal="center" vertical="center"/>
    </xf>
    <xf numFmtId="176" fontId="14" fillId="0" borderId="81" xfId="12" applyNumberFormat="1" applyFont="1" applyBorder="1" applyAlignment="1">
      <alignment horizontal="center" vertical="center"/>
    </xf>
    <xf numFmtId="176" fontId="14" fillId="0" borderId="20" xfId="12" applyNumberFormat="1" applyFont="1" applyBorder="1" applyAlignment="1">
      <alignment horizontal="center" vertical="center"/>
    </xf>
    <xf numFmtId="176" fontId="14" fillId="0" borderId="46" xfId="12" applyNumberFormat="1" applyFont="1" applyBorder="1" applyAlignment="1">
      <alignment horizontal="center" vertical="center"/>
    </xf>
    <xf numFmtId="38" fontId="17" fillId="0" borderId="0" xfId="7" applyFont="1" applyFill="1" applyBorder="1" applyAlignment="1" applyProtection="1">
      <alignment horizontal="center" shrinkToFit="1"/>
    </xf>
    <xf numFmtId="38" fontId="23" fillId="0" borderId="78" xfId="7" applyFont="1" applyFill="1" applyBorder="1" applyAlignment="1" applyProtection="1">
      <alignment horizontal="center" vertical="center" shrinkToFit="1"/>
    </xf>
    <xf numFmtId="38" fontId="23" fillId="0" borderId="10" xfId="7" applyFont="1" applyFill="1" applyBorder="1" applyAlignment="1" applyProtection="1">
      <alignment horizontal="center" vertical="center" shrinkToFit="1"/>
    </xf>
    <xf numFmtId="38" fontId="23" fillId="0" borderId="81" xfId="7" applyFont="1" applyFill="1" applyBorder="1" applyAlignment="1" applyProtection="1">
      <alignment horizontal="center" vertical="center" shrinkToFit="1"/>
    </xf>
    <xf numFmtId="38" fontId="23" fillId="0" borderId="20" xfId="7" applyFont="1" applyFill="1" applyBorder="1" applyAlignment="1" applyProtection="1">
      <alignment horizontal="center" vertical="center" shrinkToFit="1"/>
    </xf>
    <xf numFmtId="38" fontId="23" fillId="0" borderId="11" xfId="7" applyFont="1" applyFill="1" applyBorder="1" applyAlignment="1" applyProtection="1">
      <alignment horizontal="center" vertical="center" shrinkToFit="1"/>
    </xf>
    <xf numFmtId="38" fontId="23" fillId="0" borderId="46" xfId="7" applyFont="1" applyFill="1" applyBorder="1" applyAlignment="1" applyProtection="1">
      <alignment horizontal="center" vertical="center" shrinkToFit="1"/>
    </xf>
    <xf numFmtId="181" fontId="0" fillId="0" borderId="0" xfId="7" applyNumberFormat="1" applyFont="1" applyFill="1" applyBorder="1" applyAlignment="1">
      <alignment horizontal="right"/>
    </xf>
    <xf numFmtId="0" fontId="8" fillId="0" borderId="0" xfId="12" applyFont="1" applyAlignment="1">
      <alignment horizontal="left"/>
    </xf>
    <xf numFmtId="0" fontId="14" fillId="0" borderId="78" xfId="12" applyFont="1" applyBorder="1" applyAlignment="1">
      <alignment horizontal="center" vertical="center" shrinkToFit="1"/>
    </xf>
    <xf numFmtId="0" fontId="14" fillId="0" borderId="10" xfId="12" applyFont="1" applyBorder="1" applyAlignment="1">
      <alignment horizontal="center" vertical="center" shrinkToFit="1"/>
    </xf>
    <xf numFmtId="0" fontId="14" fillId="0" borderId="20" xfId="12" applyFont="1" applyBorder="1" applyAlignment="1">
      <alignment horizontal="center" vertical="center" shrinkToFit="1"/>
    </xf>
    <xf numFmtId="0" fontId="14" fillId="0" borderId="11" xfId="12" applyFont="1" applyBorder="1" applyAlignment="1">
      <alignment horizontal="center" vertical="center" shrinkToFit="1"/>
    </xf>
    <xf numFmtId="49" fontId="14" fillId="0" borderId="78" xfId="0" applyNumberFormat="1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49" fontId="14" fillId="0" borderId="83" xfId="0" applyNumberFormat="1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180" fontId="0" fillId="0" borderId="0" xfId="7" applyNumberFormat="1" applyFont="1" applyBorder="1" applyAlignment="1">
      <alignment horizontal="right"/>
    </xf>
    <xf numFmtId="58" fontId="14" fillId="0" borderId="78" xfId="12" applyNumberFormat="1" applyFont="1" applyBorder="1" applyAlignment="1">
      <alignment horizontal="center" vertical="center" shrinkToFit="1"/>
    </xf>
    <xf numFmtId="58" fontId="14" fillId="0" borderId="81" xfId="12" applyNumberFormat="1" applyFont="1" applyBorder="1" applyAlignment="1">
      <alignment horizontal="center" vertical="center" shrinkToFit="1"/>
    </xf>
    <xf numFmtId="58" fontId="14" fillId="0" borderId="20" xfId="12" applyNumberFormat="1" applyFont="1" applyBorder="1" applyAlignment="1">
      <alignment horizontal="center" vertical="center" shrinkToFit="1"/>
    </xf>
    <xf numFmtId="58" fontId="14" fillId="0" borderId="46" xfId="12" applyNumberFormat="1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6" builtinId="8"/>
    <cellStyle name="桁区切り" xfId="7" builtinId="6"/>
    <cellStyle name="桁区切り 2 2" xfId="8" xr:uid="{00000000-0005-0000-0000-000007000000}"/>
    <cellStyle name="標準" xfId="0" builtinId="0"/>
    <cellStyle name="標準_1.東 京 都 内部数表" xfId="9" xr:uid="{00000000-0005-0000-0000-000009000000}"/>
    <cellStyle name="標準_宮崎新" xfId="10" xr:uid="{00000000-0005-0000-0000-00000A000000}"/>
    <cellStyle name="標準_東京都内部数表改訂版" xfId="11" xr:uid="{00000000-0005-0000-0000-00000B000000}"/>
    <cellStyle name="標準_福岡" xfId="12" xr:uid="{00000000-0005-0000-0000-00000C000000}"/>
    <cellStyle name="標準_福岡県" xfId="13" xr:uid="{00000000-0005-0000-0000-00000D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5" name="Rectangle 4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23850" y="138588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049" name="Rectangle 4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BJ102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136" hidden="1" customWidth="1"/>
    <col min="54" max="54" width="8.375" style="137" hidden="1" customWidth="1"/>
    <col min="55" max="55" width="3.125" style="136" hidden="1" customWidth="1"/>
    <col min="56" max="56" width="9.875" style="136" hidden="1" customWidth="1"/>
    <col min="57" max="57" width="11.625" style="136" hidden="1" customWidth="1"/>
    <col min="58" max="61" width="3.125" style="136" hidden="1" customWidth="1"/>
    <col min="62" max="62" width="4.375" style="3" hidden="1" customWidth="1"/>
    <col min="63" max="69" width="3.125" style="3" customWidth="1"/>
    <col min="70" max="16384" width="3.25" style="3"/>
  </cols>
  <sheetData>
    <row r="1" spans="1:62" ht="18" customHeight="1" thickBot="1">
      <c r="A1" s="3"/>
      <c r="B1" s="9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28" t="s">
        <v>1</v>
      </c>
      <c r="BB1" s="229" t="s">
        <v>2</v>
      </c>
      <c r="BD1" s="228" t="s">
        <v>3</v>
      </c>
      <c r="BE1" s="9" t="s">
        <v>4</v>
      </c>
      <c r="BI1" s="3"/>
    </row>
    <row r="2" spans="1:62" ht="18" customHeight="1" thickBot="1">
      <c r="A2" s="3"/>
      <c r="B2" s="258" t="s">
        <v>5</v>
      </c>
      <c r="C2" s="259"/>
      <c r="D2" s="259"/>
      <c r="E2" s="260"/>
      <c r="F2" s="261"/>
      <c r="G2" s="262"/>
      <c r="H2" s="262"/>
      <c r="I2" s="262"/>
      <c r="J2" s="263"/>
      <c r="K2" s="264" t="s">
        <v>6</v>
      </c>
      <c r="L2" s="265"/>
      <c r="M2" s="266"/>
      <c r="N2" s="267" t="str">
        <f>IF(ISBLANK(F2),"",F2)</f>
        <v/>
      </c>
      <c r="O2" s="268"/>
      <c r="P2" s="268"/>
      <c r="Q2" s="268"/>
      <c r="R2" s="268"/>
      <c r="S2" s="269"/>
      <c r="T2" s="3"/>
      <c r="U2" s="23"/>
      <c r="V2" s="9" t="s">
        <v>7</v>
      </c>
      <c r="W2" s="3"/>
      <c r="X2" s="3"/>
      <c r="Y2" s="3"/>
      <c r="Z2" s="9" t="s">
        <v>8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9"/>
      <c r="BB2" s="230"/>
      <c r="BD2" s="9"/>
      <c r="BE2" s="230"/>
      <c r="BI2" s="3"/>
    </row>
    <row r="3" spans="1:62" ht="18" customHeight="1" thickBot="1">
      <c r="A3" s="3"/>
      <c r="B3" s="270" t="s">
        <v>9</v>
      </c>
      <c r="C3" s="271"/>
      <c r="D3" s="271"/>
      <c r="E3" s="272"/>
      <c r="F3" s="273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4" t="s">
        <v>10</v>
      </c>
      <c r="T3" s="3"/>
      <c r="U3" s="3"/>
      <c r="V3" s="3"/>
      <c r="W3" s="3"/>
      <c r="X3" s="3"/>
      <c r="Y3" s="3"/>
      <c r="Z3" s="9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9">
        <v>9</v>
      </c>
      <c r="BB3" s="229" t="s">
        <v>12</v>
      </c>
      <c r="BC3" s="231">
        <f>IF($F$5=BB3,BA3,0)</f>
        <v>0</v>
      </c>
      <c r="BD3" s="9">
        <v>21</v>
      </c>
      <c r="BE3" s="9" t="s">
        <v>13</v>
      </c>
      <c r="BF3" s="231">
        <f>IF($N$5=BE3,BD3,0)</f>
        <v>0</v>
      </c>
      <c r="BI3" s="3"/>
      <c r="BJ3" s="3">
        <v>10</v>
      </c>
    </row>
    <row r="4" spans="1:62" ht="18" customHeight="1" thickBot="1">
      <c r="A4" s="3"/>
      <c r="B4" s="270" t="s">
        <v>14</v>
      </c>
      <c r="C4" s="271"/>
      <c r="D4" s="271"/>
      <c r="E4" s="272"/>
      <c r="F4" s="273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5"/>
      <c r="T4" s="3"/>
      <c r="U4" s="8"/>
      <c r="V4" s="9" t="s">
        <v>15</v>
      </c>
      <c r="W4" s="3"/>
      <c r="X4" s="3"/>
      <c r="Y4" s="3"/>
      <c r="Z4" s="9" t="s">
        <v>16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9">
        <v>4</v>
      </c>
      <c r="BB4" s="229" t="s">
        <v>17</v>
      </c>
      <c r="BC4" s="231">
        <f t="shared" ref="BC4:BC49" si="0">IF($F$5=BB4,BA4,0)</f>
        <v>0</v>
      </c>
      <c r="BD4" s="9">
        <v>22</v>
      </c>
      <c r="BE4" s="9" t="s">
        <v>18</v>
      </c>
      <c r="BF4" s="231">
        <f t="shared" ref="BF4:BF36" si="1">IF($N$5=BE4,BD4,0)</f>
        <v>0</v>
      </c>
      <c r="BI4" s="3"/>
      <c r="BJ4" s="3">
        <v>50</v>
      </c>
    </row>
    <row r="5" spans="1:62" ht="18" customHeight="1" thickBot="1">
      <c r="A5" s="3"/>
      <c r="B5" s="258" t="s">
        <v>19</v>
      </c>
      <c r="C5" s="259"/>
      <c r="D5" s="259"/>
      <c r="E5" s="236">
        <f>SUM(BC3:BC49)</f>
        <v>0</v>
      </c>
      <c r="F5" s="276"/>
      <c r="G5" s="276"/>
      <c r="H5" s="276"/>
      <c r="I5" s="276"/>
      <c r="J5" s="277"/>
      <c r="K5" s="284" t="s">
        <v>20</v>
      </c>
      <c r="L5" s="285"/>
      <c r="M5" s="237">
        <f>SUM(BF3:BF36)</f>
        <v>0</v>
      </c>
      <c r="N5" s="286"/>
      <c r="O5" s="276"/>
      <c r="P5" s="276"/>
      <c r="Q5" s="276"/>
      <c r="R5" s="276"/>
      <c r="S5" s="277"/>
      <c r="T5" s="3"/>
      <c r="U5" s="3"/>
      <c r="V5" s="3"/>
      <c r="W5" s="3"/>
      <c r="X5" s="3"/>
      <c r="Y5" s="3"/>
      <c r="Z5" s="9" t="s">
        <v>21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9">
        <v>8</v>
      </c>
      <c r="BB5" s="229" t="s">
        <v>22</v>
      </c>
      <c r="BC5" s="231">
        <f t="shared" si="0"/>
        <v>0</v>
      </c>
      <c r="BD5" s="9">
        <v>23</v>
      </c>
      <c r="BE5" s="9" t="s">
        <v>23</v>
      </c>
      <c r="BF5" s="231">
        <f t="shared" si="1"/>
        <v>0</v>
      </c>
      <c r="BI5" s="3"/>
      <c r="BJ5" s="3">
        <v>100</v>
      </c>
    </row>
    <row r="6" spans="1:62" ht="18" customHeight="1" thickBot="1">
      <c r="A6" s="3"/>
      <c r="B6" s="287" t="s">
        <v>24</v>
      </c>
      <c r="C6" s="259"/>
      <c r="D6" s="259"/>
      <c r="E6" s="260"/>
      <c r="F6" s="288">
        <f>+集計表!C28</f>
        <v>0</v>
      </c>
      <c r="G6" s="289"/>
      <c r="H6" s="289"/>
      <c r="I6" s="289"/>
      <c r="J6" s="290"/>
      <c r="K6" s="238" t="s">
        <v>25</v>
      </c>
      <c r="L6" s="239"/>
      <c r="M6" s="291"/>
      <c r="N6" s="291"/>
      <c r="O6" s="291"/>
      <c r="P6" s="291"/>
      <c r="Q6" s="291"/>
      <c r="R6" s="291"/>
      <c r="S6" s="240" t="s">
        <v>10</v>
      </c>
      <c r="T6" s="3"/>
      <c r="U6" s="3"/>
      <c r="V6" s="3"/>
      <c r="W6" s="3"/>
      <c r="X6" s="3"/>
      <c r="Y6" s="3"/>
      <c r="Z6" s="9" t="s">
        <v>26</v>
      </c>
      <c r="AA6" s="3"/>
      <c r="AB6" s="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9">
        <v>10</v>
      </c>
      <c r="BB6" s="229" t="s">
        <v>27</v>
      </c>
      <c r="BC6" s="231">
        <f t="shared" si="0"/>
        <v>0</v>
      </c>
      <c r="BD6" s="9">
        <v>24</v>
      </c>
      <c r="BE6" s="9" t="s">
        <v>28</v>
      </c>
      <c r="BF6" s="231">
        <f t="shared" si="1"/>
        <v>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258" t="s">
        <v>29</v>
      </c>
      <c r="K7" s="259"/>
      <c r="L7" s="259"/>
      <c r="M7" s="259"/>
      <c r="N7" s="281"/>
      <c r="O7" s="282"/>
      <c r="P7" s="282"/>
      <c r="Q7" s="282"/>
      <c r="R7" s="282"/>
      <c r="S7" s="28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9">
        <v>3</v>
      </c>
      <c r="BB7" s="229" t="s">
        <v>30</v>
      </c>
      <c r="BC7" s="231">
        <f t="shared" si="0"/>
        <v>0</v>
      </c>
      <c r="BD7" s="9">
        <v>25</v>
      </c>
      <c r="BE7" s="9" t="s">
        <v>31</v>
      </c>
      <c r="BF7" s="23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302"/>
      <c r="K8" s="302"/>
      <c r="L8" s="302"/>
      <c r="M8" s="302"/>
      <c r="N8" s="299"/>
      <c r="O8" s="300"/>
      <c r="P8" s="300"/>
      <c r="Q8" s="300"/>
      <c r="R8" s="300"/>
      <c r="S8" s="30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9">
        <v>7</v>
      </c>
      <c r="BB8" s="229" t="s">
        <v>32</v>
      </c>
      <c r="BC8" s="231">
        <f t="shared" si="0"/>
        <v>0</v>
      </c>
      <c r="BD8" s="9">
        <v>26</v>
      </c>
      <c r="BE8" s="9" t="s">
        <v>33</v>
      </c>
      <c r="BF8" s="23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9">
        <v>15</v>
      </c>
      <c r="BB9" s="229" t="s">
        <v>34</v>
      </c>
      <c r="BC9" s="231">
        <f t="shared" si="0"/>
        <v>0</v>
      </c>
      <c r="BD9" s="9">
        <v>27</v>
      </c>
      <c r="BE9" s="9" t="s">
        <v>35</v>
      </c>
      <c r="BF9" s="231">
        <f t="shared" si="1"/>
        <v>0</v>
      </c>
    </row>
    <row r="10" spans="1:62" ht="18" customHeight="1" thickBot="1">
      <c r="A10" s="3"/>
      <c r="B10" s="20" t="s">
        <v>36</v>
      </c>
      <c r="C10" s="21"/>
      <c r="D10" s="21"/>
      <c r="E10" s="22"/>
      <c r="F10" s="278">
        <v>1</v>
      </c>
      <c r="G10" s="279"/>
      <c r="H10" s="279"/>
      <c r="I10" s="28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0" t="s">
        <v>37</v>
      </c>
      <c r="V10" s="10"/>
      <c r="W10" s="10"/>
      <c r="X10" s="9" t="s">
        <v>38</v>
      </c>
      <c r="Y10" s="9"/>
      <c r="Z10" s="9"/>
      <c r="AA10" s="9"/>
      <c r="AB10" s="9"/>
      <c r="AC10" s="9"/>
      <c r="AD10" s="9"/>
      <c r="AE10" s="9" t="s">
        <v>39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3"/>
      <c r="AT10" s="3"/>
      <c r="AU10" s="3"/>
      <c r="AV10" s="3"/>
      <c r="AW10" s="3"/>
      <c r="AX10" s="3"/>
      <c r="AY10" s="3"/>
      <c r="BA10" s="9">
        <v>12</v>
      </c>
      <c r="BB10" s="229" t="s">
        <v>40</v>
      </c>
      <c r="BC10" s="231">
        <f t="shared" si="0"/>
        <v>0</v>
      </c>
      <c r="BD10" s="9">
        <v>28</v>
      </c>
      <c r="BE10" s="9" t="s">
        <v>41</v>
      </c>
      <c r="BF10" s="231">
        <f t="shared" si="1"/>
        <v>0</v>
      </c>
    </row>
    <row r="11" spans="1:62" ht="18" customHeight="1" thickBot="1">
      <c r="A11" s="3"/>
      <c r="B11" s="20" t="s">
        <v>42</v>
      </c>
      <c r="C11" s="21"/>
      <c r="D11" s="21"/>
      <c r="E11" s="22"/>
      <c r="F11" s="292">
        <v>50</v>
      </c>
      <c r="G11" s="293"/>
      <c r="H11" s="293"/>
      <c r="I11" s="29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0" t="s">
        <v>43</v>
      </c>
      <c r="V11" s="10"/>
      <c r="W11" s="10"/>
      <c r="X11" s="9" t="s">
        <v>44</v>
      </c>
      <c r="Y11" s="9"/>
      <c r="Z11" s="9"/>
      <c r="AA11" s="9"/>
      <c r="AB11" s="9"/>
      <c r="AC11" s="9"/>
      <c r="AD11" s="9"/>
      <c r="AE11" s="9" t="s">
        <v>45</v>
      </c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3"/>
      <c r="AT11" s="3"/>
      <c r="AU11" s="3"/>
      <c r="AV11" s="3"/>
      <c r="AW11" s="3"/>
      <c r="AX11" s="3"/>
      <c r="AY11" s="3"/>
      <c r="BA11" s="9">
        <v>1</v>
      </c>
      <c r="BB11" s="229" t="s">
        <v>46</v>
      </c>
      <c r="BC11" s="231">
        <f t="shared" si="0"/>
        <v>0</v>
      </c>
      <c r="BD11" s="9">
        <v>29</v>
      </c>
      <c r="BE11" s="9" t="s">
        <v>47</v>
      </c>
      <c r="BF11" s="231">
        <f t="shared" si="1"/>
        <v>0</v>
      </c>
    </row>
    <row r="12" spans="1:62" ht="18" hidden="1" customHeight="1" thickBot="1">
      <c r="A12" s="3"/>
      <c r="B12" s="4" t="s">
        <v>48</v>
      </c>
      <c r="C12" s="5"/>
      <c r="D12" s="5"/>
      <c r="E12" s="6"/>
      <c r="F12" s="295">
        <v>3</v>
      </c>
      <c r="G12" s="296"/>
      <c r="H12" s="296"/>
      <c r="I12" s="2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9">
        <v>2</v>
      </c>
      <c r="BB12" s="229" t="s">
        <v>49</v>
      </c>
      <c r="BC12" s="231">
        <f t="shared" si="0"/>
        <v>0</v>
      </c>
      <c r="BD12" s="9">
        <v>30</v>
      </c>
      <c r="BE12" s="9" t="s">
        <v>50</v>
      </c>
      <c r="BF12" s="23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9">
        <v>5</v>
      </c>
      <c r="BB13" s="229" t="s">
        <v>51</v>
      </c>
      <c r="BC13" s="231">
        <f t="shared" si="0"/>
        <v>0</v>
      </c>
      <c r="BD13" s="9">
        <v>31</v>
      </c>
      <c r="BE13" s="9" t="s">
        <v>52</v>
      </c>
      <c r="BF13" s="231">
        <f t="shared" si="1"/>
        <v>0</v>
      </c>
    </row>
    <row r="14" spans="1:62" ht="18" customHeight="1">
      <c r="A14" s="3"/>
      <c r="B14" s="9" t="s">
        <v>53</v>
      </c>
      <c r="C14" s="9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9">
        <v>6</v>
      </c>
      <c r="BB14" s="229" t="s">
        <v>54</v>
      </c>
      <c r="BC14" s="231">
        <f t="shared" si="0"/>
        <v>0</v>
      </c>
      <c r="BD14" s="9">
        <v>32</v>
      </c>
      <c r="BE14" s="9" t="s">
        <v>55</v>
      </c>
      <c r="BF14" s="231">
        <f t="shared" si="1"/>
        <v>0</v>
      </c>
    </row>
    <row r="15" spans="1:62" ht="18" customHeight="1">
      <c r="A15" s="3"/>
      <c r="B15" s="17" t="s">
        <v>56</v>
      </c>
      <c r="C15" s="15"/>
      <c r="D15" s="15"/>
      <c r="E15" s="16"/>
      <c r="F15" s="15"/>
      <c r="G15" s="15"/>
      <c r="H15" s="15"/>
      <c r="I15" s="15"/>
      <c r="J15" s="15"/>
      <c r="K15" s="16"/>
      <c r="L15" s="17" t="s">
        <v>57</v>
      </c>
      <c r="M15" s="16"/>
      <c r="N15" s="15"/>
      <c r="O15" s="16"/>
      <c r="P15" s="18" t="s">
        <v>58</v>
      </c>
      <c r="Q15" s="19"/>
      <c r="R15" s="18" t="s">
        <v>59</v>
      </c>
      <c r="S15" s="19"/>
      <c r="T15" s="18" t="s">
        <v>60</v>
      </c>
      <c r="U15" s="19"/>
      <c r="V15" s="18" t="s">
        <v>61</v>
      </c>
      <c r="W15" s="19"/>
      <c r="X15" s="18" t="s">
        <v>62</v>
      </c>
      <c r="Y15" s="19"/>
      <c r="Z15" s="18" t="s">
        <v>63</v>
      </c>
      <c r="AA15" s="19"/>
      <c r="AB15" s="18" t="s">
        <v>64</v>
      </c>
      <c r="AC15" s="19"/>
      <c r="AD15" s="17" t="s">
        <v>65</v>
      </c>
      <c r="AE15" s="11"/>
      <c r="AF15" s="11"/>
      <c r="AG15" s="11"/>
      <c r="AH15" s="11"/>
      <c r="AI15" s="11"/>
      <c r="AJ15" s="11"/>
      <c r="AK15" s="11"/>
      <c r="AL15" s="12"/>
      <c r="AM15" s="12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9">
        <v>29</v>
      </c>
      <c r="BB15" s="229" t="s">
        <v>66</v>
      </c>
      <c r="BC15" s="231">
        <f t="shared" si="0"/>
        <v>0</v>
      </c>
      <c r="BD15" s="9">
        <v>33</v>
      </c>
      <c r="BE15" s="9" t="s">
        <v>67</v>
      </c>
      <c r="BF15" s="231">
        <f t="shared" si="1"/>
        <v>0</v>
      </c>
    </row>
    <row r="16" spans="1:62" ht="18" customHeight="1">
      <c r="A16" s="3"/>
      <c r="B16" s="17" t="s">
        <v>68</v>
      </c>
      <c r="C16" s="15"/>
      <c r="D16" s="15"/>
      <c r="E16" s="16"/>
      <c r="F16" s="17" t="s">
        <v>69</v>
      </c>
      <c r="G16" s="15"/>
      <c r="H16" s="15"/>
      <c r="I16" s="15"/>
      <c r="J16" s="15"/>
      <c r="K16" s="16"/>
      <c r="L16" s="226" t="s">
        <v>70</v>
      </c>
      <c r="M16" s="15"/>
      <c r="N16" s="15"/>
      <c r="O16" s="16"/>
      <c r="P16" s="25">
        <v>3</v>
      </c>
      <c r="Q16" s="16"/>
      <c r="R16" s="25">
        <v>4.2</v>
      </c>
      <c r="S16" s="26"/>
      <c r="T16" s="25">
        <v>7.7</v>
      </c>
      <c r="U16" s="26"/>
      <c r="V16" s="25">
        <v>13</v>
      </c>
      <c r="W16" s="26"/>
      <c r="X16" s="25">
        <v>3.5</v>
      </c>
      <c r="Y16" s="26"/>
      <c r="Z16" s="25">
        <v>4.7</v>
      </c>
      <c r="AA16" s="26"/>
      <c r="AB16" s="25">
        <v>4.2</v>
      </c>
      <c r="AC16" s="26"/>
      <c r="AD16" s="34"/>
      <c r="AE16" s="13"/>
      <c r="AF16" s="13"/>
      <c r="AG16" s="13"/>
      <c r="AH16" s="13"/>
      <c r="AI16" s="13"/>
      <c r="AJ16" s="13"/>
      <c r="AK16" s="13"/>
      <c r="AL16" s="13"/>
      <c r="AM16" s="14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9">
        <v>11</v>
      </c>
      <c r="BB16" s="229" t="s">
        <v>71</v>
      </c>
      <c r="BC16" s="231">
        <f t="shared" si="0"/>
        <v>0</v>
      </c>
      <c r="BD16" s="9">
        <v>34</v>
      </c>
      <c r="BE16" s="9" t="s">
        <v>72</v>
      </c>
      <c r="BF16" s="231">
        <f t="shared" si="1"/>
        <v>0</v>
      </c>
    </row>
    <row r="17" spans="1:58" ht="18" customHeight="1">
      <c r="A17" s="3"/>
      <c r="B17" s="9"/>
      <c r="C17" s="7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9">
        <v>13</v>
      </c>
      <c r="BB17" s="229" t="s">
        <v>73</v>
      </c>
      <c r="BC17" s="231">
        <f t="shared" si="0"/>
        <v>0</v>
      </c>
      <c r="BD17" s="9">
        <v>35</v>
      </c>
      <c r="BE17" s="9" t="s">
        <v>74</v>
      </c>
      <c r="BF17" s="231">
        <f t="shared" si="1"/>
        <v>0</v>
      </c>
    </row>
    <row r="18" spans="1:58" ht="18" customHeight="1">
      <c r="A18" s="3"/>
      <c r="B18" s="9" t="s">
        <v>75</v>
      </c>
      <c r="C18" s="7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9">
        <v>14</v>
      </c>
      <c r="BB18" s="229" t="s">
        <v>76</v>
      </c>
      <c r="BC18" s="231">
        <f t="shared" si="0"/>
        <v>0</v>
      </c>
      <c r="BD18" s="9">
        <v>36</v>
      </c>
      <c r="BE18" s="9" t="s">
        <v>77</v>
      </c>
      <c r="BF18" s="231">
        <f t="shared" si="1"/>
        <v>0</v>
      </c>
    </row>
    <row r="19" spans="1:58" ht="18" customHeight="1">
      <c r="A19" s="3"/>
      <c r="B19" s="3"/>
      <c r="C19" s="7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9">
        <v>16</v>
      </c>
      <c r="BB19" s="229" t="s">
        <v>78</v>
      </c>
      <c r="BC19" s="231">
        <f t="shared" si="0"/>
        <v>0</v>
      </c>
      <c r="BD19" s="9">
        <v>37</v>
      </c>
      <c r="BE19" s="9" t="s">
        <v>79</v>
      </c>
      <c r="BF19" s="231">
        <f t="shared" si="1"/>
        <v>0</v>
      </c>
    </row>
    <row r="20" spans="1:58" ht="18" customHeight="1">
      <c r="A20" s="3"/>
      <c r="B20" s="3"/>
      <c r="C20" s="7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9">
        <v>35</v>
      </c>
      <c r="BB20" s="229" t="s">
        <v>80</v>
      </c>
      <c r="BC20" s="231">
        <f t="shared" si="0"/>
        <v>0</v>
      </c>
      <c r="BD20" s="9">
        <v>38</v>
      </c>
      <c r="BE20" s="9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298"/>
      <c r="F21" s="29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9">
        <v>32</v>
      </c>
      <c r="BB21" s="229" t="s">
        <v>82</v>
      </c>
      <c r="BC21" s="231">
        <f t="shared" si="0"/>
        <v>0</v>
      </c>
      <c r="BD21" s="9">
        <v>39</v>
      </c>
      <c r="BE21" s="9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298"/>
      <c r="F22" s="29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9">
        <v>17</v>
      </c>
      <c r="BB22" s="229" t="s">
        <v>84</v>
      </c>
      <c r="BC22" s="231">
        <f t="shared" si="0"/>
        <v>0</v>
      </c>
      <c r="BD22" s="9">
        <v>40</v>
      </c>
      <c r="BE22" s="9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298"/>
      <c r="F23" s="29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9">
        <v>18</v>
      </c>
      <c r="BB23" s="229" t="s">
        <v>86</v>
      </c>
      <c r="BC23" s="231">
        <f t="shared" si="0"/>
        <v>0</v>
      </c>
      <c r="BD23" s="9">
        <v>41</v>
      </c>
      <c r="BE23" s="9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298"/>
      <c r="F24" s="29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9">
        <v>19</v>
      </c>
      <c r="BB24" s="229" t="s">
        <v>88</v>
      </c>
      <c r="BC24" s="231">
        <f t="shared" si="0"/>
        <v>0</v>
      </c>
      <c r="BD24" s="9">
        <v>42</v>
      </c>
      <c r="BE24" s="9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298"/>
      <c r="F25" s="29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9">
        <v>20</v>
      </c>
      <c r="BB25" s="229" t="s">
        <v>90</v>
      </c>
      <c r="BC25" s="231">
        <f t="shared" si="0"/>
        <v>0</v>
      </c>
      <c r="BD25" s="9">
        <v>43</v>
      </c>
      <c r="BE25" s="9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298"/>
      <c r="F26" s="29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9">
        <v>21</v>
      </c>
      <c r="BB26" s="229" t="s">
        <v>92</v>
      </c>
      <c r="BC26" s="231">
        <f t="shared" si="0"/>
        <v>0</v>
      </c>
      <c r="BD26" s="9">
        <v>44</v>
      </c>
      <c r="BE26" s="9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298"/>
      <c r="F27" s="29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9">
        <v>22</v>
      </c>
      <c r="BB27" s="229" t="s">
        <v>94</v>
      </c>
      <c r="BC27" s="231">
        <f t="shared" si="0"/>
        <v>0</v>
      </c>
      <c r="BD27" s="9">
        <v>45</v>
      </c>
      <c r="BE27" s="9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298"/>
      <c r="F28" s="29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9">
        <v>23</v>
      </c>
      <c r="BB28" s="229" t="s">
        <v>96</v>
      </c>
      <c r="BC28" s="231">
        <f t="shared" si="0"/>
        <v>0</v>
      </c>
      <c r="BD28" s="9">
        <v>46</v>
      </c>
      <c r="BE28" s="9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298"/>
      <c r="F29" s="29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9">
        <v>24</v>
      </c>
      <c r="BB29" s="229" t="s">
        <v>98</v>
      </c>
      <c r="BC29" s="231">
        <f t="shared" si="0"/>
        <v>0</v>
      </c>
      <c r="BD29" s="9">
        <v>47</v>
      </c>
      <c r="BE29" s="9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298"/>
      <c r="F30" s="29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9">
        <v>25</v>
      </c>
      <c r="BB30" s="229" t="s">
        <v>100</v>
      </c>
      <c r="BC30" s="231">
        <f t="shared" si="0"/>
        <v>0</v>
      </c>
      <c r="BD30" s="9">
        <v>48</v>
      </c>
      <c r="BE30" s="9" t="s">
        <v>101</v>
      </c>
      <c r="BF30" s="231">
        <f t="shared" si="1"/>
        <v>0</v>
      </c>
    </row>
    <row r="31" spans="1:58" ht="18" customHeight="1">
      <c r="A31" s="3"/>
      <c r="B31" s="9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9">
        <v>26</v>
      </c>
      <c r="BB31" s="229" t="s">
        <v>103</v>
      </c>
      <c r="BC31" s="231">
        <f t="shared" si="0"/>
        <v>0</v>
      </c>
      <c r="BD31" s="9">
        <v>49</v>
      </c>
      <c r="BE31" s="9" t="s">
        <v>104</v>
      </c>
      <c r="BF31" s="231">
        <f t="shared" si="1"/>
        <v>0</v>
      </c>
    </row>
    <row r="32" spans="1:58" ht="18" customHeight="1">
      <c r="A32" s="3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9">
        <v>27</v>
      </c>
      <c r="BB32" s="229" t="s">
        <v>105</v>
      </c>
      <c r="BC32" s="231">
        <f t="shared" si="0"/>
        <v>0</v>
      </c>
      <c r="BD32" s="9">
        <v>50</v>
      </c>
      <c r="BE32" s="9" t="s">
        <v>106</v>
      </c>
      <c r="BF32" s="231">
        <f t="shared" si="1"/>
        <v>0</v>
      </c>
    </row>
    <row r="33" spans="1:58" ht="18" customHeight="1">
      <c r="A33" s="3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9">
        <v>28</v>
      </c>
      <c r="BB33" s="229" t="s">
        <v>107</v>
      </c>
      <c r="BC33" s="231">
        <f t="shared" si="0"/>
        <v>0</v>
      </c>
      <c r="BD33" s="9">
        <v>51</v>
      </c>
      <c r="BE33" s="9" t="s">
        <v>108</v>
      </c>
      <c r="BF33" s="231">
        <f t="shared" si="1"/>
        <v>0</v>
      </c>
    </row>
    <row r="34" spans="1:58" ht="18" customHeight="1">
      <c r="A34" s="3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BA34" s="9">
        <v>30</v>
      </c>
      <c r="BB34" s="229" t="s">
        <v>109</v>
      </c>
      <c r="BC34" s="231">
        <f t="shared" si="0"/>
        <v>0</v>
      </c>
      <c r="BD34" s="9">
        <v>52</v>
      </c>
      <c r="BE34" s="9" t="s">
        <v>110</v>
      </c>
      <c r="BF34" s="231">
        <f t="shared" si="1"/>
        <v>0</v>
      </c>
    </row>
    <row r="35" spans="1:58" ht="18" customHeight="1">
      <c r="A35" s="3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BA35" s="9">
        <v>31</v>
      </c>
      <c r="BB35" s="229" t="s">
        <v>111</v>
      </c>
      <c r="BC35" s="231">
        <f t="shared" si="0"/>
        <v>0</v>
      </c>
      <c r="BD35" s="9">
        <v>53</v>
      </c>
      <c r="BE35" s="9" t="s">
        <v>112</v>
      </c>
      <c r="BF35" s="231">
        <f t="shared" si="1"/>
        <v>0</v>
      </c>
    </row>
    <row r="36" spans="1:58" ht="18" customHeight="1">
      <c r="A36" s="3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BA36" s="9">
        <v>33</v>
      </c>
      <c r="BB36" s="229" t="s">
        <v>113</v>
      </c>
      <c r="BC36" s="231">
        <f t="shared" si="0"/>
        <v>0</v>
      </c>
      <c r="BD36" s="9">
        <v>60</v>
      </c>
      <c r="BE36" s="9" t="s">
        <v>114</v>
      </c>
      <c r="BF36" s="231">
        <f t="shared" si="1"/>
        <v>0</v>
      </c>
    </row>
    <row r="37" spans="1:58" ht="18" customHeight="1">
      <c r="A37" s="3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9">
        <v>34</v>
      </c>
      <c r="BB37" s="229" t="s">
        <v>115</v>
      </c>
      <c r="BC37" s="231">
        <f t="shared" si="0"/>
        <v>0</v>
      </c>
      <c r="BD37" s="9"/>
      <c r="BE37" s="9"/>
      <c r="BF37" s="232"/>
    </row>
    <row r="38" spans="1:58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BA38" s="228">
        <v>36</v>
      </c>
      <c r="BB38" s="229" t="s">
        <v>116</v>
      </c>
      <c r="BC38" s="231">
        <f t="shared" si="0"/>
        <v>0</v>
      </c>
      <c r="BD38" s="9"/>
      <c r="BE38" s="9"/>
      <c r="BF38" s="232"/>
    </row>
    <row r="39" spans="1:58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5"/>
      <c r="BA39" s="233">
        <v>37</v>
      </c>
      <c r="BB39" s="234" t="s">
        <v>117</v>
      </c>
      <c r="BC39" s="231">
        <f t="shared" si="0"/>
        <v>0</v>
      </c>
      <c r="BD39" s="235"/>
      <c r="BE39" s="9"/>
      <c r="BF39" s="232"/>
    </row>
    <row r="40" spans="1:58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5"/>
      <c r="BA40" s="233">
        <v>38</v>
      </c>
      <c r="BB40" s="234" t="s">
        <v>118</v>
      </c>
      <c r="BC40" s="231">
        <f t="shared" si="0"/>
        <v>0</v>
      </c>
      <c r="BD40" s="235"/>
      <c r="BE40" s="9"/>
      <c r="BF40" s="232"/>
    </row>
    <row r="41" spans="1:58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5"/>
      <c r="BA41" s="233">
        <v>39</v>
      </c>
      <c r="BB41" s="234" t="s">
        <v>119</v>
      </c>
      <c r="BC41" s="231">
        <f t="shared" si="0"/>
        <v>0</v>
      </c>
      <c r="BD41" s="235"/>
      <c r="BE41" s="9"/>
      <c r="BF41" s="232"/>
    </row>
    <row r="42" spans="1:58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5"/>
      <c r="BA42" s="233">
        <v>40</v>
      </c>
      <c r="BB42" s="234" t="s">
        <v>120</v>
      </c>
      <c r="BC42" s="231">
        <f t="shared" si="0"/>
        <v>0</v>
      </c>
      <c r="BD42" s="235"/>
      <c r="BE42" s="9"/>
      <c r="BF42" s="232"/>
    </row>
    <row r="43" spans="1:58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5"/>
      <c r="BA43" s="233">
        <v>41</v>
      </c>
      <c r="BB43" s="234" t="s">
        <v>121</v>
      </c>
      <c r="BC43" s="231">
        <f t="shared" si="0"/>
        <v>0</v>
      </c>
      <c r="BD43" s="235"/>
      <c r="BE43" s="9"/>
      <c r="BF43" s="232"/>
    </row>
    <row r="44" spans="1:58" ht="18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5"/>
      <c r="BA44" s="233">
        <v>42</v>
      </c>
      <c r="BB44" s="234" t="s">
        <v>122</v>
      </c>
      <c r="BC44" s="231">
        <f t="shared" si="0"/>
        <v>0</v>
      </c>
      <c r="BD44" s="235"/>
      <c r="BE44" s="9"/>
      <c r="BF44" s="232"/>
    </row>
    <row r="45" spans="1:58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BA45" s="228">
        <v>43</v>
      </c>
      <c r="BB45" s="229" t="s">
        <v>123</v>
      </c>
      <c r="BC45" s="231">
        <f t="shared" si="0"/>
        <v>0</v>
      </c>
      <c r="BD45" s="9"/>
      <c r="BE45" s="9"/>
      <c r="BF45" s="232"/>
    </row>
    <row r="46" spans="1:58" ht="18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BA46" s="228">
        <v>44</v>
      </c>
      <c r="BB46" s="229" t="s">
        <v>124</v>
      </c>
      <c r="BC46" s="231">
        <f t="shared" si="0"/>
        <v>0</v>
      </c>
      <c r="BD46" s="9"/>
      <c r="BE46" s="9"/>
      <c r="BF46" s="232"/>
    </row>
    <row r="47" spans="1:58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BA47" s="228">
        <v>45</v>
      </c>
      <c r="BB47" s="229" t="s">
        <v>125</v>
      </c>
      <c r="BC47" s="231">
        <f t="shared" si="0"/>
        <v>0</v>
      </c>
      <c r="BD47" s="9"/>
      <c r="BE47" s="9"/>
      <c r="BF47" s="232"/>
    </row>
    <row r="48" spans="1:58" ht="18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BA48" s="228">
        <v>99</v>
      </c>
      <c r="BB48" s="229" t="s">
        <v>126</v>
      </c>
      <c r="BC48" s="231">
        <f t="shared" si="0"/>
        <v>0</v>
      </c>
      <c r="BD48" s="9"/>
      <c r="BE48" s="9"/>
      <c r="BF48" s="232"/>
    </row>
    <row r="49" spans="53:61" s="3" customFormat="1" ht="18" customHeight="1">
      <c r="BA49" s="228"/>
      <c r="BB49" s="229" t="s">
        <v>127</v>
      </c>
      <c r="BC49" s="231">
        <f t="shared" si="0"/>
        <v>0</v>
      </c>
      <c r="BD49" s="9"/>
      <c r="BE49" s="9"/>
      <c r="BF49" s="232"/>
      <c r="BG49" s="136"/>
      <c r="BH49" s="136"/>
      <c r="BI49" s="136"/>
    </row>
    <row r="50" spans="53:61" s="3" customFormat="1" ht="18" customHeight="1">
      <c r="BA50" s="228">
        <v>46</v>
      </c>
      <c r="BB50" s="229"/>
      <c r="BC50" s="232"/>
      <c r="BD50" s="9"/>
      <c r="BE50" s="9"/>
      <c r="BF50" s="232"/>
      <c r="BG50" s="136"/>
      <c r="BH50" s="136"/>
      <c r="BI50" s="136"/>
    </row>
    <row r="51" spans="53:61" s="3" customFormat="1" ht="18" customHeight="1">
      <c r="BA51" s="228">
        <v>47</v>
      </c>
      <c r="BB51" s="229"/>
      <c r="BC51" s="232"/>
      <c r="BD51" s="9"/>
      <c r="BE51" s="9"/>
      <c r="BF51" s="232"/>
      <c r="BG51" s="136"/>
      <c r="BH51" s="136"/>
      <c r="BI51" s="136"/>
    </row>
    <row r="52" spans="53:61" s="3" customFormat="1" ht="18" customHeight="1">
      <c r="BA52" s="228">
        <v>48</v>
      </c>
      <c r="BB52" s="229"/>
      <c r="BC52" s="232"/>
      <c r="BD52" s="9"/>
      <c r="BE52" s="9"/>
      <c r="BF52" s="232"/>
      <c r="BG52" s="136"/>
      <c r="BH52" s="136"/>
      <c r="BI52" s="136"/>
    </row>
    <row r="53" spans="53:61" s="3" customFormat="1" ht="18" customHeight="1">
      <c r="BA53" s="228">
        <v>49</v>
      </c>
      <c r="BB53" s="229"/>
      <c r="BC53" s="232"/>
      <c r="BD53" s="9"/>
      <c r="BE53" s="9"/>
      <c r="BF53" s="232"/>
      <c r="BG53" s="136"/>
      <c r="BH53" s="136"/>
      <c r="BI53" s="136"/>
    </row>
    <row r="54" spans="53:61" s="3" customFormat="1" ht="18" customHeight="1">
      <c r="BA54" s="228">
        <v>50</v>
      </c>
      <c r="BB54" s="229"/>
      <c r="BC54" s="232"/>
      <c r="BD54" s="9"/>
      <c r="BE54" s="9"/>
      <c r="BF54" s="232"/>
      <c r="BG54" s="136"/>
      <c r="BH54" s="136"/>
      <c r="BI54" s="136"/>
    </row>
    <row r="55" spans="53:61" s="3" customFormat="1" ht="18" customHeight="1">
      <c r="BA55" s="228">
        <v>51</v>
      </c>
      <c r="BB55" s="229"/>
      <c r="BC55" s="232"/>
      <c r="BD55" s="9"/>
      <c r="BE55" s="9"/>
      <c r="BF55" s="232"/>
      <c r="BG55" s="136"/>
      <c r="BH55" s="136"/>
      <c r="BI55" s="136"/>
    </row>
    <row r="56" spans="53:61" s="3" customFormat="1" ht="18" customHeight="1">
      <c r="BA56" s="228">
        <v>52</v>
      </c>
      <c r="BB56" s="229"/>
      <c r="BC56" s="232"/>
      <c r="BD56" s="9"/>
      <c r="BE56" s="9"/>
      <c r="BF56" s="232"/>
      <c r="BG56" s="136"/>
      <c r="BH56" s="136"/>
      <c r="BI56" s="136"/>
    </row>
    <row r="57" spans="53:61" s="3" customFormat="1" ht="18" customHeight="1">
      <c r="BA57" s="228">
        <v>53</v>
      </c>
      <c r="BB57" s="229"/>
      <c r="BC57" s="232"/>
      <c r="BD57" s="9"/>
      <c r="BE57" s="9"/>
      <c r="BF57" s="232"/>
      <c r="BG57" s="136"/>
      <c r="BH57" s="136"/>
      <c r="BI57" s="136"/>
    </row>
    <row r="58" spans="53:61" s="3" customFormat="1" ht="18" customHeight="1">
      <c r="BA58" s="228">
        <v>54</v>
      </c>
      <c r="BB58" s="229"/>
      <c r="BC58" s="232"/>
      <c r="BD58" s="9"/>
      <c r="BE58" s="9"/>
      <c r="BF58" s="232"/>
      <c r="BG58" s="136"/>
      <c r="BH58" s="136"/>
      <c r="BI58" s="136"/>
    </row>
    <row r="59" spans="53:61" s="3" customFormat="1" ht="18" customHeight="1">
      <c r="BA59" s="228">
        <v>55</v>
      </c>
      <c r="BB59" s="229"/>
      <c r="BC59" s="232"/>
      <c r="BD59" s="9"/>
      <c r="BE59" s="9"/>
      <c r="BF59" s="232"/>
      <c r="BG59" s="136"/>
      <c r="BH59" s="136"/>
      <c r="BI59" s="136"/>
    </row>
    <row r="60" spans="53:61" s="3" customFormat="1" ht="18" customHeight="1">
      <c r="BA60" s="228">
        <v>56</v>
      </c>
      <c r="BB60" s="229"/>
      <c r="BC60" s="232"/>
      <c r="BD60" s="9"/>
      <c r="BE60" s="9"/>
      <c r="BF60" s="232"/>
      <c r="BG60" s="136"/>
      <c r="BH60" s="136"/>
      <c r="BI60" s="136"/>
    </row>
    <row r="61" spans="53:61" s="3" customFormat="1" ht="18" customHeight="1">
      <c r="BA61" s="228">
        <v>57</v>
      </c>
      <c r="BB61" s="229"/>
      <c r="BC61" s="232"/>
      <c r="BD61" s="9"/>
      <c r="BE61" s="9"/>
      <c r="BF61" s="232"/>
      <c r="BG61" s="136"/>
      <c r="BH61" s="136"/>
      <c r="BI61" s="136"/>
    </row>
    <row r="62" spans="53:61" s="3" customFormat="1" ht="18" customHeight="1">
      <c r="BA62" s="228">
        <v>58</v>
      </c>
      <c r="BB62" s="229"/>
      <c r="BC62" s="232"/>
      <c r="BD62" s="9"/>
      <c r="BE62" s="9"/>
      <c r="BF62" s="232"/>
      <c r="BG62" s="136"/>
      <c r="BH62" s="136"/>
      <c r="BI62" s="136"/>
    </row>
    <row r="63" spans="53:61" s="3" customFormat="1" ht="18" customHeight="1">
      <c r="BA63" s="228">
        <v>59</v>
      </c>
      <c r="BB63" s="229"/>
      <c r="BC63" s="232"/>
      <c r="BD63" s="9"/>
      <c r="BE63" s="9"/>
      <c r="BF63" s="232"/>
      <c r="BG63" s="136"/>
      <c r="BH63" s="136"/>
      <c r="BI63" s="136"/>
    </row>
    <row r="64" spans="53:61" s="3" customFormat="1" ht="18" customHeight="1">
      <c r="BA64" s="228">
        <v>60</v>
      </c>
      <c r="BB64" s="229"/>
      <c r="BC64" s="232"/>
      <c r="BD64" s="9"/>
      <c r="BE64" s="9"/>
      <c r="BF64" s="232"/>
      <c r="BG64" s="136"/>
      <c r="BH64" s="136"/>
      <c r="BI64" s="136"/>
    </row>
    <row r="65" spans="53:61" s="3" customFormat="1" ht="18" customHeight="1">
      <c r="BA65" s="228">
        <v>61</v>
      </c>
      <c r="BB65" s="229"/>
      <c r="BC65" s="232"/>
      <c r="BD65" s="9"/>
      <c r="BE65" s="9"/>
      <c r="BF65" s="232"/>
      <c r="BG65" s="136"/>
      <c r="BH65" s="136"/>
      <c r="BI65" s="136"/>
    </row>
    <row r="66" spans="53:61" s="3" customFormat="1" ht="18" customHeight="1">
      <c r="BA66" s="228">
        <v>62</v>
      </c>
      <c r="BB66" s="229"/>
      <c r="BC66" s="232"/>
      <c r="BD66" s="9"/>
      <c r="BE66" s="9"/>
      <c r="BF66" s="232"/>
      <c r="BG66" s="136"/>
      <c r="BH66" s="136"/>
      <c r="BI66" s="136"/>
    </row>
    <row r="67" spans="53:61" s="3" customFormat="1" ht="18" customHeight="1">
      <c r="BA67" s="228">
        <v>63</v>
      </c>
      <c r="BB67" s="229"/>
      <c r="BC67" s="232"/>
      <c r="BD67" s="9"/>
      <c r="BE67" s="9"/>
      <c r="BF67" s="232"/>
      <c r="BG67" s="136"/>
      <c r="BH67" s="136"/>
      <c r="BI67" s="136"/>
    </row>
    <row r="68" spans="53:61" s="3" customFormat="1" ht="18" customHeight="1">
      <c r="BA68" s="228">
        <v>64</v>
      </c>
      <c r="BB68" s="229"/>
      <c r="BC68" s="232"/>
      <c r="BD68" s="9"/>
      <c r="BE68" s="9"/>
      <c r="BF68" s="232"/>
      <c r="BG68" s="136"/>
      <c r="BH68" s="136"/>
      <c r="BI68" s="136"/>
    </row>
    <row r="69" spans="53:61" s="3" customFormat="1" ht="18" customHeight="1">
      <c r="BA69" s="228">
        <v>65</v>
      </c>
      <c r="BB69" s="229"/>
      <c r="BC69" s="232"/>
      <c r="BD69" s="9"/>
      <c r="BE69" s="9"/>
      <c r="BF69" s="232"/>
      <c r="BG69" s="136"/>
      <c r="BH69" s="136"/>
      <c r="BI69" s="136"/>
    </row>
    <row r="70" spans="53:61" s="3" customFormat="1" ht="18" customHeight="1">
      <c r="BA70" s="228">
        <v>66</v>
      </c>
      <c r="BB70" s="229"/>
      <c r="BC70" s="232"/>
      <c r="BD70" s="9"/>
      <c r="BE70" s="9"/>
      <c r="BF70" s="232"/>
      <c r="BG70" s="136"/>
      <c r="BH70" s="136"/>
      <c r="BI70" s="136"/>
    </row>
    <row r="71" spans="53:61" s="3" customFormat="1" ht="18" customHeight="1">
      <c r="BA71" s="228">
        <v>67</v>
      </c>
      <c r="BB71" s="229"/>
      <c r="BC71" s="232"/>
      <c r="BD71" s="9"/>
      <c r="BE71" s="9"/>
      <c r="BF71" s="232"/>
      <c r="BG71" s="136"/>
      <c r="BH71" s="136"/>
      <c r="BI71" s="136"/>
    </row>
    <row r="72" spans="53:61" s="3" customFormat="1" ht="18" customHeight="1">
      <c r="BA72" s="228">
        <v>68</v>
      </c>
      <c r="BB72" s="229"/>
      <c r="BC72" s="232"/>
      <c r="BD72" s="9"/>
      <c r="BE72" s="9"/>
      <c r="BF72" s="232"/>
      <c r="BG72" s="136"/>
      <c r="BH72" s="136"/>
      <c r="BI72" s="136"/>
    </row>
    <row r="73" spans="53:61" s="3" customFormat="1" ht="18" customHeight="1">
      <c r="BA73" s="228">
        <v>69</v>
      </c>
      <c r="BB73" s="229"/>
      <c r="BC73" s="232"/>
      <c r="BD73" s="9"/>
      <c r="BE73" s="9"/>
      <c r="BF73" s="232"/>
      <c r="BG73" s="136"/>
      <c r="BH73" s="136"/>
      <c r="BI73" s="136"/>
    </row>
    <row r="74" spans="53:61" s="3" customFormat="1" ht="18" customHeight="1">
      <c r="BA74" s="228">
        <v>70</v>
      </c>
      <c r="BB74" s="229"/>
      <c r="BC74" s="232"/>
      <c r="BD74" s="9"/>
      <c r="BE74" s="9"/>
      <c r="BF74" s="232"/>
      <c r="BG74" s="136"/>
      <c r="BH74" s="136"/>
      <c r="BI74" s="136"/>
    </row>
    <row r="75" spans="53:61" s="3" customFormat="1" ht="18" customHeight="1">
      <c r="BA75" s="228">
        <v>71</v>
      </c>
      <c r="BB75" s="229"/>
      <c r="BC75" s="232"/>
      <c r="BD75" s="9"/>
      <c r="BE75" s="9"/>
      <c r="BF75" s="232"/>
      <c r="BG75" s="136"/>
      <c r="BH75" s="136"/>
      <c r="BI75" s="136"/>
    </row>
    <row r="76" spans="53:61" ht="18" customHeight="1">
      <c r="BA76" s="228">
        <v>72</v>
      </c>
      <c r="BB76" s="229"/>
      <c r="BC76" s="232"/>
      <c r="BD76" s="9"/>
      <c r="BE76" s="9"/>
      <c r="BF76" s="232"/>
    </row>
    <row r="77" spans="53:61" ht="18" customHeight="1">
      <c r="BA77" s="228">
        <v>73</v>
      </c>
      <c r="BB77" s="229"/>
      <c r="BC77" s="232"/>
      <c r="BD77" s="9"/>
      <c r="BE77" s="9"/>
      <c r="BF77" s="232"/>
    </row>
    <row r="78" spans="53:61" ht="18" customHeight="1">
      <c r="BA78" s="228">
        <v>74</v>
      </c>
      <c r="BB78" s="229"/>
      <c r="BC78" s="232"/>
      <c r="BD78" s="9"/>
      <c r="BE78" s="9"/>
      <c r="BF78" s="232"/>
    </row>
    <row r="79" spans="53:61" ht="18" customHeight="1">
      <c r="BA79" s="228">
        <v>75</v>
      </c>
      <c r="BB79" s="229"/>
      <c r="BC79" s="232"/>
      <c r="BD79" s="9"/>
      <c r="BE79" s="9"/>
      <c r="BF79" s="232"/>
    </row>
    <row r="80" spans="53:61" ht="18" customHeight="1">
      <c r="BA80" s="228">
        <v>76</v>
      </c>
      <c r="BB80" s="229"/>
      <c r="BC80" s="232"/>
      <c r="BD80" s="9"/>
      <c r="BE80" s="9"/>
      <c r="BF80" s="232"/>
    </row>
    <row r="81" spans="53:58" ht="18" customHeight="1">
      <c r="BA81" s="228">
        <v>77</v>
      </c>
      <c r="BB81" s="229"/>
      <c r="BC81" s="232"/>
      <c r="BD81" s="9"/>
      <c r="BE81" s="9"/>
      <c r="BF81" s="232"/>
    </row>
    <row r="82" spans="53:58" ht="18" customHeight="1">
      <c r="BA82" s="228">
        <v>78</v>
      </c>
      <c r="BB82" s="229"/>
      <c r="BC82" s="232"/>
      <c r="BD82" s="9"/>
      <c r="BE82" s="9"/>
      <c r="BF82" s="232"/>
    </row>
    <row r="83" spans="53:58" ht="18" customHeight="1">
      <c r="BA83" s="228">
        <v>79</v>
      </c>
      <c r="BB83" s="229"/>
      <c r="BC83" s="232"/>
      <c r="BD83" s="9"/>
      <c r="BE83" s="9"/>
      <c r="BF83" s="232"/>
    </row>
    <row r="84" spans="53:58" ht="18" customHeight="1">
      <c r="BA84" s="228">
        <v>80</v>
      </c>
      <c r="BB84" s="229"/>
      <c r="BC84" s="232"/>
      <c r="BD84" s="9"/>
      <c r="BE84" s="9"/>
      <c r="BF84" s="232"/>
    </row>
    <row r="85" spans="53:58" ht="18" customHeight="1">
      <c r="BA85" s="228">
        <v>81</v>
      </c>
      <c r="BB85" s="229"/>
      <c r="BC85" s="232"/>
      <c r="BD85" s="9"/>
      <c r="BE85" s="9"/>
      <c r="BF85" s="232"/>
    </row>
    <row r="86" spans="53:58" ht="18" customHeight="1">
      <c r="BA86" s="228">
        <v>82</v>
      </c>
      <c r="BB86" s="229"/>
      <c r="BC86" s="232"/>
      <c r="BD86" s="9"/>
      <c r="BE86" s="9"/>
      <c r="BF86" s="232"/>
    </row>
    <row r="87" spans="53:58" ht="18" customHeight="1">
      <c r="BA87" s="228">
        <v>83</v>
      </c>
      <c r="BB87" s="229"/>
      <c r="BC87" s="232"/>
      <c r="BD87" s="9"/>
      <c r="BE87" s="9"/>
      <c r="BF87" s="232"/>
    </row>
    <row r="88" spans="53:58" ht="18" customHeight="1">
      <c r="BA88" s="228">
        <v>84</v>
      </c>
      <c r="BB88" s="229"/>
      <c r="BC88" s="232"/>
      <c r="BD88" s="9"/>
      <c r="BE88" s="9"/>
      <c r="BF88" s="232"/>
    </row>
    <row r="89" spans="53:58" ht="18" customHeight="1">
      <c r="BA89" s="228">
        <v>85</v>
      </c>
      <c r="BB89" s="229"/>
      <c r="BC89" s="232"/>
      <c r="BD89" s="9"/>
      <c r="BE89" s="9"/>
      <c r="BF89" s="232"/>
    </row>
    <row r="90" spans="53:58" ht="18" customHeight="1">
      <c r="BA90" s="228">
        <v>86</v>
      </c>
      <c r="BB90" s="229"/>
      <c r="BC90" s="232"/>
      <c r="BD90" s="9"/>
      <c r="BE90" s="9"/>
      <c r="BF90" s="232"/>
    </row>
    <row r="91" spans="53:58" ht="18" customHeight="1">
      <c r="BA91" s="228">
        <v>87</v>
      </c>
      <c r="BB91" s="229"/>
      <c r="BC91" s="232"/>
      <c r="BD91" s="9"/>
      <c r="BE91" s="9"/>
      <c r="BF91" s="232"/>
    </row>
    <row r="92" spans="53:58" ht="18" customHeight="1">
      <c r="BA92" s="228">
        <v>88</v>
      </c>
      <c r="BB92" s="229"/>
      <c r="BC92" s="232"/>
      <c r="BD92" s="9"/>
      <c r="BE92" s="9"/>
      <c r="BF92" s="232"/>
    </row>
    <row r="93" spans="53:58" ht="18" customHeight="1">
      <c r="BA93" s="228">
        <v>89</v>
      </c>
      <c r="BB93" s="229"/>
      <c r="BC93" s="232"/>
      <c r="BD93" s="9"/>
      <c r="BE93" s="9"/>
      <c r="BF93" s="232"/>
    </row>
    <row r="94" spans="53:58" ht="18" customHeight="1">
      <c r="BA94" s="228">
        <v>90</v>
      </c>
      <c r="BB94" s="229"/>
      <c r="BC94" s="232"/>
      <c r="BD94" s="9"/>
      <c r="BE94" s="9"/>
      <c r="BF94" s="232"/>
    </row>
    <row r="95" spans="53:58" ht="18" customHeight="1">
      <c r="BA95" s="228">
        <v>91</v>
      </c>
      <c r="BB95" s="229"/>
      <c r="BC95" s="232"/>
      <c r="BD95" s="9"/>
      <c r="BE95" s="9"/>
      <c r="BF95" s="232"/>
    </row>
    <row r="96" spans="53:58" ht="18" customHeight="1">
      <c r="BA96" s="228">
        <v>92</v>
      </c>
      <c r="BB96" s="229"/>
      <c r="BC96" s="232"/>
      <c r="BD96" s="9"/>
      <c r="BE96" s="9"/>
      <c r="BF96" s="232"/>
    </row>
    <row r="97" spans="53:58" ht="18" customHeight="1">
      <c r="BA97" s="228">
        <v>93</v>
      </c>
      <c r="BB97" s="229"/>
      <c r="BC97" s="232"/>
      <c r="BD97" s="9"/>
      <c r="BE97" s="9"/>
      <c r="BF97" s="232"/>
    </row>
    <row r="98" spans="53:58" ht="18" customHeight="1">
      <c r="BA98" s="228">
        <v>94</v>
      </c>
      <c r="BB98" s="229"/>
      <c r="BC98" s="232"/>
      <c r="BD98" s="9"/>
      <c r="BE98" s="9"/>
      <c r="BF98" s="232"/>
    </row>
    <row r="99" spans="53:58" ht="18" customHeight="1">
      <c r="BA99" s="228">
        <v>95</v>
      </c>
      <c r="BB99" s="229"/>
      <c r="BC99" s="232"/>
      <c r="BD99" s="9"/>
      <c r="BE99" s="9"/>
      <c r="BF99" s="232"/>
    </row>
    <row r="100" spans="53:58" ht="18" customHeight="1">
      <c r="BA100" s="228">
        <v>96</v>
      </c>
      <c r="BB100" s="229"/>
      <c r="BC100" s="232"/>
      <c r="BD100" s="9"/>
      <c r="BE100" s="9"/>
      <c r="BF100" s="232"/>
    </row>
    <row r="101" spans="53:58" ht="18" customHeight="1">
      <c r="BA101" s="228">
        <v>97</v>
      </c>
      <c r="BB101" s="229"/>
      <c r="BC101" s="232"/>
      <c r="BD101" s="9"/>
      <c r="BE101" s="9"/>
      <c r="BF101" s="232"/>
    </row>
    <row r="102" spans="53:58" ht="18" customHeight="1">
      <c r="BA102" s="228">
        <v>98</v>
      </c>
      <c r="BB102" s="229"/>
      <c r="BD102" s="9"/>
      <c r="BE102" s="9"/>
    </row>
  </sheetData>
  <mergeCells count="32">
    <mergeCell ref="F11:I11"/>
    <mergeCell ref="F12:I12"/>
    <mergeCell ref="E30:F30"/>
    <mergeCell ref="N8:S8"/>
    <mergeCell ref="J8:M8"/>
    <mergeCell ref="E23:F23"/>
    <mergeCell ref="E22:F22"/>
    <mergeCell ref="E21:F21"/>
    <mergeCell ref="E24:F24"/>
    <mergeCell ref="E25:F25"/>
    <mergeCell ref="E26:F26"/>
    <mergeCell ref="E27:F27"/>
    <mergeCell ref="E29:F29"/>
    <mergeCell ref="E28:F28"/>
    <mergeCell ref="B4:E4"/>
    <mergeCell ref="F4:S4"/>
    <mergeCell ref="B5:D5"/>
    <mergeCell ref="F5:J5"/>
    <mergeCell ref="F10:I10"/>
    <mergeCell ref="J7:M7"/>
    <mergeCell ref="N7:S7"/>
    <mergeCell ref="K5:L5"/>
    <mergeCell ref="N5:S5"/>
    <mergeCell ref="B6:E6"/>
    <mergeCell ref="F6:J6"/>
    <mergeCell ref="M6:R6"/>
    <mergeCell ref="B2:E2"/>
    <mergeCell ref="F2:J2"/>
    <mergeCell ref="K2:M2"/>
    <mergeCell ref="N2:S2"/>
    <mergeCell ref="B3:E3"/>
    <mergeCell ref="F3:R3"/>
  </mergeCells>
  <phoneticPr fontId="1"/>
  <dataValidations count="3">
    <dataValidation type="list" allowBlank="1" showInputMessage="1" showErrorMessage="1" sqref="N5:S5" xr:uid="{00000000-0002-0000-0000-000000000000}">
      <formula1>$BE$2:$BE$36</formula1>
    </dataValidation>
    <dataValidation type="list" allowBlank="1" showInputMessage="1" sqref="F5:J5" xr:uid="{00000000-0002-0000-0000-000001000000}">
      <formula1>$BB$2:$BB$49</formula1>
    </dataValidation>
    <dataValidation type="list" allowBlank="1" showInputMessage="1" showErrorMessage="1" sqref="F11:I11" xr:uid="{00000000-0002-0000-0000-000002000000}">
      <formula1>$BJ$3:$BJ$5</formula1>
    </dataValidation>
  </dataValidations>
  <pageMargins left="0.7" right="0.7" top="0.75" bottom="0.75" header="0.3" footer="0.3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84" customWidth="1"/>
    <col min="2" max="2" width="12.125" style="84" customWidth="1"/>
    <col min="3" max="3" width="12.125" style="133" customWidth="1"/>
    <col min="4" max="4" width="12.125" style="84" customWidth="1"/>
    <col min="5" max="5" width="12.125" style="133" customWidth="1"/>
    <col min="6" max="6" width="12.125" style="84" customWidth="1"/>
    <col min="7" max="7" width="12.125" style="133" customWidth="1"/>
    <col min="8" max="8" width="12.125" style="84" customWidth="1"/>
    <col min="9" max="9" width="12.125" style="133" customWidth="1"/>
    <col min="10" max="10" width="12.125" style="84" customWidth="1"/>
    <col min="11" max="11" width="12.125" style="133" customWidth="1"/>
    <col min="12" max="12" width="12.125" style="84" customWidth="1"/>
    <col min="13" max="13" width="12.125" style="133" customWidth="1"/>
    <col min="14" max="16384" width="8.875" style="84"/>
  </cols>
  <sheetData>
    <row r="1" spans="1:14" s="82" customFormat="1" ht="24">
      <c r="A1" s="80" t="s">
        <v>128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6.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4"/>
      <c r="L2" s="85"/>
      <c r="M2" s="45" t="s">
        <v>444</v>
      </c>
    </row>
    <row r="3" spans="1:14" ht="20.25" customHeight="1">
      <c r="C3" s="84"/>
      <c r="E3" s="84"/>
      <c r="G3" s="84"/>
      <c r="I3" s="84"/>
      <c r="K3" s="84"/>
      <c r="L3" s="85"/>
      <c r="M3" s="53" t="s">
        <v>130</v>
      </c>
      <c r="N3" s="82"/>
    </row>
    <row r="4" spans="1:14" ht="15.75" customHeight="1">
      <c r="C4" s="84"/>
      <c r="E4" s="84"/>
      <c r="G4" s="84"/>
      <c r="I4" s="84"/>
      <c r="K4" s="84"/>
      <c r="L4" s="85"/>
      <c r="M4" s="53" t="s">
        <v>131</v>
      </c>
      <c r="N4" s="82"/>
    </row>
    <row r="5" spans="1:14" ht="21" customHeight="1" thickBot="1">
      <c r="A5" s="86" t="s">
        <v>132</v>
      </c>
      <c r="B5" s="87"/>
      <c r="C5" s="87"/>
      <c r="D5" s="87"/>
      <c r="E5" s="87"/>
      <c r="F5" s="87"/>
      <c r="G5" s="87"/>
      <c r="H5" s="87"/>
      <c r="I5" s="87"/>
      <c r="K5" s="84"/>
      <c r="L5" s="85"/>
      <c r="M5" s="53" t="s">
        <v>133</v>
      </c>
    </row>
    <row r="6" spans="1:14" s="94" customFormat="1" ht="21" customHeight="1">
      <c r="A6" s="88" t="s">
        <v>134</v>
      </c>
      <c r="B6" s="89" t="s">
        <v>135</v>
      </c>
      <c r="C6" s="90"/>
      <c r="D6" s="89" t="s">
        <v>136</v>
      </c>
      <c r="E6" s="90"/>
      <c r="F6" s="89" t="s">
        <v>137</v>
      </c>
      <c r="G6" s="90"/>
      <c r="H6" s="91"/>
      <c r="I6" s="89"/>
      <c r="J6" s="91"/>
      <c r="K6" s="89"/>
      <c r="L6" s="91"/>
      <c r="M6" s="92"/>
      <c r="N6" s="93"/>
    </row>
    <row r="7" spans="1:14" s="100" customFormat="1" ht="19.5" customHeight="1" thickBot="1">
      <c r="A7" s="95"/>
      <c r="B7" s="96" t="s">
        <v>138</v>
      </c>
      <c r="C7" s="97" t="s">
        <v>139</v>
      </c>
      <c r="D7" s="96" t="s">
        <v>138</v>
      </c>
      <c r="E7" s="97" t="s">
        <v>139</v>
      </c>
      <c r="F7" s="96"/>
      <c r="G7" s="97"/>
      <c r="H7" s="96"/>
      <c r="I7" s="97"/>
      <c r="J7" s="96"/>
      <c r="K7" s="97"/>
      <c r="L7" s="96"/>
      <c r="M7" s="98"/>
      <c r="N7" s="99"/>
    </row>
    <row r="8" spans="1:14" s="106" customFormat="1" ht="15.6" customHeight="1">
      <c r="A8" s="222" t="s">
        <v>140</v>
      </c>
      <c r="B8" s="101">
        <f t="shared" ref="B8:C23" si="0">SUM(D8,F8,H8,J8,L8)</f>
        <v>41400</v>
      </c>
      <c r="C8" s="102">
        <f t="shared" si="0"/>
        <v>0</v>
      </c>
      <c r="D8" s="101">
        <f>+'東区～那珂川市'!G30</f>
        <v>41400</v>
      </c>
      <c r="E8" s="103">
        <f>+'東区～那珂川市'!H31</f>
        <v>0</v>
      </c>
      <c r="F8" s="101"/>
      <c r="G8" s="102"/>
      <c r="H8" s="101"/>
      <c r="I8" s="102"/>
      <c r="J8" s="101"/>
      <c r="K8" s="102"/>
      <c r="L8" s="101"/>
      <c r="M8" s="104"/>
      <c r="N8" s="105"/>
    </row>
    <row r="9" spans="1:14" s="106" customFormat="1" ht="15.6" customHeight="1">
      <c r="A9" s="223" t="s">
        <v>141</v>
      </c>
      <c r="B9" s="107">
        <f t="shared" si="0"/>
        <v>37750</v>
      </c>
      <c r="C9" s="108">
        <f t="shared" si="0"/>
        <v>0</v>
      </c>
      <c r="D9" s="107">
        <f>+'東区～那珂川市'!M30</f>
        <v>37750</v>
      </c>
      <c r="E9" s="109">
        <f>+'東区～那珂川市'!N31</f>
        <v>0</v>
      </c>
      <c r="F9" s="107"/>
      <c r="G9" s="108"/>
      <c r="H9" s="107"/>
      <c r="I9" s="108"/>
      <c r="J9" s="107"/>
      <c r="K9" s="108"/>
      <c r="L9" s="107"/>
      <c r="M9" s="110"/>
      <c r="N9" s="105"/>
    </row>
    <row r="10" spans="1:14" s="106" customFormat="1" ht="15.6" customHeight="1">
      <c r="A10" s="223" t="s">
        <v>142</v>
      </c>
      <c r="B10" s="107">
        <f t="shared" si="0"/>
        <v>44480</v>
      </c>
      <c r="C10" s="108">
        <f t="shared" si="0"/>
        <v>0</v>
      </c>
      <c r="D10" s="107">
        <f>+'東区～那珂川市'!S30</f>
        <v>44480</v>
      </c>
      <c r="E10" s="109">
        <f>+'東区～那珂川市'!T31</f>
        <v>0</v>
      </c>
      <c r="F10" s="107"/>
      <c r="G10" s="108"/>
      <c r="H10" s="107"/>
      <c r="I10" s="108"/>
      <c r="J10" s="107"/>
      <c r="K10" s="108"/>
      <c r="L10" s="107"/>
      <c r="M10" s="110"/>
      <c r="N10" s="105"/>
    </row>
    <row r="11" spans="1:14" s="106" customFormat="1" ht="15.6" customHeight="1">
      <c r="A11" s="223" t="s">
        <v>143</v>
      </c>
      <c r="B11" s="107">
        <f t="shared" si="0"/>
        <v>61350</v>
      </c>
      <c r="C11" s="108">
        <f t="shared" si="0"/>
        <v>0</v>
      </c>
      <c r="D11" s="107">
        <f>+'東区～那珂川市'!Y30</f>
        <v>61350</v>
      </c>
      <c r="E11" s="109">
        <f>+'東区～那珂川市'!Z31</f>
        <v>0</v>
      </c>
      <c r="F11" s="107"/>
      <c r="G11" s="108"/>
      <c r="H11" s="107"/>
      <c r="I11" s="108"/>
      <c r="J11" s="107"/>
      <c r="K11" s="108"/>
      <c r="L11" s="107"/>
      <c r="M11" s="110"/>
      <c r="N11" s="105"/>
    </row>
    <row r="12" spans="1:14" s="106" customFormat="1" ht="15.6" customHeight="1">
      <c r="A12" s="223" t="s">
        <v>144</v>
      </c>
      <c r="B12" s="107">
        <f t="shared" si="0"/>
        <v>26450</v>
      </c>
      <c r="C12" s="108">
        <f t="shared" si="0"/>
        <v>0</v>
      </c>
      <c r="D12" s="107">
        <f>+'東区～那珂川市'!AE30</f>
        <v>26450</v>
      </c>
      <c r="E12" s="111">
        <f>+'東区～那珂川市'!AF31</f>
        <v>0</v>
      </c>
      <c r="F12" s="107"/>
      <c r="G12" s="108"/>
      <c r="H12" s="107"/>
      <c r="I12" s="108"/>
      <c r="J12" s="107"/>
      <c r="K12" s="108"/>
      <c r="L12" s="107"/>
      <c r="M12" s="110"/>
      <c r="N12" s="105"/>
    </row>
    <row r="13" spans="1:14" s="106" customFormat="1" ht="15.6" customHeight="1">
      <c r="A13" s="223" t="s">
        <v>145</v>
      </c>
      <c r="B13" s="107">
        <f t="shared" si="0"/>
        <v>28400</v>
      </c>
      <c r="C13" s="108">
        <f t="shared" si="0"/>
        <v>0</v>
      </c>
      <c r="D13" s="107">
        <f>+'東区～那珂川市'!AK30</f>
        <v>28400</v>
      </c>
      <c r="E13" s="109">
        <f>+'東区～那珂川市'!AL31</f>
        <v>0</v>
      </c>
      <c r="F13" s="107"/>
      <c r="G13" s="108"/>
      <c r="H13" s="107"/>
      <c r="I13" s="108"/>
      <c r="J13" s="107"/>
      <c r="K13" s="108"/>
      <c r="L13" s="107"/>
      <c r="M13" s="110"/>
      <c r="N13" s="105"/>
    </row>
    <row r="14" spans="1:14" s="106" customFormat="1" ht="15.6" customHeight="1" thickBot="1">
      <c r="A14" s="224" t="s">
        <v>146</v>
      </c>
      <c r="B14" s="112">
        <f t="shared" si="0"/>
        <v>45700</v>
      </c>
      <c r="C14" s="113">
        <f t="shared" si="0"/>
        <v>0</v>
      </c>
      <c r="D14" s="107">
        <f>+'東区～那珂川市'!G55</f>
        <v>45700</v>
      </c>
      <c r="E14" s="109">
        <f>+'東区～那珂川市'!H56</f>
        <v>0</v>
      </c>
      <c r="F14" s="107"/>
      <c r="G14" s="108"/>
      <c r="H14" s="107"/>
      <c r="I14" s="108"/>
      <c r="J14" s="107"/>
      <c r="K14" s="108"/>
      <c r="L14" s="107"/>
      <c r="M14" s="110"/>
      <c r="N14" s="105"/>
    </row>
    <row r="15" spans="1:14" s="120" customFormat="1" ht="20.25" customHeight="1" thickBot="1">
      <c r="A15" s="114" t="s">
        <v>147</v>
      </c>
      <c r="B15" s="115">
        <f>SUM(B8:B14)</f>
        <v>285530</v>
      </c>
      <c r="C15" s="116">
        <f>SUM(E15,G15,I15,K15,M15)</f>
        <v>0</v>
      </c>
      <c r="D15" s="115">
        <f>SUM(D8:D14)</f>
        <v>285530</v>
      </c>
      <c r="E15" s="117">
        <f>SUM(E8:E14)</f>
        <v>0</v>
      </c>
      <c r="F15" s="115"/>
      <c r="G15" s="115"/>
      <c r="H15" s="115"/>
      <c r="I15" s="115"/>
      <c r="J15" s="115"/>
      <c r="K15" s="115"/>
      <c r="L15" s="115"/>
      <c r="M15" s="118"/>
      <c r="N15" s="119"/>
    </row>
    <row r="16" spans="1:14" s="106" customFormat="1" ht="15.6" customHeight="1">
      <c r="A16" s="225" t="s">
        <v>148</v>
      </c>
      <c r="B16" s="121">
        <f t="shared" ref="B16:C26" si="1">SUM(D16,F16,H16,J16,L16)</f>
        <v>4400</v>
      </c>
      <c r="C16" s="122">
        <f t="shared" si="0"/>
        <v>0</v>
      </c>
      <c r="D16" s="107">
        <f>+'東区～那珂川市'!M55</f>
        <v>4400</v>
      </c>
      <c r="E16" s="109">
        <f>+'東区～那珂川市'!N56</f>
        <v>0</v>
      </c>
      <c r="F16" s="101"/>
      <c r="G16" s="101"/>
      <c r="H16" s="101"/>
      <c r="I16" s="101"/>
      <c r="J16" s="101"/>
      <c r="K16" s="101"/>
      <c r="L16" s="101"/>
      <c r="M16" s="124"/>
      <c r="N16" s="105"/>
    </row>
    <row r="17" spans="1:14" s="106" customFormat="1" ht="15.6" customHeight="1">
      <c r="A17" s="223" t="s">
        <v>149</v>
      </c>
      <c r="B17" s="107">
        <f t="shared" si="1"/>
        <v>1000</v>
      </c>
      <c r="C17" s="108">
        <f t="shared" si="0"/>
        <v>0</v>
      </c>
      <c r="D17" s="107">
        <f>+'東区～那珂川市'!S55</f>
        <v>1000</v>
      </c>
      <c r="E17" s="109">
        <f>+'東区～那珂川市'!T56</f>
        <v>0</v>
      </c>
      <c r="F17" s="101"/>
      <c r="G17" s="101"/>
      <c r="H17" s="101"/>
      <c r="I17" s="101"/>
      <c r="J17" s="101"/>
      <c r="K17" s="101"/>
      <c r="L17" s="101"/>
      <c r="M17" s="104"/>
      <c r="N17" s="125"/>
    </row>
    <row r="18" spans="1:14" s="106" customFormat="1" ht="15.6" customHeight="1">
      <c r="A18" s="223" t="s">
        <v>150</v>
      </c>
      <c r="B18" s="107">
        <f t="shared" si="1"/>
        <v>7400</v>
      </c>
      <c r="C18" s="108">
        <f t="shared" si="0"/>
        <v>0</v>
      </c>
      <c r="D18" s="107">
        <f>+'東区～那珂川市'!Y55</f>
        <v>7400</v>
      </c>
      <c r="E18" s="109">
        <f>+'東区～那珂川市'!Z56</f>
        <v>0</v>
      </c>
      <c r="F18" s="101"/>
      <c r="G18" s="101"/>
      <c r="H18" s="101"/>
      <c r="I18" s="101"/>
      <c r="J18" s="101"/>
      <c r="K18" s="101"/>
      <c r="L18" s="101"/>
      <c r="M18" s="104"/>
      <c r="N18" s="105"/>
    </row>
    <row r="19" spans="1:14" s="106" customFormat="1" ht="15.6" customHeight="1">
      <c r="A19" s="223" t="s">
        <v>151</v>
      </c>
      <c r="B19" s="107">
        <f t="shared" si="1"/>
        <v>1000</v>
      </c>
      <c r="C19" s="108">
        <f t="shared" si="0"/>
        <v>0</v>
      </c>
      <c r="D19" s="107">
        <f>+'東区～那珂川市'!AE55</f>
        <v>1000</v>
      </c>
      <c r="E19" s="109">
        <f>+'東区～那珂川市'!AF56</f>
        <v>0</v>
      </c>
      <c r="F19" s="101"/>
      <c r="G19" s="101"/>
      <c r="H19" s="101"/>
      <c r="I19" s="101"/>
      <c r="J19" s="101"/>
      <c r="K19" s="101"/>
      <c r="L19" s="101"/>
      <c r="M19" s="104"/>
      <c r="N19" s="105"/>
    </row>
    <row r="20" spans="1:14" s="106" customFormat="1" ht="15.6" customHeight="1" thickBot="1">
      <c r="A20" s="126" t="s">
        <v>152</v>
      </c>
      <c r="B20" s="107">
        <f t="shared" si="1"/>
        <v>700</v>
      </c>
      <c r="C20" s="108">
        <f t="shared" si="0"/>
        <v>0</v>
      </c>
      <c r="D20" s="107">
        <f>+'東区～那珂川市'!AK55</f>
        <v>700</v>
      </c>
      <c r="E20" s="109">
        <f>+'東区～那珂川市'!AL56</f>
        <v>0</v>
      </c>
      <c r="F20" s="101"/>
      <c r="G20" s="101"/>
      <c r="H20" s="101"/>
      <c r="I20" s="101"/>
      <c r="J20" s="101"/>
      <c r="K20" s="101"/>
      <c r="L20" s="101"/>
      <c r="M20" s="110"/>
      <c r="N20" s="105"/>
    </row>
    <row r="21" spans="1:14" s="106" customFormat="1" ht="15.6" hidden="1" customHeight="1">
      <c r="A21" s="126" t="s">
        <v>153</v>
      </c>
      <c r="B21" s="107">
        <f t="shared" si="1"/>
        <v>0</v>
      </c>
      <c r="C21" s="108">
        <f t="shared" si="0"/>
        <v>0</v>
      </c>
      <c r="D21" s="101">
        <f>+'福津市～朝倉市郡'!G55</f>
        <v>0</v>
      </c>
      <c r="E21" s="123">
        <f>+'福津市～朝倉市郡'!H56</f>
        <v>0</v>
      </c>
      <c r="F21" s="101"/>
      <c r="G21" s="101"/>
      <c r="H21" s="101"/>
      <c r="I21" s="101"/>
      <c r="J21" s="101"/>
      <c r="K21" s="101"/>
      <c r="L21" s="101"/>
      <c r="M21" s="104"/>
      <c r="N21" s="105"/>
    </row>
    <row r="22" spans="1:14" s="106" customFormat="1" ht="15.6" hidden="1" customHeight="1">
      <c r="A22" s="126" t="s">
        <v>154</v>
      </c>
      <c r="B22" s="107">
        <f t="shared" si="1"/>
        <v>0</v>
      </c>
      <c r="C22" s="108">
        <f t="shared" si="0"/>
        <v>0</v>
      </c>
      <c r="D22" s="107">
        <f>+'福津市～朝倉市郡'!M55</f>
        <v>0</v>
      </c>
      <c r="E22" s="111">
        <f>+'福津市～朝倉市郡'!N56</f>
        <v>0</v>
      </c>
      <c r="F22" s="107"/>
      <c r="G22" s="107"/>
      <c r="H22" s="107"/>
      <c r="I22" s="107"/>
      <c r="J22" s="107"/>
      <c r="K22" s="107"/>
      <c r="L22" s="107"/>
      <c r="M22" s="110"/>
      <c r="N22" s="105"/>
    </row>
    <row r="23" spans="1:14" s="106" customFormat="1" ht="15.6" hidden="1" customHeight="1">
      <c r="A23" s="126" t="s">
        <v>155</v>
      </c>
      <c r="B23" s="107">
        <f t="shared" si="1"/>
        <v>0</v>
      </c>
      <c r="C23" s="108">
        <f t="shared" si="0"/>
        <v>0</v>
      </c>
      <c r="D23" s="101">
        <f>+'福津市～朝倉市郡'!S55</f>
        <v>0</v>
      </c>
      <c r="E23" s="103">
        <f>+'福津市～朝倉市郡'!T56</f>
        <v>0</v>
      </c>
      <c r="F23" s="101"/>
      <c r="G23" s="102"/>
      <c r="H23" s="101"/>
      <c r="I23" s="102"/>
      <c r="J23" s="101"/>
      <c r="K23" s="102"/>
      <c r="L23" s="101"/>
      <c r="M23" s="104"/>
      <c r="N23" s="105"/>
    </row>
    <row r="24" spans="1:14" s="106" customFormat="1" ht="15.6" hidden="1" customHeight="1">
      <c r="A24" s="126" t="s">
        <v>156</v>
      </c>
      <c r="B24" s="107">
        <f t="shared" si="1"/>
        <v>0</v>
      </c>
      <c r="C24" s="108">
        <f t="shared" si="1"/>
        <v>0</v>
      </c>
      <c r="D24" s="107">
        <f>+'福津市～朝倉市郡'!Y55</f>
        <v>0</v>
      </c>
      <c r="E24" s="109">
        <f>+'福津市～朝倉市郡'!Z56</f>
        <v>0</v>
      </c>
      <c r="F24" s="107"/>
      <c r="G24" s="108"/>
      <c r="H24" s="107"/>
      <c r="I24" s="108"/>
      <c r="J24" s="107"/>
      <c r="K24" s="108"/>
      <c r="L24" s="107"/>
      <c r="M24" s="110"/>
      <c r="N24" s="105"/>
    </row>
    <row r="25" spans="1:14" s="106" customFormat="1" ht="15.6" hidden="1" customHeight="1">
      <c r="A25" s="126" t="s">
        <v>157</v>
      </c>
      <c r="B25" s="107">
        <f t="shared" si="1"/>
        <v>0</v>
      </c>
      <c r="C25" s="108">
        <f t="shared" si="1"/>
        <v>0</v>
      </c>
      <c r="D25" s="107">
        <f>+'福津市～朝倉市郡'!AE55</f>
        <v>0</v>
      </c>
      <c r="E25" s="109">
        <f>+'福津市～朝倉市郡'!AF56</f>
        <v>0</v>
      </c>
      <c r="F25" s="107"/>
      <c r="G25" s="108"/>
      <c r="H25" s="107"/>
      <c r="I25" s="108"/>
      <c r="J25" s="107"/>
      <c r="K25" s="108"/>
      <c r="L25" s="107"/>
      <c r="M25" s="110"/>
      <c r="N25" s="105"/>
    </row>
    <row r="26" spans="1:14" s="106" customFormat="1" ht="15.6" hidden="1" customHeight="1" thickBot="1">
      <c r="A26" s="126" t="s">
        <v>158</v>
      </c>
      <c r="B26" s="107">
        <f t="shared" si="1"/>
        <v>0</v>
      </c>
      <c r="C26" s="108">
        <f t="shared" si="1"/>
        <v>0</v>
      </c>
      <c r="D26" s="107">
        <f>+'福津市～朝倉市郡'!AK55</f>
        <v>0</v>
      </c>
      <c r="E26" s="109">
        <f>+'福津市～朝倉市郡'!AL56</f>
        <v>0</v>
      </c>
      <c r="F26" s="107"/>
      <c r="G26" s="108"/>
      <c r="H26" s="107"/>
      <c r="I26" s="108"/>
      <c r="J26" s="107"/>
      <c r="K26" s="108"/>
      <c r="L26" s="107"/>
      <c r="M26" s="110"/>
      <c r="N26" s="105"/>
    </row>
    <row r="27" spans="1:14" s="120" customFormat="1" ht="20.25" customHeight="1" thickBot="1">
      <c r="A27" s="114" t="s">
        <v>159</v>
      </c>
      <c r="B27" s="115">
        <f>SUM(B16:B26)</f>
        <v>14500</v>
      </c>
      <c r="C27" s="116">
        <f>SUM(E27,G27,I27,K27,M27)</f>
        <v>0</v>
      </c>
      <c r="D27" s="115">
        <f>SUM(D16:D26)</f>
        <v>14500</v>
      </c>
      <c r="E27" s="127">
        <f>SUM(E16:E26)</f>
        <v>0</v>
      </c>
      <c r="F27" s="115"/>
      <c r="G27" s="116"/>
      <c r="H27" s="115"/>
      <c r="I27" s="116"/>
      <c r="J27" s="115"/>
      <c r="K27" s="116"/>
      <c r="L27" s="115"/>
      <c r="M27" s="118"/>
      <c r="N27" s="119"/>
    </row>
    <row r="28" spans="1:14" s="120" customFormat="1" ht="20.25" customHeight="1" thickBot="1">
      <c r="A28" s="128" t="s">
        <v>160</v>
      </c>
      <c r="B28" s="129">
        <f>SUM(B27,B15)</f>
        <v>300030</v>
      </c>
      <c r="C28" s="130">
        <f>SUM(C15,C27)</f>
        <v>0</v>
      </c>
      <c r="D28" s="129">
        <f>SUM(D27,D15)</f>
        <v>300030</v>
      </c>
      <c r="E28" s="131">
        <f>SUM(E15,E27)</f>
        <v>0</v>
      </c>
      <c r="F28" s="129"/>
      <c r="G28" s="130"/>
      <c r="H28" s="129"/>
      <c r="I28" s="130"/>
      <c r="J28" s="129"/>
      <c r="K28" s="130"/>
      <c r="L28" s="129"/>
      <c r="M28" s="132"/>
    </row>
    <row r="29" spans="1:14" ht="13.5">
      <c r="A29" s="87"/>
      <c r="C29" s="84"/>
      <c r="E29" s="84"/>
      <c r="G29" s="84"/>
      <c r="I29" s="84"/>
      <c r="K29" s="84"/>
      <c r="L29" s="303">
        <v>45931</v>
      </c>
      <c r="M29" s="303"/>
    </row>
    <row r="31" spans="1:14" ht="15.95" customHeight="1">
      <c r="M31" s="254">
        <v>45931</v>
      </c>
    </row>
  </sheetData>
  <mergeCells count="1">
    <mergeCell ref="L29:M29"/>
  </mergeCells>
  <phoneticPr fontId="3"/>
  <hyperlinks>
    <hyperlink ref="A8" location="'東区～西区'!A1" display="福岡市東区" xr:uid="{00000000-0004-0000-0100-000000000000}"/>
    <hyperlink ref="A9" location="'東区～西区'!A1" display="博多区" xr:uid="{00000000-0004-0000-0100-000001000000}"/>
    <hyperlink ref="A10" location="'東区～西区'!A1" display="中央区" xr:uid="{00000000-0004-0000-0100-000002000000}"/>
    <hyperlink ref="A11" location="'東区～西区'!A1" display="南区" xr:uid="{00000000-0004-0000-0100-000003000000}"/>
    <hyperlink ref="A12" location="'東区～西区'!A1" display="城南区" xr:uid="{00000000-0004-0000-0100-000004000000}"/>
    <hyperlink ref="A13" location="'東区～西区'!A1" display="西区" xr:uid="{00000000-0004-0000-0100-000005000000}"/>
    <hyperlink ref="A14" location="'早良区～筑紫郡'!A1" display="早良区" xr:uid="{00000000-0004-0000-0100-000006000000}"/>
    <hyperlink ref="A16" location="'早良区～筑紫郡'!A1" display="筑紫野市" xr:uid="{00000000-0004-0000-0100-000007000000}"/>
    <hyperlink ref="A17" location="'早良区～筑紫郡'!A1" display="春日市" xr:uid="{00000000-0004-0000-0100-000008000000}"/>
    <hyperlink ref="A18" location="'早良区～筑紫郡'!A1" display="大野城市" xr:uid="{00000000-0004-0000-0100-000009000000}"/>
    <hyperlink ref="A19" location="'早良区～筑紫郡'!A1" display="太宰府市" xr:uid="{00000000-0004-0000-0100-00000A000000}"/>
    <hyperlink ref="A21" location="宗像市・福津市・古賀市!A1" display="福津市" xr:uid="{00000000-0004-0000-0100-00000B000000}"/>
    <hyperlink ref="A22" location="宗像市・福津市・古賀市!A1" display="古賀市" xr:uid="{00000000-0004-0000-0100-00000C000000}"/>
    <hyperlink ref="A23" location="糟屋郡・糸島市!A1" display="粕屋郡 " xr:uid="{00000000-0004-0000-0100-00000D000000}"/>
    <hyperlink ref="A24" location="糟屋郡・糸島市!A1" display="糸島市" xr:uid="{00000000-0004-0000-0100-00000E000000}"/>
    <hyperlink ref="A25" location="筑紫郡・朝倉市・朝倉郡!A1" display="筑紫郡" xr:uid="{00000000-0004-0000-0100-00000F000000}"/>
    <hyperlink ref="A26" location="筑紫郡・朝倉市・朝倉郡!A1" display="朝倉市" xr:uid="{00000000-0004-0000-0100-000010000000}"/>
    <hyperlink ref="A20" location="'東区～那珂川市'!A1" display="那珂川市" xr:uid="{00000000-0004-0000-0100-000011000000}"/>
  </hyperlinks>
  <printOptions horizontalCentered="1"/>
  <pageMargins left="0.39370078740157483" right="0.39370078740157483" top="0.98425196850393704" bottom="0.78740157480314965" header="0.51181102362204722" footer="0.51181102362204722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44" customWidth="1"/>
    <col min="2" max="2" width="10.375" style="44" customWidth="1"/>
    <col min="3" max="3" width="12.375" style="31" customWidth="1"/>
    <col min="4" max="4" width="4" style="31" customWidth="1"/>
    <col min="5" max="5" width="12.125" style="44" customWidth="1"/>
    <col min="6" max="6" width="10.375" style="44" hidden="1" customWidth="1"/>
    <col min="7" max="8" width="9.125" style="44" customWidth="1"/>
    <col min="9" max="9" width="3.375" style="44" customWidth="1"/>
    <col min="10" max="10" width="4" style="31" customWidth="1"/>
    <col min="11" max="11" width="12.125" style="44" customWidth="1"/>
    <col min="12" max="12" width="12.125" style="44" hidden="1" customWidth="1"/>
    <col min="13" max="14" width="9.125" style="44" customWidth="1"/>
    <col min="15" max="15" width="3.375" style="44" customWidth="1"/>
    <col min="16" max="16" width="4" style="31" customWidth="1"/>
    <col min="17" max="17" width="12.125" style="44" customWidth="1"/>
    <col min="18" max="18" width="12.125" style="44" hidden="1" customWidth="1"/>
    <col min="19" max="20" width="9.125" style="44" customWidth="1"/>
    <col min="21" max="21" width="3" style="44" customWidth="1"/>
    <col min="22" max="22" width="4" style="31" customWidth="1"/>
    <col min="23" max="23" width="13.375" style="44" customWidth="1"/>
    <col min="24" max="24" width="11.25" style="44" hidden="1" customWidth="1"/>
    <col min="25" max="26" width="9.125" style="44" customWidth="1"/>
    <col min="27" max="27" width="3.625" style="44" customWidth="1"/>
    <col min="28" max="28" width="3.625" style="31" customWidth="1"/>
    <col min="29" max="29" width="12.25" style="44" customWidth="1"/>
    <col min="30" max="30" width="12.125" style="44" hidden="1" customWidth="1"/>
    <col min="31" max="32" width="9.125" style="44" customWidth="1"/>
    <col min="33" max="33" width="3.375" style="44" customWidth="1"/>
    <col min="34" max="34" width="4" style="31" customWidth="1"/>
    <col min="35" max="35" width="14.625" style="44" customWidth="1"/>
    <col min="36" max="36" width="14.625" style="44" hidden="1" customWidth="1"/>
    <col min="37" max="38" width="9.125" style="44" customWidth="1"/>
    <col min="39" max="39" width="3.375" style="44" customWidth="1"/>
    <col min="40" max="42" width="8.875" style="44" customWidth="1"/>
    <col min="43" max="16384" width="8.875" style="44"/>
  </cols>
  <sheetData>
    <row r="1" spans="1:41" s="40" customFormat="1" ht="22.5" customHeight="1">
      <c r="A1" s="36"/>
      <c r="B1" s="37" t="s">
        <v>161</v>
      </c>
      <c r="C1" s="38"/>
      <c r="D1" s="38"/>
      <c r="E1" s="36"/>
      <c r="F1" s="36"/>
      <c r="G1" s="36"/>
      <c r="H1" s="36"/>
      <c r="I1" s="36"/>
      <c r="J1" s="38"/>
      <c r="K1" s="36"/>
      <c r="L1" s="36"/>
      <c r="M1" s="36"/>
      <c r="N1" s="36"/>
      <c r="O1" s="36"/>
      <c r="P1" s="38"/>
      <c r="Q1" s="36"/>
      <c r="R1" s="36"/>
      <c r="S1" s="36"/>
      <c r="T1" s="36"/>
      <c r="U1" s="36"/>
      <c r="V1" s="38"/>
      <c r="W1" s="36"/>
      <c r="X1" s="36"/>
      <c r="Y1" s="36"/>
      <c r="Z1" s="36"/>
      <c r="AA1" s="36"/>
      <c r="AB1" s="38"/>
      <c r="AC1" s="36"/>
      <c r="AD1" s="36"/>
      <c r="AE1" s="36"/>
      <c r="AF1" s="36"/>
      <c r="AG1" s="39"/>
      <c r="AH1" s="38"/>
      <c r="AI1" s="36"/>
      <c r="AJ1" s="36"/>
      <c r="AK1" s="319">
        <v>45931</v>
      </c>
      <c r="AL1" s="319"/>
      <c r="AM1" s="319"/>
    </row>
    <row r="2" spans="1:41" s="41" customFormat="1" ht="17.25" customHeight="1" thickBot="1">
      <c r="B2" s="42"/>
      <c r="C2" s="38"/>
      <c r="D2" s="43"/>
      <c r="E2" s="42"/>
      <c r="F2" s="42"/>
      <c r="G2" s="42"/>
      <c r="H2" s="42"/>
      <c r="I2" s="39"/>
      <c r="J2" s="43"/>
      <c r="K2" s="39"/>
      <c r="L2" s="39"/>
      <c r="M2" s="39"/>
      <c r="N2" s="39"/>
      <c r="O2" s="39"/>
      <c r="P2" s="43"/>
      <c r="Q2" s="39"/>
      <c r="R2" s="39"/>
      <c r="S2" s="39"/>
      <c r="T2" s="39"/>
      <c r="U2" s="39"/>
      <c r="V2" s="43"/>
      <c r="W2" s="39"/>
      <c r="X2" s="39"/>
      <c r="Y2" s="44"/>
      <c r="AA2" s="39"/>
      <c r="AB2" s="43"/>
      <c r="AE2" s="39"/>
      <c r="AG2" s="45"/>
      <c r="AH2" s="43"/>
      <c r="AI2" s="45" t="s">
        <v>444</v>
      </c>
      <c r="AK2" s="134" t="s">
        <v>162</v>
      </c>
      <c r="AL2" s="320">
        <f>+入力!N7</f>
        <v>0</v>
      </c>
      <c r="AM2" s="320"/>
    </row>
    <row r="3" spans="1:41" ht="19.5" customHeight="1">
      <c r="B3" s="46" t="s">
        <v>163</v>
      </c>
      <c r="C3" s="48"/>
      <c r="D3" s="46" t="s">
        <v>164</v>
      </c>
      <c r="E3" s="50"/>
      <c r="F3" s="70"/>
      <c r="G3" s="46" t="s">
        <v>165</v>
      </c>
      <c r="H3" s="49"/>
      <c r="I3" s="49"/>
      <c r="J3" s="49"/>
      <c r="K3" s="47"/>
      <c r="L3" s="47"/>
      <c r="M3" s="49"/>
      <c r="N3" s="49"/>
      <c r="O3" s="49"/>
      <c r="P3" s="49"/>
      <c r="Q3" s="49"/>
      <c r="R3" s="71"/>
      <c r="S3" s="72" t="s">
        <v>166</v>
      </c>
      <c r="T3" s="46" t="s">
        <v>167</v>
      </c>
      <c r="U3" s="50"/>
      <c r="V3" s="46" t="s">
        <v>168</v>
      </c>
      <c r="W3" s="49"/>
      <c r="X3" s="49"/>
      <c r="Y3" s="49"/>
      <c r="Z3" s="47"/>
      <c r="AA3" s="50" t="s">
        <v>169</v>
      </c>
      <c r="AB3" s="73" t="s">
        <v>170</v>
      </c>
      <c r="AC3" s="73"/>
      <c r="AD3" s="73"/>
      <c r="AE3" s="39"/>
      <c r="AF3" s="74"/>
      <c r="AG3" s="74"/>
      <c r="AH3" s="51"/>
      <c r="AK3" s="52"/>
      <c r="AL3" s="52"/>
      <c r="AM3" s="53" t="s">
        <v>171</v>
      </c>
      <c r="AO3" s="54"/>
    </row>
    <row r="4" spans="1:41" ht="15.75" customHeight="1">
      <c r="B4" s="304">
        <f>+入力!F2</f>
        <v>0</v>
      </c>
      <c r="C4" s="305"/>
      <c r="D4" s="308">
        <f>B4</f>
        <v>0</v>
      </c>
      <c r="E4" s="309"/>
      <c r="F4" s="75"/>
      <c r="G4" s="321" t="str">
        <f>CONCATENATE(入力!F3,入力!S3)&amp;"　/　"&amp;入力!F4</f>
        <v>様　/　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"/>
      <c r="S4" s="329">
        <f>+入力!F5</f>
        <v>0</v>
      </c>
      <c r="T4" s="325">
        <f>+入力!N5</f>
        <v>0</v>
      </c>
      <c r="U4" s="326"/>
      <c r="V4" s="313">
        <f>+入力!F6</f>
        <v>0</v>
      </c>
      <c r="W4" s="314"/>
      <c r="X4" s="314"/>
      <c r="Y4" s="314"/>
      <c r="Z4" s="314"/>
      <c r="AA4" s="315"/>
      <c r="AB4" s="76"/>
      <c r="AC4" s="76"/>
      <c r="AD4" s="55"/>
      <c r="AE4" s="77"/>
      <c r="AF4" s="77"/>
      <c r="AG4" s="77"/>
      <c r="AH4" s="1"/>
      <c r="AM4" s="53" t="s">
        <v>172</v>
      </c>
      <c r="AN4" s="41"/>
    </row>
    <row r="5" spans="1:41" ht="15.75" customHeight="1" thickBot="1">
      <c r="B5" s="306"/>
      <c r="C5" s="307"/>
      <c r="D5" s="310"/>
      <c r="E5" s="311"/>
      <c r="F5" s="78"/>
      <c r="G5" s="323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8"/>
      <c r="S5" s="330"/>
      <c r="T5" s="327"/>
      <c r="U5" s="328"/>
      <c r="V5" s="316"/>
      <c r="W5" s="317"/>
      <c r="X5" s="317"/>
      <c r="Y5" s="317"/>
      <c r="Z5" s="317"/>
      <c r="AA5" s="318"/>
      <c r="AB5" s="54" t="s">
        <v>173</v>
      </c>
      <c r="AC5" s="76"/>
      <c r="AD5" s="55"/>
      <c r="AE5" s="312">
        <f>+入力!M6</f>
        <v>0</v>
      </c>
      <c r="AF5" s="312"/>
      <c r="AG5" s="79" t="s">
        <v>174</v>
      </c>
      <c r="AH5" s="29"/>
      <c r="AM5" s="53" t="s">
        <v>175</v>
      </c>
    </row>
    <row r="6" spans="1:41" ht="9.75" customHeight="1" thickBot="1">
      <c r="M6" s="39"/>
    </row>
    <row r="7" spans="1:41" ht="19.5" customHeight="1">
      <c r="B7" s="206"/>
      <c r="C7" s="207"/>
      <c r="D7" s="208" t="s">
        <v>176</v>
      </c>
      <c r="E7" s="49"/>
      <c r="F7" s="49"/>
      <c r="G7" s="49"/>
      <c r="H7" s="49"/>
      <c r="I7" s="209"/>
      <c r="J7" s="208" t="s">
        <v>177</v>
      </c>
      <c r="K7" s="49"/>
      <c r="L7" s="49"/>
      <c r="M7" s="49"/>
      <c r="N7" s="49"/>
      <c r="O7" s="49"/>
      <c r="P7" s="208" t="s">
        <v>178</v>
      </c>
      <c r="Q7" s="49"/>
      <c r="R7" s="49"/>
      <c r="S7" s="49"/>
      <c r="T7" s="49"/>
      <c r="U7" s="209"/>
      <c r="V7" s="208" t="s">
        <v>179</v>
      </c>
      <c r="W7" s="49"/>
      <c r="X7" s="49"/>
      <c r="Y7" s="49"/>
      <c r="Z7" s="49"/>
      <c r="AA7" s="49"/>
      <c r="AB7" s="208" t="s">
        <v>180</v>
      </c>
      <c r="AC7" s="49"/>
      <c r="AD7" s="49"/>
      <c r="AE7" s="49"/>
      <c r="AF7" s="49"/>
      <c r="AG7" s="49"/>
      <c r="AH7" s="208" t="s">
        <v>181</v>
      </c>
      <c r="AI7" s="49"/>
      <c r="AJ7" s="49"/>
      <c r="AK7" s="49"/>
      <c r="AL7" s="49"/>
      <c r="AM7" s="50"/>
    </row>
    <row r="8" spans="1:41" ht="17.25" customHeight="1" thickBot="1">
      <c r="B8" s="210"/>
      <c r="C8" s="211"/>
      <c r="D8" s="212"/>
      <c r="E8" s="213" t="s">
        <v>182</v>
      </c>
      <c r="F8" s="213" t="s">
        <v>183</v>
      </c>
      <c r="G8" s="214" t="s">
        <v>184</v>
      </c>
      <c r="H8" s="214" t="s">
        <v>185</v>
      </c>
      <c r="I8" s="215" t="s">
        <v>186</v>
      </c>
      <c r="J8" s="212"/>
      <c r="K8" s="213" t="s">
        <v>182</v>
      </c>
      <c r="L8" s="213" t="s">
        <v>187</v>
      </c>
      <c r="M8" s="214" t="s">
        <v>184</v>
      </c>
      <c r="N8" s="214" t="s">
        <v>185</v>
      </c>
      <c r="O8" s="215" t="s">
        <v>186</v>
      </c>
      <c r="P8" s="212"/>
      <c r="Q8" s="213" t="s">
        <v>182</v>
      </c>
      <c r="R8" s="213" t="s">
        <v>187</v>
      </c>
      <c r="S8" s="214" t="s">
        <v>184</v>
      </c>
      <c r="T8" s="214" t="s">
        <v>185</v>
      </c>
      <c r="U8" s="215" t="s">
        <v>186</v>
      </c>
      <c r="V8" s="212"/>
      <c r="W8" s="213" t="s">
        <v>182</v>
      </c>
      <c r="X8" s="213" t="s">
        <v>187</v>
      </c>
      <c r="Y8" s="214" t="s">
        <v>184</v>
      </c>
      <c r="Z8" s="214" t="s">
        <v>185</v>
      </c>
      <c r="AA8" s="215" t="s">
        <v>186</v>
      </c>
      <c r="AB8" s="212"/>
      <c r="AC8" s="213" t="s">
        <v>182</v>
      </c>
      <c r="AD8" s="213" t="s">
        <v>187</v>
      </c>
      <c r="AE8" s="214" t="s">
        <v>184</v>
      </c>
      <c r="AF8" s="214" t="s">
        <v>185</v>
      </c>
      <c r="AG8" s="216" t="s">
        <v>186</v>
      </c>
      <c r="AH8" s="212"/>
      <c r="AI8" s="213" t="s">
        <v>182</v>
      </c>
      <c r="AJ8" s="213"/>
      <c r="AK8" s="214" t="s">
        <v>184</v>
      </c>
      <c r="AL8" s="214" t="s">
        <v>185</v>
      </c>
      <c r="AM8" s="217" t="s">
        <v>186</v>
      </c>
    </row>
    <row r="9" spans="1:41" ht="15.75" customHeight="1">
      <c r="A9" s="44">
        <v>40131</v>
      </c>
      <c r="B9" s="168" t="s">
        <v>188</v>
      </c>
      <c r="C9" s="169"/>
      <c r="D9" s="30"/>
      <c r="E9" s="32" t="s">
        <v>189</v>
      </c>
      <c r="F9" s="32" t="s">
        <v>190</v>
      </c>
      <c r="G9" s="33">
        <v>3000</v>
      </c>
      <c r="H9" s="219"/>
      <c r="I9" s="170"/>
      <c r="J9" s="30"/>
      <c r="K9" s="182" t="s">
        <v>191</v>
      </c>
      <c r="L9" s="182" t="s">
        <v>192</v>
      </c>
      <c r="M9" s="174">
        <v>4200</v>
      </c>
      <c r="N9" s="219"/>
      <c r="O9" s="176"/>
      <c r="P9" s="30"/>
      <c r="Q9" s="69" t="s">
        <v>193</v>
      </c>
      <c r="R9" s="251" t="s">
        <v>194</v>
      </c>
      <c r="S9" s="243">
        <v>1770</v>
      </c>
      <c r="T9" s="219"/>
      <c r="U9" s="170"/>
      <c r="V9" s="30"/>
      <c r="W9" s="69" t="s">
        <v>195</v>
      </c>
      <c r="X9" s="32" t="s">
        <v>196</v>
      </c>
      <c r="Y9" s="172">
        <v>5050</v>
      </c>
      <c r="Z9" s="219"/>
      <c r="AA9" s="170"/>
      <c r="AB9" s="30"/>
      <c r="AC9" s="32" t="s">
        <v>197</v>
      </c>
      <c r="AD9" s="32" t="s">
        <v>198</v>
      </c>
      <c r="AE9" s="172">
        <v>5950</v>
      </c>
      <c r="AF9" s="219"/>
      <c r="AG9" s="170"/>
      <c r="AH9" s="30"/>
      <c r="AI9" s="182" t="s">
        <v>199</v>
      </c>
      <c r="AJ9" s="182" t="s">
        <v>200</v>
      </c>
      <c r="AK9" s="174">
        <v>3800</v>
      </c>
      <c r="AL9" s="219"/>
      <c r="AM9" s="180"/>
    </row>
    <row r="10" spans="1:41" ht="16.5" customHeight="1">
      <c r="B10" s="168"/>
      <c r="D10" s="175"/>
      <c r="E10" s="32" t="s">
        <v>201</v>
      </c>
      <c r="F10" s="32" t="s">
        <v>202</v>
      </c>
      <c r="G10" s="33">
        <v>2100</v>
      </c>
      <c r="H10" s="219"/>
      <c r="I10" s="176"/>
      <c r="J10" s="30"/>
      <c r="K10" s="182" t="s">
        <v>203</v>
      </c>
      <c r="L10" s="227" t="s">
        <v>204</v>
      </c>
      <c r="M10" s="174">
        <v>6000</v>
      </c>
      <c r="N10" s="219"/>
      <c r="O10" s="176"/>
      <c r="P10" s="175"/>
      <c r="Q10" s="185" t="s">
        <v>205</v>
      </c>
      <c r="R10" s="251" t="s">
        <v>206</v>
      </c>
      <c r="S10" s="244">
        <v>9850</v>
      </c>
      <c r="T10" s="219"/>
      <c r="U10" s="176"/>
      <c r="V10" s="175"/>
      <c r="W10" s="69" t="s">
        <v>207</v>
      </c>
      <c r="X10" s="32" t="s">
        <v>208</v>
      </c>
      <c r="Y10" s="172">
        <v>2500</v>
      </c>
      <c r="Z10" s="219"/>
      <c r="AA10" s="176"/>
      <c r="AB10" s="175"/>
      <c r="AC10" s="182" t="s">
        <v>209</v>
      </c>
      <c r="AD10" s="227" t="s">
        <v>210</v>
      </c>
      <c r="AE10" s="174">
        <v>2500</v>
      </c>
      <c r="AF10" s="219"/>
      <c r="AG10" s="176"/>
      <c r="AH10" s="30"/>
      <c r="AI10" s="185" t="s">
        <v>211</v>
      </c>
      <c r="AJ10" s="245" t="s">
        <v>212</v>
      </c>
      <c r="AK10" s="174">
        <v>14500</v>
      </c>
      <c r="AL10" s="219"/>
      <c r="AM10" s="180"/>
    </row>
    <row r="11" spans="1:41" ht="16.5" customHeight="1">
      <c r="B11" s="181"/>
      <c r="D11" s="175"/>
      <c r="E11" s="182" t="s">
        <v>213</v>
      </c>
      <c r="F11" s="182" t="s">
        <v>214</v>
      </c>
      <c r="G11" s="183">
        <v>4600</v>
      </c>
      <c r="H11" s="219"/>
      <c r="I11" s="178"/>
      <c r="J11" s="30"/>
      <c r="K11" s="182" t="s">
        <v>215</v>
      </c>
      <c r="L11" s="227" t="s">
        <v>216</v>
      </c>
      <c r="M11" s="174">
        <v>17100</v>
      </c>
      <c r="N11" s="219"/>
      <c r="O11" s="176"/>
      <c r="P11" s="175"/>
      <c r="Q11" s="182" t="s">
        <v>217</v>
      </c>
      <c r="R11" s="182" t="s">
        <v>218</v>
      </c>
      <c r="S11" s="174">
        <v>2700</v>
      </c>
      <c r="T11" s="219"/>
      <c r="U11" s="178"/>
      <c r="V11" s="175"/>
      <c r="W11" s="185" t="s">
        <v>219</v>
      </c>
      <c r="X11" s="182" t="s">
        <v>220</v>
      </c>
      <c r="Y11" s="174">
        <v>2400</v>
      </c>
      <c r="Z11" s="219"/>
      <c r="AA11" s="178"/>
      <c r="AB11" s="175"/>
      <c r="AC11" s="182" t="s">
        <v>221</v>
      </c>
      <c r="AD11" s="182" t="s">
        <v>222</v>
      </c>
      <c r="AE11" s="174">
        <v>6100</v>
      </c>
      <c r="AF11" s="219"/>
      <c r="AG11" s="178"/>
      <c r="AH11" s="30"/>
      <c r="AI11" s="185" t="s">
        <v>223</v>
      </c>
      <c r="AJ11" s="245" t="s">
        <v>224</v>
      </c>
      <c r="AK11" s="174">
        <v>2500</v>
      </c>
      <c r="AL11" s="219"/>
      <c r="AM11" s="180"/>
    </row>
    <row r="12" spans="1:41" ht="16.5" customHeight="1">
      <c r="B12" s="181"/>
      <c r="D12" s="175"/>
      <c r="E12" s="182" t="s">
        <v>225</v>
      </c>
      <c r="F12" s="227" t="s">
        <v>446</v>
      </c>
      <c r="G12" s="183">
        <v>4600</v>
      </c>
      <c r="H12" s="219"/>
      <c r="I12" s="178"/>
      <c r="J12" s="30"/>
      <c r="K12" s="185" t="s">
        <v>226</v>
      </c>
      <c r="L12" s="227" t="s">
        <v>227</v>
      </c>
      <c r="M12" s="174">
        <v>3900</v>
      </c>
      <c r="N12" s="219"/>
      <c r="O12" s="176"/>
      <c r="P12" s="175"/>
      <c r="Q12" s="182" t="s">
        <v>228</v>
      </c>
      <c r="R12" s="227" t="s">
        <v>229</v>
      </c>
      <c r="S12" s="174">
        <v>16380</v>
      </c>
      <c r="T12" s="219"/>
      <c r="U12" s="178"/>
      <c r="V12" s="175"/>
      <c r="W12" s="185" t="s">
        <v>230</v>
      </c>
      <c r="X12" s="227" t="s">
        <v>231</v>
      </c>
      <c r="Y12" s="174">
        <v>20950</v>
      </c>
      <c r="Z12" s="219"/>
      <c r="AA12" s="178"/>
      <c r="AB12" s="175"/>
      <c r="AC12" s="182" t="s">
        <v>232</v>
      </c>
      <c r="AD12" s="245" t="s">
        <v>233</v>
      </c>
      <c r="AE12" s="174">
        <v>10000</v>
      </c>
      <c r="AF12" s="219"/>
      <c r="AG12" s="178"/>
      <c r="AH12" s="30"/>
      <c r="AI12" s="182" t="s">
        <v>234</v>
      </c>
      <c r="AJ12" s="227" t="s">
        <v>235</v>
      </c>
      <c r="AK12" s="174">
        <v>1200</v>
      </c>
      <c r="AL12" s="219"/>
      <c r="AM12" s="180"/>
    </row>
    <row r="13" spans="1:41" ht="16.5" customHeight="1">
      <c r="B13" s="181"/>
      <c r="D13" s="175"/>
      <c r="E13" s="182" t="s">
        <v>236</v>
      </c>
      <c r="F13" s="182" t="s">
        <v>237</v>
      </c>
      <c r="G13" s="183">
        <v>2600</v>
      </c>
      <c r="H13" s="219"/>
      <c r="I13" s="178"/>
      <c r="J13" s="30"/>
      <c r="K13" s="182" t="s">
        <v>238</v>
      </c>
      <c r="L13" s="182" t="s">
        <v>239</v>
      </c>
      <c r="M13" s="174">
        <v>6550</v>
      </c>
      <c r="N13" s="219"/>
      <c r="O13" s="176"/>
      <c r="P13" s="175"/>
      <c r="Q13" s="182" t="s">
        <v>240</v>
      </c>
      <c r="R13" s="182" t="s">
        <v>241</v>
      </c>
      <c r="S13" s="174">
        <v>4000</v>
      </c>
      <c r="T13" s="219"/>
      <c r="U13" s="178"/>
      <c r="V13" s="175"/>
      <c r="W13" s="185" t="s">
        <v>242</v>
      </c>
      <c r="X13" s="221" t="s">
        <v>243</v>
      </c>
      <c r="Y13" s="174">
        <v>10100</v>
      </c>
      <c r="Z13" s="219"/>
      <c r="AA13" s="178"/>
      <c r="AB13" s="175"/>
      <c r="AC13" s="182" t="s">
        <v>244</v>
      </c>
      <c r="AD13" s="182" t="s">
        <v>245</v>
      </c>
      <c r="AE13" s="174">
        <v>800</v>
      </c>
      <c r="AF13" s="219"/>
      <c r="AG13" s="178"/>
      <c r="AH13" s="30"/>
      <c r="AI13" s="182" t="s">
        <v>246</v>
      </c>
      <c r="AJ13" s="182" t="s">
        <v>247</v>
      </c>
      <c r="AK13" s="174">
        <v>2950</v>
      </c>
      <c r="AL13" s="219"/>
      <c r="AM13" s="180"/>
    </row>
    <row r="14" spans="1:41" ht="16.5" customHeight="1">
      <c r="B14" s="181"/>
      <c r="D14" s="175"/>
      <c r="E14" s="182" t="s">
        <v>248</v>
      </c>
      <c r="F14" s="182" t="s">
        <v>249</v>
      </c>
      <c r="G14" s="183">
        <v>2000</v>
      </c>
      <c r="H14" s="219"/>
      <c r="I14" s="178"/>
      <c r="J14" s="30"/>
      <c r="K14" s="182" t="s">
        <v>250</v>
      </c>
      <c r="L14" s="182" t="s">
        <v>251</v>
      </c>
      <c r="M14" s="241" t="s">
        <v>252</v>
      </c>
      <c r="N14" s="219"/>
      <c r="O14" s="176"/>
      <c r="P14" s="175"/>
      <c r="Q14" s="182" t="s">
        <v>253</v>
      </c>
      <c r="R14" s="227" t="s">
        <v>254</v>
      </c>
      <c r="S14" s="174">
        <v>4580</v>
      </c>
      <c r="T14" s="219"/>
      <c r="U14" s="178"/>
      <c r="V14" s="175"/>
      <c r="W14" s="185" t="s">
        <v>255</v>
      </c>
      <c r="X14" s="227" t="s">
        <v>256</v>
      </c>
      <c r="Y14" s="174">
        <v>8750</v>
      </c>
      <c r="Z14" s="219"/>
      <c r="AA14" s="178"/>
      <c r="AB14" s="175"/>
      <c r="AC14" s="182" t="s">
        <v>257</v>
      </c>
      <c r="AD14" s="182" t="s">
        <v>258</v>
      </c>
      <c r="AE14" s="174">
        <v>1100</v>
      </c>
      <c r="AF14" s="219"/>
      <c r="AG14" s="178"/>
      <c r="AH14" s="30"/>
      <c r="AI14" s="182" t="s">
        <v>259</v>
      </c>
      <c r="AJ14" s="246" t="s">
        <v>260</v>
      </c>
      <c r="AK14" s="174">
        <v>550</v>
      </c>
      <c r="AL14" s="219"/>
      <c r="AM14" s="180"/>
    </row>
    <row r="15" spans="1:41" ht="16.5" customHeight="1">
      <c r="B15" s="181"/>
      <c r="D15" s="175"/>
      <c r="E15" s="182" t="s">
        <v>261</v>
      </c>
      <c r="F15" s="227" t="s">
        <v>262</v>
      </c>
      <c r="G15" s="183">
        <v>4300</v>
      </c>
      <c r="H15" s="219"/>
      <c r="I15" s="178"/>
      <c r="J15" s="30"/>
      <c r="K15" s="182" t="s">
        <v>263</v>
      </c>
      <c r="L15" s="182" t="s">
        <v>264</v>
      </c>
      <c r="M15" s="241" t="s">
        <v>252</v>
      </c>
      <c r="N15" s="219"/>
      <c r="O15" s="176"/>
      <c r="P15" s="175"/>
      <c r="Q15" s="182" t="s">
        <v>265</v>
      </c>
      <c r="R15" s="246" t="s">
        <v>266</v>
      </c>
      <c r="S15" s="174">
        <v>5200</v>
      </c>
      <c r="T15" s="219"/>
      <c r="U15" s="178"/>
      <c r="V15" s="175"/>
      <c r="W15" s="185" t="s">
        <v>267</v>
      </c>
      <c r="X15" s="182" t="s">
        <v>268</v>
      </c>
      <c r="Y15" s="174">
        <v>11600</v>
      </c>
      <c r="Z15" s="219"/>
      <c r="AA15" s="178"/>
      <c r="AB15" s="175"/>
      <c r="AC15" s="32" t="s">
        <v>269</v>
      </c>
      <c r="AD15" s="32" t="s">
        <v>270</v>
      </c>
      <c r="AE15" s="241" t="s">
        <v>252</v>
      </c>
      <c r="AF15" s="219"/>
      <c r="AG15" s="178"/>
      <c r="AH15" s="30"/>
      <c r="AI15" s="182" t="s">
        <v>271</v>
      </c>
      <c r="AJ15" s="227" t="s">
        <v>272</v>
      </c>
      <c r="AK15" s="174">
        <v>2900</v>
      </c>
      <c r="AL15" s="219"/>
      <c r="AM15" s="180"/>
    </row>
    <row r="16" spans="1:41" ht="16.5" customHeight="1">
      <c r="B16" s="181"/>
      <c r="D16" s="175"/>
      <c r="E16" s="182" t="s">
        <v>273</v>
      </c>
      <c r="F16" s="227" t="s">
        <v>274</v>
      </c>
      <c r="G16" s="183">
        <v>2150</v>
      </c>
      <c r="H16" s="219"/>
      <c r="I16" s="178"/>
      <c r="J16" s="30"/>
      <c r="K16" s="182" t="s">
        <v>275</v>
      </c>
      <c r="L16" s="182" t="s">
        <v>276</v>
      </c>
      <c r="M16" s="241" t="s">
        <v>252</v>
      </c>
      <c r="N16" s="219"/>
      <c r="O16" s="176"/>
      <c r="P16" s="175"/>
      <c r="Q16" s="182" t="s">
        <v>277</v>
      </c>
      <c r="R16" s="221" t="s">
        <v>278</v>
      </c>
      <c r="S16" s="241" t="s">
        <v>252</v>
      </c>
      <c r="T16" s="219"/>
      <c r="U16" s="178"/>
      <c r="V16" s="175"/>
      <c r="W16" s="185" t="s">
        <v>279</v>
      </c>
      <c r="X16" s="182" t="s">
        <v>280</v>
      </c>
      <c r="Y16" s="241" t="s">
        <v>281</v>
      </c>
      <c r="Z16" s="219"/>
      <c r="AA16" s="178"/>
      <c r="AB16" s="175"/>
      <c r="AC16" s="182"/>
      <c r="AD16" s="182" t="s">
        <v>282</v>
      </c>
      <c r="AE16" s="174"/>
      <c r="AF16" s="219"/>
      <c r="AG16" s="178"/>
      <c r="AH16" s="30"/>
      <c r="AI16" s="182" t="s">
        <v>283</v>
      </c>
      <c r="AJ16" s="227" t="s">
        <v>284</v>
      </c>
      <c r="AK16" s="241" t="s">
        <v>252</v>
      </c>
      <c r="AL16" s="219"/>
      <c r="AM16" s="180"/>
    </row>
    <row r="17" spans="2:39" ht="16.5" customHeight="1">
      <c r="B17" s="181"/>
      <c r="D17" s="175"/>
      <c r="E17" s="182" t="s">
        <v>285</v>
      </c>
      <c r="F17" s="182" t="s">
        <v>286</v>
      </c>
      <c r="G17" s="183">
        <v>6500</v>
      </c>
      <c r="H17" s="219"/>
      <c r="I17" s="178"/>
      <c r="J17" s="30"/>
      <c r="K17" s="185" t="s">
        <v>226</v>
      </c>
      <c r="L17" s="245" t="s">
        <v>287</v>
      </c>
      <c r="M17" s="250" t="s">
        <v>288</v>
      </c>
      <c r="N17" s="219"/>
      <c r="O17" s="176"/>
      <c r="P17" s="175"/>
      <c r="Q17" s="32" t="s">
        <v>289</v>
      </c>
      <c r="R17" s="32" t="s">
        <v>290</v>
      </c>
      <c r="S17" s="241" t="s">
        <v>252</v>
      </c>
      <c r="T17" s="219"/>
      <c r="U17" s="178"/>
      <c r="V17" s="175"/>
      <c r="W17" s="185" t="s">
        <v>291</v>
      </c>
      <c r="X17" s="252" t="s">
        <v>292</v>
      </c>
      <c r="Y17" s="250" t="s">
        <v>288</v>
      </c>
      <c r="Z17" s="219"/>
      <c r="AA17" s="178"/>
      <c r="AB17" s="175"/>
      <c r="AC17" s="182"/>
      <c r="AD17" s="182" t="s">
        <v>282</v>
      </c>
      <c r="AE17" s="174"/>
      <c r="AF17" s="219"/>
      <c r="AG17" s="178"/>
      <c r="AH17" s="30"/>
      <c r="AI17" s="182" t="s">
        <v>293</v>
      </c>
      <c r="AJ17" s="182" t="s">
        <v>294</v>
      </c>
      <c r="AK17" s="241" t="s">
        <v>252</v>
      </c>
      <c r="AL17" s="219"/>
      <c r="AM17" s="180"/>
    </row>
    <row r="18" spans="2:39" ht="16.5" customHeight="1">
      <c r="B18" s="181"/>
      <c r="D18" s="175"/>
      <c r="E18" s="182" t="s">
        <v>295</v>
      </c>
      <c r="F18" s="182" t="s">
        <v>296</v>
      </c>
      <c r="G18" s="183">
        <v>7850</v>
      </c>
      <c r="H18" s="219"/>
      <c r="I18" s="178"/>
      <c r="J18" s="30"/>
      <c r="K18" s="182" t="s">
        <v>297</v>
      </c>
      <c r="L18" s="182" t="s">
        <v>298</v>
      </c>
      <c r="M18" s="257" t="s">
        <v>252</v>
      </c>
      <c r="N18" s="219"/>
      <c r="O18" s="176"/>
      <c r="P18" s="175"/>
      <c r="Q18" s="182" t="s">
        <v>299</v>
      </c>
      <c r="R18" s="182" t="s">
        <v>300</v>
      </c>
      <c r="S18" s="241" t="s">
        <v>252</v>
      </c>
      <c r="T18" s="219"/>
      <c r="U18" s="178"/>
      <c r="V18" s="175"/>
      <c r="W18" s="185" t="s">
        <v>301</v>
      </c>
      <c r="X18" s="182" t="s">
        <v>302</v>
      </c>
      <c r="Y18" s="241" t="s">
        <v>252</v>
      </c>
      <c r="Z18" s="219"/>
      <c r="AA18" s="178"/>
      <c r="AB18" s="175"/>
      <c r="AC18" s="182"/>
      <c r="AD18" s="182" t="s">
        <v>282</v>
      </c>
      <c r="AE18" s="174"/>
      <c r="AF18" s="219"/>
      <c r="AG18" s="178"/>
      <c r="AH18" s="30"/>
      <c r="AI18" s="182" t="s">
        <v>303</v>
      </c>
      <c r="AJ18" s="182" t="s">
        <v>304</v>
      </c>
      <c r="AK18" s="241" t="s">
        <v>252</v>
      </c>
      <c r="AL18" s="219"/>
      <c r="AM18" s="180"/>
    </row>
    <row r="19" spans="2:39" ht="16.5" customHeight="1">
      <c r="B19" s="181"/>
      <c r="D19" s="175"/>
      <c r="E19" s="182" t="s">
        <v>445</v>
      </c>
      <c r="F19" s="227" t="s">
        <v>447</v>
      </c>
      <c r="G19" s="183">
        <v>1700</v>
      </c>
      <c r="H19" s="219"/>
      <c r="I19" s="178"/>
      <c r="J19" s="30"/>
      <c r="K19" s="182" t="s">
        <v>307</v>
      </c>
      <c r="L19" s="182" t="s">
        <v>308</v>
      </c>
      <c r="M19" s="257" t="s">
        <v>281</v>
      </c>
      <c r="N19" s="219"/>
      <c r="O19" s="176"/>
      <c r="P19" s="175"/>
      <c r="Q19" s="182" t="s">
        <v>309</v>
      </c>
      <c r="R19" s="182" t="s">
        <v>310</v>
      </c>
      <c r="S19" s="241" t="s">
        <v>252</v>
      </c>
      <c r="T19" s="219"/>
      <c r="U19" s="178"/>
      <c r="V19" s="30"/>
      <c r="W19" s="185" t="s">
        <v>311</v>
      </c>
      <c r="X19" s="221" t="s">
        <v>312</v>
      </c>
      <c r="Y19" s="241" t="s">
        <v>281</v>
      </c>
      <c r="Z19" s="219"/>
      <c r="AA19" s="176"/>
      <c r="AB19" s="175"/>
      <c r="AC19" s="182"/>
      <c r="AD19" s="182" t="s">
        <v>282</v>
      </c>
      <c r="AE19" s="174"/>
      <c r="AF19" s="219"/>
      <c r="AG19" s="178"/>
      <c r="AH19" s="30"/>
      <c r="AI19" s="185" t="s">
        <v>313</v>
      </c>
      <c r="AJ19" s="245" t="s">
        <v>314</v>
      </c>
      <c r="AK19" s="241" t="s">
        <v>252</v>
      </c>
      <c r="AL19" s="219"/>
      <c r="AM19" s="180"/>
    </row>
    <row r="20" spans="2:39" ht="16.5" customHeight="1">
      <c r="B20" s="181"/>
      <c r="D20" s="175"/>
      <c r="E20" s="182" t="s">
        <v>305</v>
      </c>
      <c r="F20" s="182" t="s">
        <v>306</v>
      </c>
      <c r="G20" s="241" t="s">
        <v>252</v>
      </c>
      <c r="H20" s="219"/>
      <c r="I20" s="176"/>
      <c r="J20" s="175"/>
      <c r="K20" s="185"/>
      <c r="L20" s="185" t="s">
        <v>282</v>
      </c>
      <c r="M20" s="174"/>
      <c r="N20" s="219"/>
      <c r="O20" s="176"/>
      <c r="P20" s="175"/>
      <c r="Q20" s="182" t="s">
        <v>317</v>
      </c>
      <c r="R20" s="182" t="s">
        <v>318</v>
      </c>
      <c r="S20" s="241" t="s">
        <v>252</v>
      </c>
      <c r="T20" s="219"/>
      <c r="U20" s="176"/>
      <c r="V20" s="30"/>
      <c r="W20" s="177" t="s">
        <v>319</v>
      </c>
      <c r="X20" s="253" t="s">
        <v>320</v>
      </c>
      <c r="Y20" s="241" t="s">
        <v>281</v>
      </c>
      <c r="Z20" s="219"/>
      <c r="AA20" s="176"/>
      <c r="AB20" s="175"/>
      <c r="AC20" s="173"/>
      <c r="AD20" s="173"/>
      <c r="AE20" s="174"/>
      <c r="AF20" s="219"/>
      <c r="AG20" s="179"/>
      <c r="AH20" s="30"/>
      <c r="AI20" s="185" t="s">
        <v>321</v>
      </c>
      <c r="AJ20" s="245" t="s">
        <v>322</v>
      </c>
      <c r="AK20" s="241" t="s">
        <v>252</v>
      </c>
      <c r="AL20" s="219"/>
      <c r="AM20" s="180"/>
    </row>
    <row r="21" spans="2:39" ht="16.5" customHeight="1">
      <c r="B21" s="181"/>
      <c r="D21" s="175"/>
      <c r="E21" s="182" t="s">
        <v>315</v>
      </c>
      <c r="F21" s="182" t="s">
        <v>316</v>
      </c>
      <c r="G21" s="257" t="s">
        <v>252</v>
      </c>
      <c r="H21" s="219"/>
      <c r="I21" s="176"/>
      <c r="J21" s="175"/>
      <c r="K21" s="182"/>
      <c r="L21" s="182"/>
      <c r="M21" s="174"/>
      <c r="N21" s="219"/>
      <c r="O21" s="176"/>
      <c r="P21" s="175"/>
      <c r="Q21" s="32" t="s">
        <v>325</v>
      </c>
      <c r="R21" s="32" t="s">
        <v>326</v>
      </c>
      <c r="S21" s="241" t="s">
        <v>252</v>
      </c>
      <c r="T21" s="219"/>
      <c r="U21" s="176"/>
      <c r="V21" s="30"/>
      <c r="W21" s="185" t="s">
        <v>327</v>
      </c>
      <c r="X21" s="246" t="s">
        <v>328</v>
      </c>
      <c r="Y21" s="241" t="s">
        <v>252</v>
      </c>
      <c r="Z21" s="219"/>
      <c r="AA21" s="176"/>
      <c r="AB21" s="175"/>
      <c r="AC21" s="173"/>
      <c r="AD21" s="173"/>
      <c r="AE21" s="174"/>
      <c r="AF21" s="219"/>
      <c r="AG21" s="179"/>
      <c r="AH21" s="30"/>
      <c r="AI21" s="182" t="s">
        <v>329</v>
      </c>
      <c r="AJ21" s="246" t="s">
        <v>330</v>
      </c>
      <c r="AK21" s="241" t="s">
        <v>252</v>
      </c>
      <c r="AL21" s="219"/>
      <c r="AM21" s="180"/>
    </row>
    <row r="22" spans="2:39" ht="16.5" customHeight="1">
      <c r="B22" s="181"/>
      <c r="D22" s="175"/>
      <c r="E22" s="182" t="s">
        <v>323</v>
      </c>
      <c r="F22" s="227" t="s">
        <v>324</v>
      </c>
      <c r="G22" s="257" t="s">
        <v>281</v>
      </c>
      <c r="H22" s="219"/>
      <c r="I22" s="176"/>
      <c r="J22" s="175"/>
      <c r="K22" s="182"/>
      <c r="L22" s="182"/>
      <c r="M22" s="174"/>
      <c r="N22" s="219"/>
      <c r="O22" s="176"/>
      <c r="P22" s="175"/>
      <c r="Q22" s="185" t="s">
        <v>333</v>
      </c>
      <c r="R22" s="246" t="s">
        <v>334</v>
      </c>
      <c r="S22" s="241" t="s">
        <v>252</v>
      </c>
      <c r="T22" s="219"/>
      <c r="U22" s="176"/>
      <c r="V22" s="175"/>
      <c r="W22" s="185" t="s">
        <v>335</v>
      </c>
      <c r="X22" s="182" t="s">
        <v>336</v>
      </c>
      <c r="Y22" s="241" t="s">
        <v>281</v>
      </c>
      <c r="Z22" s="219"/>
      <c r="AA22" s="176"/>
      <c r="AB22" s="175"/>
      <c r="AC22" s="173"/>
      <c r="AD22" s="173"/>
      <c r="AE22" s="174"/>
      <c r="AF22" s="219"/>
      <c r="AG22" s="179"/>
      <c r="AH22" s="175"/>
      <c r="AI22" s="182" t="s">
        <v>337</v>
      </c>
      <c r="AJ22" s="227" t="s">
        <v>338</v>
      </c>
      <c r="AK22" s="241" t="s">
        <v>252</v>
      </c>
      <c r="AL22" s="219"/>
      <c r="AM22" s="180"/>
    </row>
    <row r="23" spans="2:39" ht="16.5" customHeight="1">
      <c r="B23" s="181"/>
      <c r="D23" s="175"/>
      <c r="E23" s="182" t="s">
        <v>331</v>
      </c>
      <c r="F23" s="227" t="s">
        <v>332</v>
      </c>
      <c r="G23" s="257" t="s">
        <v>281</v>
      </c>
      <c r="H23" s="219"/>
      <c r="I23" s="176"/>
      <c r="J23" s="175"/>
      <c r="K23" s="182"/>
      <c r="L23" s="182" t="s">
        <v>282</v>
      </c>
      <c r="M23" s="174"/>
      <c r="N23" s="219"/>
      <c r="O23" s="176"/>
      <c r="P23" s="175"/>
      <c r="Q23" s="182" t="s">
        <v>339</v>
      </c>
      <c r="R23" s="182" t="s">
        <v>340</v>
      </c>
      <c r="S23" s="250" t="s">
        <v>288</v>
      </c>
      <c r="T23" s="219"/>
      <c r="U23" s="176"/>
      <c r="V23" s="175"/>
      <c r="W23" s="185" t="s">
        <v>341</v>
      </c>
      <c r="X23" s="182" t="s">
        <v>342</v>
      </c>
      <c r="Y23" s="241" t="s">
        <v>252</v>
      </c>
      <c r="Z23" s="219"/>
      <c r="AA23" s="179"/>
      <c r="AB23" s="175"/>
      <c r="AC23" s="173"/>
      <c r="AD23" s="173"/>
      <c r="AE23" s="174"/>
      <c r="AF23" s="219"/>
      <c r="AG23" s="179"/>
      <c r="AH23" s="175"/>
      <c r="AI23" s="182" t="s">
        <v>343</v>
      </c>
      <c r="AJ23" s="227" t="s">
        <v>344</v>
      </c>
      <c r="AK23" s="241" t="s">
        <v>252</v>
      </c>
      <c r="AL23" s="219"/>
      <c r="AM23" s="180"/>
    </row>
    <row r="24" spans="2:39" ht="16.5" customHeight="1">
      <c r="B24" s="181"/>
      <c r="D24" s="175"/>
      <c r="E24" s="182"/>
      <c r="F24" s="182"/>
      <c r="G24" s="257"/>
      <c r="H24" s="219"/>
      <c r="I24" s="176"/>
      <c r="J24" s="175"/>
      <c r="K24" s="182"/>
      <c r="L24" s="182" t="s">
        <v>282</v>
      </c>
      <c r="M24" s="174"/>
      <c r="N24" s="219"/>
      <c r="O24" s="176"/>
      <c r="P24" s="175"/>
      <c r="Q24" s="173" t="s">
        <v>345</v>
      </c>
      <c r="R24" s="173" t="s">
        <v>346</v>
      </c>
      <c r="S24" s="241" t="s">
        <v>281</v>
      </c>
      <c r="T24" s="219"/>
      <c r="U24" s="176"/>
      <c r="V24" s="175"/>
      <c r="W24" s="185" t="s">
        <v>347</v>
      </c>
      <c r="X24" s="182" t="s">
        <v>348</v>
      </c>
      <c r="Y24" s="241" t="s">
        <v>281</v>
      </c>
      <c r="Z24" s="219"/>
      <c r="AA24" s="179"/>
      <c r="AB24" s="175"/>
      <c r="AC24" s="173"/>
      <c r="AD24" s="173"/>
      <c r="AE24" s="174"/>
      <c r="AF24" s="219"/>
      <c r="AG24" s="179"/>
      <c r="AH24" s="175"/>
      <c r="AI24" s="173"/>
      <c r="AJ24" s="173"/>
      <c r="AK24" s="174"/>
      <c r="AL24" s="219"/>
      <c r="AM24" s="180"/>
    </row>
    <row r="25" spans="2:39" ht="16.5" customHeight="1">
      <c r="B25" s="181"/>
      <c r="D25" s="175"/>
      <c r="E25" s="182"/>
      <c r="F25" s="182" t="s">
        <v>282</v>
      </c>
      <c r="G25" s="183"/>
      <c r="H25" s="219"/>
      <c r="I25" s="176"/>
      <c r="J25" s="30"/>
      <c r="K25" s="171"/>
      <c r="L25" s="171" t="s">
        <v>282</v>
      </c>
      <c r="M25" s="172"/>
      <c r="N25" s="219"/>
      <c r="O25" s="176"/>
      <c r="P25" s="175"/>
      <c r="Q25" s="173" t="s">
        <v>349</v>
      </c>
      <c r="R25" s="173" t="s">
        <v>350</v>
      </c>
      <c r="S25" s="241" t="s">
        <v>281</v>
      </c>
      <c r="T25" s="219"/>
      <c r="U25" s="176"/>
      <c r="V25" s="175"/>
      <c r="W25" s="173"/>
      <c r="X25" s="173"/>
      <c r="Y25" s="174"/>
      <c r="Z25" s="219"/>
      <c r="AA25" s="179"/>
      <c r="AB25" s="175"/>
      <c r="AC25" s="173"/>
      <c r="AD25" s="173"/>
      <c r="AE25" s="174"/>
      <c r="AF25" s="219"/>
      <c r="AG25" s="179"/>
      <c r="AH25" s="175"/>
      <c r="AI25" s="173"/>
      <c r="AJ25" s="173"/>
      <c r="AK25" s="174"/>
      <c r="AL25" s="219"/>
      <c r="AM25" s="180"/>
    </row>
    <row r="26" spans="2:39" ht="16.5" customHeight="1">
      <c r="B26" s="184"/>
      <c r="D26" s="175"/>
      <c r="E26" s="182"/>
      <c r="F26" s="182"/>
      <c r="G26" s="183"/>
      <c r="H26" s="219"/>
      <c r="I26" s="176"/>
      <c r="J26" s="175"/>
      <c r="K26" s="177"/>
      <c r="L26" s="177" t="s">
        <v>282</v>
      </c>
      <c r="M26" s="174"/>
      <c r="N26" s="219"/>
      <c r="O26" s="176"/>
      <c r="P26" s="175"/>
      <c r="Q26" s="182" t="s">
        <v>339</v>
      </c>
      <c r="R26" s="227" t="s">
        <v>351</v>
      </c>
      <c r="S26" s="241" t="s">
        <v>252</v>
      </c>
      <c r="T26" s="219"/>
      <c r="U26" s="176"/>
      <c r="V26" s="175"/>
      <c r="W26" s="182"/>
      <c r="X26" s="182"/>
      <c r="Y26" s="174"/>
      <c r="Z26" s="219"/>
      <c r="AA26" s="179"/>
      <c r="AB26" s="175"/>
      <c r="AC26" s="173"/>
      <c r="AD26" s="173"/>
      <c r="AE26" s="174"/>
      <c r="AF26" s="219"/>
      <c r="AG26" s="179"/>
      <c r="AH26" s="175"/>
      <c r="AI26" s="173"/>
      <c r="AJ26" s="173"/>
      <c r="AK26" s="174"/>
      <c r="AL26" s="219"/>
      <c r="AM26" s="180"/>
    </row>
    <row r="27" spans="2:39" ht="16.5" customHeight="1">
      <c r="B27" s="181"/>
      <c r="D27" s="175"/>
      <c r="E27" s="182"/>
      <c r="F27" s="227"/>
      <c r="G27" s="183"/>
      <c r="H27" s="219"/>
      <c r="I27" s="176"/>
      <c r="J27" s="175"/>
      <c r="K27" s="177"/>
      <c r="L27" s="177" t="s">
        <v>282</v>
      </c>
      <c r="M27" s="174"/>
      <c r="N27" s="219"/>
      <c r="O27" s="176"/>
      <c r="P27" s="175"/>
      <c r="Q27" s="182" t="s">
        <v>352</v>
      </c>
      <c r="R27" s="182" t="s">
        <v>353</v>
      </c>
      <c r="S27" s="241" t="s">
        <v>252</v>
      </c>
      <c r="T27" s="219"/>
      <c r="U27" s="176"/>
      <c r="V27" s="175"/>
      <c r="W27" s="182"/>
      <c r="X27" s="182"/>
      <c r="Y27" s="174"/>
      <c r="Z27" s="219"/>
      <c r="AA27" s="179"/>
      <c r="AB27" s="175"/>
      <c r="AC27" s="173"/>
      <c r="AD27" s="173"/>
      <c r="AE27" s="174"/>
      <c r="AF27" s="219"/>
      <c r="AG27" s="179"/>
      <c r="AH27" s="175"/>
      <c r="AI27" s="173"/>
      <c r="AJ27" s="173"/>
      <c r="AK27" s="174"/>
      <c r="AL27" s="219"/>
      <c r="AM27" s="180"/>
    </row>
    <row r="28" spans="2:39" ht="16.5" customHeight="1">
      <c r="B28" s="181"/>
      <c r="D28" s="175"/>
      <c r="E28" s="185"/>
      <c r="F28" s="185" t="s">
        <v>282</v>
      </c>
      <c r="G28" s="183"/>
      <c r="H28" s="219">
        <f>G28</f>
        <v>0</v>
      </c>
      <c r="I28" s="176"/>
      <c r="J28" s="175"/>
      <c r="K28" s="177"/>
      <c r="L28" s="177" t="s">
        <v>282</v>
      </c>
      <c r="M28" s="174"/>
      <c r="N28" s="219"/>
      <c r="O28" s="176"/>
      <c r="P28" s="175"/>
      <c r="Q28" s="182" t="s">
        <v>354</v>
      </c>
      <c r="R28" s="182" t="s">
        <v>355</v>
      </c>
      <c r="S28" s="241" t="s">
        <v>281</v>
      </c>
      <c r="T28" s="219"/>
      <c r="U28" s="176"/>
      <c r="V28" s="175"/>
      <c r="W28" s="182"/>
      <c r="X28" s="182"/>
      <c r="Y28" s="174"/>
      <c r="Z28" s="219"/>
      <c r="AA28" s="179"/>
      <c r="AB28" s="175"/>
      <c r="AC28" s="173"/>
      <c r="AD28" s="173"/>
      <c r="AE28" s="174"/>
      <c r="AF28" s="219"/>
      <c r="AG28" s="179"/>
      <c r="AH28" s="175"/>
      <c r="AI28" s="173"/>
      <c r="AJ28" s="173"/>
      <c r="AK28" s="174"/>
      <c r="AL28" s="219"/>
      <c r="AM28" s="180"/>
    </row>
    <row r="29" spans="2:39" ht="16.5" customHeight="1" thickBot="1">
      <c r="B29" s="181"/>
      <c r="D29" s="175"/>
      <c r="E29" s="182"/>
      <c r="F29" s="182" t="s">
        <v>282</v>
      </c>
      <c r="G29" s="183"/>
      <c r="H29" s="219">
        <f>G29</f>
        <v>0</v>
      </c>
      <c r="I29" s="176"/>
      <c r="J29" s="175"/>
      <c r="K29" s="177"/>
      <c r="L29" s="177" t="s">
        <v>282</v>
      </c>
      <c r="M29" s="174"/>
      <c r="N29" s="219"/>
      <c r="O29" s="176"/>
      <c r="P29" s="175"/>
      <c r="Q29" s="182" t="s">
        <v>356</v>
      </c>
      <c r="R29" s="182" t="s">
        <v>357</v>
      </c>
      <c r="S29" s="241" t="s">
        <v>252</v>
      </c>
      <c r="T29" s="219"/>
      <c r="U29" s="176"/>
      <c r="V29" s="175"/>
      <c r="W29" s="173"/>
      <c r="X29" s="173"/>
      <c r="Y29" s="174"/>
      <c r="Z29" s="219"/>
      <c r="AA29" s="179"/>
      <c r="AB29" s="175"/>
      <c r="AC29" s="173"/>
      <c r="AD29" s="173"/>
      <c r="AE29" s="174"/>
      <c r="AF29" s="219"/>
      <c r="AG29" s="179"/>
      <c r="AH29" s="175"/>
      <c r="AI29" s="173"/>
      <c r="AJ29" s="173"/>
      <c r="AK29" s="174"/>
      <c r="AL29" s="219"/>
      <c r="AM29" s="180"/>
    </row>
    <row r="30" spans="2:39" ht="15.75" customHeight="1">
      <c r="B30" s="186" t="s">
        <v>358</v>
      </c>
      <c r="C30" s="187">
        <f>SUM(G30,M30,S30,Y30,AE30,AK30)</f>
        <v>239830</v>
      </c>
      <c r="D30" s="191"/>
      <c r="E30" s="188"/>
      <c r="F30" s="188" t="s">
        <v>282</v>
      </c>
      <c r="G30" s="189">
        <f>SUM(G9:G29)</f>
        <v>41400</v>
      </c>
      <c r="H30" s="189"/>
      <c r="I30" s="190"/>
      <c r="J30" s="191"/>
      <c r="K30" s="188"/>
      <c r="L30" s="188" t="s">
        <v>282</v>
      </c>
      <c r="M30" s="189">
        <f>SUM(M9:M29)</f>
        <v>37750</v>
      </c>
      <c r="N30" s="189"/>
      <c r="O30" s="190"/>
      <c r="P30" s="191"/>
      <c r="Q30" s="188"/>
      <c r="R30" s="188" t="s">
        <v>282</v>
      </c>
      <c r="S30" s="189">
        <f>SUM(S9:S29)</f>
        <v>44480</v>
      </c>
      <c r="T30" s="189"/>
      <c r="U30" s="190"/>
      <c r="V30" s="191"/>
      <c r="W30" s="188"/>
      <c r="X30" s="188" t="s">
        <v>282</v>
      </c>
      <c r="Y30" s="189">
        <f>SUM(Y9:Y29)</f>
        <v>61350</v>
      </c>
      <c r="Z30" s="189"/>
      <c r="AA30" s="190"/>
      <c r="AB30" s="191"/>
      <c r="AC30" s="188"/>
      <c r="AD30" s="188" t="s">
        <v>282</v>
      </c>
      <c r="AE30" s="189">
        <f>SUM(AE9:AE29)</f>
        <v>26450</v>
      </c>
      <c r="AF30" s="189"/>
      <c r="AG30" s="190"/>
      <c r="AH30" s="191"/>
      <c r="AI30" s="188"/>
      <c r="AJ30" s="188" t="s">
        <v>282</v>
      </c>
      <c r="AK30" s="189">
        <f>SUM(AK9:AK29)</f>
        <v>28400</v>
      </c>
      <c r="AL30" s="189"/>
      <c r="AM30" s="247"/>
    </row>
    <row r="31" spans="2:39" ht="15.75" customHeight="1" thickBot="1">
      <c r="B31" s="194" t="s">
        <v>359</v>
      </c>
      <c r="C31" s="195">
        <f>SUM(H31,N31,T31,Z31,AF31,AL31)</f>
        <v>0</v>
      </c>
      <c r="D31" s="196"/>
      <c r="E31" s="197"/>
      <c r="F31" s="197" t="s">
        <v>282</v>
      </c>
      <c r="G31" s="198"/>
      <c r="H31" s="198">
        <f>SUM(H9:H29)</f>
        <v>0</v>
      </c>
      <c r="I31" s="199"/>
      <c r="J31" s="196"/>
      <c r="K31" s="197"/>
      <c r="L31" s="197" t="s">
        <v>282</v>
      </c>
      <c r="M31" s="198"/>
      <c r="N31" s="198">
        <f>SUM(N9:N29)</f>
        <v>0</v>
      </c>
      <c r="O31" s="199"/>
      <c r="P31" s="196"/>
      <c r="Q31" s="197"/>
      <c r="R31" s="197" t="s">
        <v>282</v>
      </c>
      <c r="S31" s="198"/>
      <c r="T31" s="198">
        <f>SUM(T9:T29)</f>
        <v>0</v>
      </c>
      <c r="U31" s="199"/>
      <c r="V31" s="196"/>
      <c r="W31" s="197"/>
      <c r="X31" s="197" t="s">
        <v>282</v>
      </c>
      <c r="Y31" s="198"/>
      <c r="Z31" s="198">
        <f>SUM(Z9:Z29)</f>
        <v>0</v>
      </c>
      <c r="AA31" s="199"/>
      <c r="AB31" s="196"/>
      <c r="AC31" s="197"/>
      <c r="AD31" s="197" t="s">
        <v>282</v>
      </c>
      <c r="AE31" s="198"/>
      <c r="AF31" s="198">
        <f>SUM(AF9:AF29)</f>
        <v>0</v>
      </c>
      <c r="AG31" s="199"/>
      <c r="AH31" s="196"/>
      <c r="AI31" s="197"/>
      <c r="AJ31" s="197" t="s">
        <v>282</v>
      </c>
      <c r="AK31" s="198"/>
      <c r="AL31" s="198">
        <f>SUM(AL9:AL29)</f>
        <v>0</v>
      </c>
      <c r="AM31" s="248"/>
    </row>
    <row r="32" spans="2:39" ht="19.5" customHeight="1">
      <c r="B32" s="206"/>
      <c r="C32" s="207"/>
      <c r="D32" s="208" t="s">
        <v>360</v>
      </c>
      <c r="E32" s="49"/>
      <c r="F32" s="49"/>
      <c r="G32" s="49"/>
      <c r="H32" s="49"/>
      <c r="I32" s="209"/>
      <c r="J32" s="208" t="s">
        <v>361</v>
      </c>
      <c r="K32" s="49"/>
      <c r="L32" s="49"/>
      <c r="M32" s="49"/>
      <c r="N32" s="49"/>
      <c r="O32" s="49"/>
      <c r="P32" s="208" t="s">
        <v>362</v>
      </c>
      <c r="Q32" s="49"/>
      <c r="R32" s="49"/>
      <c r="S32" s="49"/>
      <c r="T32" s="49"/>
      <c r="U32" s="209"/>
      <c r="V32" s="208" t="s">
        <v>363</v>
      </c>
      <c r="W32" s="49"/>
      <c r="X32" s="49"/>
      <c r="Y32" s="49"/>
      <c r="Z32" s="49"/>
      <c r="AA32" s="49"/>
      <c r="AB32" s="208" t="s">
        <v>364</v>
      </c>
      <c r="AC32" s="49"/>
      <c r="AD32" s="49"/>
      <c r="AE32" s="49"/>
      <c r="AF32" s="49"/>
      <c r="AG32" s="49"/>
      <c r="AH32" s="208" t="s">
        <v>365</v>
      </c>
      <c r="AI32" s="49"/>
      <c r="AJ32" s="49"/>
      <c r="AK32" s="49"/>
      <c r="AL32" s="49"/>
      <c r="AM32" s="50"/>
    </row>
    <row r="33" spans="1:39" ht="17.25" customHeight="1" thickBot="1">
      <c r="B33" s="210"/>
      <c r="C33" s="211"/>
      <c r="D33" s="212"/>
      <c r="E33" s="213" t="s">
        <v>182</v>
      </c>
      <c r="F33" s="213" t="s">
        <v>183</v>
      </c>
      <c r="G33" s="214" t="s">
        <v>184</v>
      </c>
      <c r="H33" s="214" t="s">
        <v>185</v>
      </c>
      <c r="I33" s="215" t="s">
        <v>186</v>
      </c>
      <c r="J33" s="212"/>
      <c r="K33" s="213" t="s">
        <v>182</v>
      </c>
      <c r="L33" s="213" t="s">
        <v>187</v>
      </c>
      <c r="M33" s="214" t="s">
        <v>184</v>
      </c>
      <c r="N33" s="214" t="s">
        <v>185</v>
      </c>
      <c r="O33" s="215" t="s">
        <v>186</v>
      </c>
      <c r="P33" s="212"/>
      <c r="Q33" s="213" t="s">
        <v>182</v>
      </c>
      <c r="R33" s="213" t="s">
        <v>187</v>
      </c>
      <c r="S33" s="214" t="s">
        <v>184</v>
      </c>
      <c r="T33" s="214" t="s">
        <v>185</v>
      </c>
      <c r="U33" s="215" t="s">
        <v>186</v>
      </c>
      <c r="V33" s="212"/>
      <c r="W33" s="213" t="s">
        <v>182</v>
      </c>
      <c r="X33" s="213" t="s">
        <v>187</v>
      </c>
      <c r="Y33" s="214" t="s">
        <v>184</v>
      </c>
      <c r="Z33" s="214" t="s">
        <v>185</v>
      </c>
      <c r="AA33" s="215" t="s">
        <v>186</v>
      </c>
      <c r="AB33" s="212"/>
      <c r="AC33" s="213" t="s">
        <v>182</v>
      </c>
      <c r="AD33" s="213" t="s">
        <v>187</v>
      </c>
      <c r="AE33" s="214" t="s">
        <v>184</v>
      </c>
      <c r="AF33" s="214" t="s">
        <v>185</v>
      </c>
      <c r="AG33" s="216" t="s">
        <v>186</v>
      </c>
      <c r="AH33" s="212"/>
      <c r="AI33" s="213" t="s">
        <v>182</v>
      </c>
      <c r="AJ33" s="213"/>
      <c r="AK33" s="214" t="s">
        <v>184</v>
      </c>
      <c r="AL33" s="214" t="s">
        <v>185</v>
      </c>
      <c r="AM33" s="217" t="s">
        <v>186</v>
      </c>
    </row>
    <row r="34" spans="1:39" ht="15.75" customHeight="1">
      <c r="A34" s="44">
        <v>40131</v>
      </c>
      <c r="B34" s="168" t="s">
        <v>188</v>
      </c>
      <c r="C34" s="169"/>
      <c r="D34" s="30"/>
      <c r="E34" s="182" t="s">
        <v>366</v>
      </c>
      <c r="F34" s="182" t="s">
        <v>367</v>
      </c>
      <c r="G34" s="174">
        <v>16500</v>
      </c>
      <c r="H34" s="219"/>
      <c r="I34" s="176"/>
      <c r="J34" s="30"/>
      <c r="K34" s="32" t="s">
        <v>368</v>
      </c>
      <c r="L34" s="32" t="s">
        <v>369</v>
      </c>
      <c r="M34" s="172">
        <v>3700</v>
      </c>
      <c r="N34" s="219"/>
      <c r="O34" s="170"/>
      <c r="P34" s="175"/>
      <c r="Q34" s="185" t="s">
        <v>370</v>
      </c>
      <c r="R34" s="245" t="s">
        <v>371</v>
      </c>
      <c r="S34" s="174">
        <v>1000</v>
      </c>
      <c r="T34" s="219"/>
      <c r="U34" s="176"/>
      <c r="V34" s="30"/>
      <c r="W34" s="182" t="s">
        <v>372</v>
      </c>
      <c r="X34" s="182" t="s">
        <v>373</v>
      </c>
      <c r="Y34" s="174">
        <v>2700</v>
      </c>
      <c r="Z34" s="219"/>
      <c r="AA34" s="176"/>
      <c r="AB34" s="30"/>
      <c r="AC34" s="185" t="s">
        <v>374</v>
      </c>
      <c r="AD34" s="227" t="s">
        <v>375</v>
      </c>
      <c r="AE34" s="174">
        <v>1000</v>
      </c>
      <c r="AF34" s="219"/>
      <c r="AG34" s="176"/>
      <c r="AH34" s="30"/>
      <c r="AI34" s="185" t="s">
        <v>376</v>
      </c>
      <c r="AJ34" s="185" t="s">
        <v>377</v>
      </c>
      <c r="AK34" s="174">
        <v>700</v>
      </c>
      <c r="AL34" s="219"/>
      <c r="AM34" s="180"/>
    </row>
    <row r="35" spans="1:39" ht="16.5" customHeight="1">
      <c r="B35" s="168"/>
      <c r="D35" s="30"/>
      <c r="E35" s="182" t="s">
        <v>378</v>
      </c>
      <c r="F35" s="182" t="s">
        <v>379</v>
      </c>
      <c r="G35" s="174">
        <v>14700</v>
      </c>
      <c r="H35" s="219"/>
      <c r="I35" s="176"/>
      <c r="J35" s="175"/>
      <c r="K35" s="185" t="s">
        <v>380</v>
      </c>
      <c r="L35" s="182" t="s">
        <v>381</v>
      </c>
      <c r="M35" s="174">
        <v>700</v>
      </c>
      <c r="N35" s="219"/>
      <c r="O35" s="176"/>
      <c r="P35" s="175"/>
      <c r="Q35" s="182" t="s">
        <v>382</v>
      </c>
      <c r="R35" s="182" t="s">
        <v>383</v>
      </c>
      <c r="S35" s="173" t="s">
        <v>384</v>
      </c>
      <c r="T35" s="219"/>
      <c r="U35" s="176"/>
      <c r="V35" s="30"/>
      <c r="W35" s="182" t="s">
        <v>385</v>
      </c>
      <c r="X35" s="182" t="s">
        <v>386</v>
      </c>
      <c r="Y35" s="174">
        <v>700</v>
      </c>
      <c r="Z35" s="219"/>
      <c r="AA35" s="176"/>
      <c r="AB35" s="30"/>
      <c r="AC35" s="185" t="s">
        <v>387</v>
      </c>
      <c r="AD35" s="185" t="s">
        <v>388</v>
      </c>
      <c r="AE35" s="242" t="s">
        <v>389</v>
      </c>
      <c r="AF35" s="219"/>
      <c r="AG35" s="176"/>
      <c r="AH35" s="30"/>
      <c r="AI35" s="182"/>
      <c r="AJ35" s="182"/>
      <c r="AK35" s="174"/>
      <c r="AL35" s="219"/>
      <c r="AM35" s="180"/>
    </row>
    <row r="36" spans="1:39" ht="16.5" customHeight="1">
      <c r="B36" s="181"/>
      <c r="D36" s="30"/>
      <c r="E36" s="182" t="s">
        <v>390</v>
      </c>
      <c r="F36" s="182" t="s">
        <v>391</v>
      </c>
      <c r="G36" s="174">
        <v>2400</v>
      </c>
      <c r="H36" s="219"/>
      <c r="I36" s="176"/>
      <c r="J36" s="175"/>
      <c r="K36" s="32" t="s">
        <v>392</v>
      </c>
      <c r="L36" s="32" t="s">
        <v>393</v>
      </c>
      <c r="M36" s="241" t="s">
        <v>252</v>
      </c>
      <c r="N36" s="219"/>
      <c r="O36" s="178"/>
      <c r="P36" s="175"/>
      <c r="Q36" s="182" t="s">
        <v>394</v>
      </c>
      <c r="R36" s="182" t="s">
        <v>395</v>
      </c>
      <c r="S36" s="241" t="s">
        <v>281</v>
      </c>
      <c r="T36" s="219"/>
      <c r="U36" s="176"/>
      <c r="V36" s="30"/>
      <c r="W36" s="182" t="s">
        <v>396</v>
      </c>
      <c r="X36" s="182" t="s">
        <v>397</v>
      </c>
      <c r="Y36" s="174">
        <v>1500</v>
      </c>
      <c r="Z36" s="219"/>
      <c r="AA36" s="176"/>
      <c r="AB36" s="30"/>
      <c r="AC36" s="185" t="s">
        <v>398</v>
      </c>
      <c r="AD36" s="182" t="s">
        <v>399</v>
      </c>
      <c r="AE36" s="242" t="s">
        <v>400</v>
      </c>
      <c r="AF36" s="219"/>
      <c r="AG36" s="176"/>
      <c r="AH36" s="30"/>
      <c r="AI36" s="182"/>
      <c r="AJ36" s="182"/>
      <c r="AK36" s="174"/>
      <c r="AL36" s="219"/>
      <c r="AM36" s="180"/>
    </row>
    <row r="37" spans="1:39" ht="16.5" customHeight="1">
      <c r="B37" s="181"/>
      <c r="D37" s="30"/>
      <c r="E37" s="182" t="s">
        <v>407</v>
      </c>
      <c r="F37" s="182" t="s">
        <v>408</v>
      </c>
      <c r="G37" s="174">
        <v>7050</v>
      </c>
      <c r="H37" s="219"/>
      <c r="I37" s="176"/>
      <c r="J37" s="175"/>
      <c r="K37" s="182"/>
      <c r="L37" s="182"/>
      <c r="M37" s="174"/>
      <c r="N37" s="219"/>
      <c r="O37" s="178"/>
      <c r="P37" s="175"/>
      <c r="Q37" s="182" t="s">
        <v>403</v>
      </c>
      <c r="R37" s="221" t="s">
        <v>404</v>
      </c>
      <c r="S37" s="241" t="s">
        <v>252</v>
      </c>
      <c r="T37" s="219"/>
      <c r="U37" s="176"/>
      <c r="V37" s="30"/>
      <c r="W37" s="185" t="s">
        <v>405</v>
      </c>
      <c r="X37" s="252" t="s">
        <v>406</v>
      </c>
      <c r="Y37" s="174">
        <v>2500</v>
      </c>
      <c r="Z37" s="219"/>
      <c r="AA37" s="176"/>
      <c r="AB37" s="30"/>
      <c r="AC37" s="182"/>
      <c r="AD37" s="182" t="s">
        <v>282</v>
      </c>
      <c r="AE37" s="174"/>
      <c r="AF37" s="219"/>
      <c r="AG37" s="176"/>
      <c r="AH37" s="30"/>
      <c r="AI37" s="182"/>
      <c r="AJ37" s="182"/>
      <c r="AK37" s="174"/>
      <c r="AL37" s="219"/>
      <c r="AM37" s="180"/>
    </row>
    <row r="38" spans="1:39" ht="16.5" customHeight="1">
      <c r="B38" s="181"/>
      <c r="D38" s="30"/>
      <c r="E38" s="182" t="s">
        <v>412</v>
      </c>
      <c r="F38" s="182" t="s">
        <v>413</v>
      </c>
      <c r="G38" s="174">
        <v>1800</v>
      </c>
      <c r="H38" s="219"/>
      <c r="I38" s="176"/>
      <c r="J38" s="175"/>
      <c r="K38" s="182"/>
      <c r="L38" s="182" t="s">
        <v>282</v>
      </c>
      <c r="M38" s="174"/>
      <c r="N38" s="219"/>
      <c r="O38" s="178"/>
      <c r="P38" s="175"/>
      <c r="Q38" s="185"/>
      <c r="R38" s="185" t="s">
        <v>282</v>
      </c>
      <c r="S38" s="174"/>
      <c r="T38" s="219"/>
      <c r="U38" s="176"/>
      <c r="V38" s="30"/>
      <c r="W38" s="182" t="s">
        <v>409</v>
      </c>
      <c r="X38" s="182" t="s">
        <v>410</v>
      </c>
      <c r="Y38" s="173" t="s">
        <v>411</v>
      </c>
      <c r="Z38" s="219"/>
      <c r="AA38" s="176"/>
      <c r="AB38" s="30"/>
      <c r="AC38" s="185"/>
      <c r="AD38" s="185"/>
      <c r="AE38" s="242"/>
      <c r="AF38" s="219"/>
      <c r="AG38" s="176"/>
      <c r="AH38" s="30"/>
      <c r="AI38" s="182"/>
      <c r="AJ38" s="182"/>
      <c r="AK38" s="174"/>
      <c r="AL38" s="219"/>
      <c r="AM38" s="180"/>
    </row>
    <row r="39" spans="1:39" ht="16.5" customHeight="1">
      <c r="B39" s="181"/>
      <c r="D39" s="30"/>
      <c r="E39" s="182" t="s">
        <v>414</v>
      </c>
      <c r="F39" s="182" t="s">
        <v>415</v>
      </c>
      <c r="G39" s="174">
        <v>3250</v>
      </c>
      <c r="H39" s="219"/>
      <c r="I39" s="176"/>
      <c r="J39" s="175"/>
      <c r="K39" s="182"/>
      <c r="L39" s="182" t="s">
        <v>282</v>
      </c>
      <c r="M39" s="174"/>
      <c r="N39" s="219"/>
      <c r="O39" s="178"/>
      <c r="P39" s="175"/>
      <c r="Q39" s="185"/>
      <c r="R39" s="185" t="s">
        <v>282</v>
      </c>
      <c r="S39" s="174"/>
      <c r="T39" s="219"/>
      <c r="U39" s="176"/>
      <c r="V39" s="30"/>
      <c r="W39" s="182"/>
      <c r="X39" s="182"/>
      <c r="Y39" s="174"/>
      <c r="Z39" s="219"/>
      <c r="AA39" s="176"/>
      <c r="AB39" s="175"/>
      <c r="AC39" s="185"/>
      <c r="AD39" s="182"/>
      <c r="AE39" s="174"/>
      <c r="AF39" s="219"/>
      <c r="AG39" s="176"/>
      <c r="AH39" s="30"/>
      <c r="AI39" s="182"/>
      <c r="AJ39" s="182"/>
      <c r="AK39" s="174"/>
      <c r="AL39" s="219"/>
      <c r="AM39" s="180"/>
    </row>
    <row r="40" spans="1:39" ht="16.5" customHeight="1">
      <c r="B40" s="181"/>
      <c r="D40" s="30"/>
      <c r="E40" s="182" t="s">
        <v>416</v>
      </c>
      <c r="F40" s="182" t="s">
        <v>417</v>
      </c>
      <c r="G40" s="241" t="s">
        <v>252</v>
      </c>
      <c r="H40" s="219"/>
      <c r="I40" s="176"/>
      <c r="J40" s="30"/>
      <c r="K40" s="182"/>
      <c r="L40" s="182"/>
      <c r="M40" s="174"/>
      <c r="N40" s="219"/>
      <c r="O40" s="176"/>
      <c r="P40" s="175"/>
      <c r="Q40" s="182"/>
      <c r="R40" s="182" t="s">
        <v>282</v>
      </c>
      <c r="S40" s="174"/>
      <c r="T40" s="219"/>
      <c r="U40" s="176"/>
      <c r="V40" s="30"/>
      <c r="W40" s="185"/>
      <c r="X40" s="182"/>
      <c r="Y40" s="174"/>
      <c r="Z40" s="219"/>
      <c r="AA40" s="176"/>
      <c r="AB40" s="175"/>
      <c r="AC40" s="182"/>
      <c r="AD40" s="182"/>
      <c r="AE40" s="174"/>
      <c r="AF40" s="219"/>
      <c r="AG40" s="178"/>
      <c r="AH40" s="30"/>
      <c r="AI40" s="182"/>
      <c r="AJ40" s="182" t="s">
        <v>282</v>
      </c>
      <c r="AK40" s="174"/>
      <c r="AL40" s="219"/>
      <c r="AM40" s="180"/>
    </row>
    <row r="41" spans="1:39" ht="16.5" customHeight="1">
      <c r="B41" s="181"/>
      <c r="D41" s="30"/>
      <c r="E41" s="182" t="s">
        <v>418</v>
      </c>
      <c r="F41" s="182" t="s">
        <v>419</v>
      </c>
      <c r="G41" s="241" t="s">
        <v>252</v>
      </c>
      <c r="H41" s="219"/>
      <c r="I41" s="176"/>
      <c r="J41" s="30"/>
      <c r="K41" s="182"/>
      <c r="L41" s="182"/>
      <c r="M41" s="174"/>
      <c r="N41" s="219"/>
      <c r="O41" s="176"/>
      <c r="P41" s="175"/>
      <c r="Q41" s="182"/>
      <c r="R41" s="182" t="s">
        <v>282</v>
      </c>
      <c r="S41" s="174"/>
      <c r="T41" s="219"/>
      <c r="U41" s="176"/>
      <c r="V41" s="175"/>
      <c r="W41" s="185"/>
      <c r="X41" s="182"/>
      <c r="Y41" s="174"/>
      <c r="Z41" s="219"/>
      <c r="AA41" s="178"/>
      <c r="AB41" s="175"/>
      <c r="AC41" s="182"/>
      <c r="AD41" s="182"/>
      <c r="AE41" s="174"/>
      <c r="AF41" s="219"/>
      <c r="AG41" s="178"/>
      <c r="AH41" s="30"/>
      <c r="AI41" s="182"/>
      <c r="AJ41" s="182" t="s">
        <v>282</v>
      </c>
      <c r="AK41" s="174"/>
      <c r="AL41" s="219"/>
      <c r="AM41" s="180"/>
    </row>
    <row r="42" spans="1:39" ht="16.5" customHeight="1">
      <c r="B42" s="181"/>
      <c r="D42" s="175"/>
      <c r="E42" s="182" t="s">
        <v>420</v>
      </c>
      <c r="F42" s="182" t="s">
        <v>421</v>
      </c>
      <c r="G42" s="241" t="s">
        <v>252</v>
      </c>
      <c r="H42" s="219"/>
      <c r="I42" s="176"/>
      <c r="J42" s="30"/>
      <c r="K42" s="182"/>
      <c r="L42" s="182"/>
      <c r="M42" s="174"/>
      <c r="N42" s="219"/>
      <c r="O42" s="176"/>
      <c r="P42" s="175"/>
      <c r="Q42" s="185"/>
      <c r="R42" s="185" t="s">
        <v>282</v>
      </c>
      <c r="S42" s="174"/>
      <c r="T42" s="219"/>
      <c r="U42" s="176"/>
      <c r="V42" s="175"/>
      <c r="W42" s="185"/>
      <c r="X42" s="182"/>
      <c r="Y42" s="174"/>
      <c r="Z42" s="219"/>
      <c r="AA42" s="178"/>
      <c r="AB42" s="175"/>
      <c r="AC42" s="182"/>
      <c r="AD42" s="182"/>
      <c r="AE42" s="174"/>
      <c r="AF42" s="219"/>
      <c r="AG42" s="178"/>
      <c r="AH42" s="30"/>
      <c r="AI42" s="182"/>
      <c r="AJ42" s="182" t="s">
        <v>282</v>
      </c>
      <c r="AK42" s="174"/>
      <c r="AL42" s="219"/>
      <c r="AM42" s="180"/>
    </row>
    <row r="43" spans="1:39" ht="16.5" customHeight="1">
      <c r="B43" s="181"/>
      <c r="D43" s="175"/>
      <c r="E43" s="182" t="s">
        <v>401</v>
      </c>
      <c r="F43" s="182" t="s">
        <v>402</v>
      </c>
      <c r="G43" s="241" t="s">
        <v>252</v>
      </c>
      <c r="H43" s="219"/>
      <c r="I43" s="176"/>
      <c r="J43" s="30"/>
      <c r="K43" s="182"/>
      <c r="L43" s="182"/>
      <c r="M43" s="174"/>
      <c r="N43" s="219"/>
      <c r="O43" s="176"/>
      <c r="P43" s="175"/>
      <c r="Q43" s="182"/>
      <c r="R43" s="182"/>
      <c r="S43" s="174"/>
      <c r="T43" s="219"/>
      <c r="U43" s="178"/>
      <c r="V43" s="175"/>
      <c r="W43" s="185"/>
      <c r="X43" s="182"/>
      <c r="Y43" s="174"/>
      <c r="Z43" s="219"/>
      <c r="AA43" s="178"/>
      <c r="AB43" s="175"/>
      <c r="AC43" s="182"/>
      <c r="AD43" s="182"/>
      <c r="AE43" s="174"/>
      <c r="AF43" s="219"/>
      <c r="AG43" s="178"/>
      <c r="AH43" s="30"/>
      <c r="AI43" s="185"/>
      <c r="AJ43" s="182"/>
      <c r="AK43" s="174"/>
      <c r="AL43" s="219"/>
      <c r="AM43" s="180"/>
    </row>
    <row r="44" spans="1:39" ht="16.5" customHeight="1">
      <c r="B44" s="181"/>
      <c r="D44" s="175"/>
      <c r="E44" s="182"/>
      <c r="F44" s="182"/>
      <c r="G44" s="174"/>
      <c r="H44" s="219">
        <f>G44</f>
        <v>0</v>
      </c>
      <c r="I44" s="176"/>
      <c r="J44" s="175"/>
      <c r="K44" s="177"/>
      <c r="L44" s="177" t="s">
        <v>282</v>
      </c>
      <c r="M44" s="174"/>
      <c r="N44" s="219"/>
      <c r="O44" s="176"/>
      <c r="P44" s="175"/>
      <c r="Q44" s="173"/>
      <c r="R44" s="173"/>
      <c r="S44" s="174"/>
      <c r="T44" s="219"/>
      <c r="U44" s="176"/>
      <c r="V44" s="175"/>
      <c r="W44" s="173"/>
      <c r="X44" s="173"/>
      <c r="Y44" s="174"/>
      <c r="Z44" s="219"/>
      <c r="AA44" s="179"/>
      <c r="AB44" s="175"/>
      <c r="AC44" s="173"/>
      <c r="AD44" s="173"/>
      <c r="AE44" s="174"/>
      <c r="AF44" s="219"/>
      <c r="AG44" s="179"/>
      <c r="AH44" s="175"/>
      <c r="AI44" s="173"/>
      <c r="AJ44" s="173"/>
      <c r="AK44" s="174"/>
      <c r="AL44" s="219"/>
      <c r="AM44" s="180"/>
    </row>
    <row r="45" spans="1:39" ht="16.5" customHeight="1">
      <c r="B45" s="181"/>
      <c r="D45" s="175"/>
      <c r="E45" s="182"/>
      <c r="F45" s="182" t="s">
        <v>282</v>
      </c>
      <c r="G45" s="174"/>
      <c r="H45" s="219"/>
      <c r="I45" s="176"/>
      <c r="J45" s="175"/>
      <c r="K45" s="177"/>
      <c r="L45" s="177" t="s">
        <v>282</v>
      </c>
      <c r="M45" s="174"/>
      <c r="N45" s="219"/>
      <c r="O45" s="176"/>
      <c r="P45" s="175"/>
      <c r="Q45" s="173"/>
      <c r="R45" s="173"/>
      <c r="S45" s="174"/>
      <c r="T45" s="219"/>
      <c r="U45" s="176"/>
      <c r="V45" s="175"/>
      <c r="W45" s="173"/>
      <c r="X45" s="173"/>
      <c r="Y45" s="174"/>
      <c r="Z45" s="219"/>
      <c r="AA45" s="179"/>
      <c r="AB45" s="175"/>
      <c r="AC45" s="173"/>
      <c r="AD45" s="173"/>
      <c r="AE45" s="174"/>
      <c r="AF45" s="219"/>
      <c r="AG45" s="179"/>
      <c r="AH45" s="175"/>
      <c r="AI45" s="173"/>
      <c r="AJ45" s="173"/>
      <c r="AK45" s="174"/>
      <c r="AL45" s="219"/>
      <c r="AM45" s="180"/>
    </row>
    <row r="46" spans="1:39" ht="16.5" customHeight="1">
      <c r="B46" s="181"/>
      <c r="D46" s="175"/>
      <c r="E46" s="182"/>
      <c r="F46" s="182" t="s">
        <v>282</v>
      </c>
      <c r="G46" s="174"/>
      <c r="H46" s="219"/>
      <c r="I46" s="176"/>
      <c r="J46" s="175"/>
      <c r="K46" s="177"/>
      <c r="L46" s="177" t="s">
        <v>282</v>
      </c>
      <c r="M46" s="174"/>
      <c r="N46" s="219"/>
      <c r="O46" s="176"/>
      <c r="P46" s="175"/>
      <c r="Q46" s="173"/>
      <c r="R46" s="173"/>
      <c r="S46" s="174"/>
      <c r="T46" s="219"/>
      <c r="U46" s="176"/>
      <c r="V46" s="175"/>
      <c r="W46" s="173"/>
      <c r="X46" s="173"/>
      <c r="Y46" s="174"/>
      <c r="Z46" s="219"/>
      <c r="AA46" s="179"/>
      <c r="AB46" s="175"/>
      <c r="AC46" s="173"/>
      <c r="AD46" s="173"/>
      <c r="AE46" s="174"/>
      <c r="AF46" s="219"/>
      <c r="AG46" s="179"/>
      <c r="AH46" s="175"/>
      <c r="AI46" s="173"/>
      <c r="AJ46" s="173"/>
      <c r="AK46" s="174"/>
      <c r="AL46" s="219"/>
      <c r="AM46" s="180"/>
    </row>
    <row r="47" spans="1:39" ht="16.5" customHeight="1">
      <c r="B47" s="181"/>
      <c r="D47" s="175"/>
      <c r="E47" s="182"/>
      <c r="F47" s="182" t="s">
        <v>282</v>
      </c>
      <c r="G47" s="174"/>
      <c r="H47" s="219"/>
      <c r="I47" s="176"/>
      <c r="J47" s="175"/>
      <c r="K47" s="173"/>
      <c r="L47" s="173"/>
      <c r="M47" s="174"/>
      <c r="N47" s="219"/>
      <c r="O47" s="176"/>
      <c r="P47" s="175"/>
      <c r="Q47" s="173"/>
      <c r="R47" s="173"/>
      <c r="S47" s="174"/>
      <c r="T47" s="219"/>
      <c r="U47" s="176"/>
      <c r="V47" s="175"/>
      <c r="W47" s="173"/>
      <c r="X47" s="173"/>
      <c r="Y47" s="174"/>
      <c r="Z47" s="219"/>
      <c r="AA47" s="179"/>
      <c r="AB47" s="175"/>
      <c r="AC47" s="173"/>
      <c r="AD47" s="173"/>
      <c r="AE47" s="174"/>
      <c r="AF47" s="219"/>
      <c r="AG47" s="179"/>
      <c r="AH47" s="175"/>
      <c r="AI47" s="173"/>
      <c r="AJ47" s="173"/>
      <c r="AK47" s="174"/>
      <c r="AL47" s="219"/>
      <c r="AM47" s="180"/>
    </row>
    <row r="48" spans="1:39" ht="16.5" customHeight="1">
      <c r="B48" s="184"/>
      <c r="D48" s="175"/>
      <c r="E48" s="182"/>
      <c r="F48" s="182" t="s">
        <v>282</v>
      </c>
      <c r="G48" s="174"/>
      <c r="H48" s="219"/>
      <c r="I48" s="176"/>
      <c r="J48" s="175"/>
      <c r="K48" s="173"/>
      <c r="L48" s="173"/>
      <c r="M48" s="174"/>
      <c r="N48" s="219"/>
      <c r="O48" s="176"/>
      <c r="P48" s="175"/>
      <c r="Q48" s="173"/>
      <c r="R48" s="173"/>
      <c r="S48" s="174"/>
      <c r="T48" s="219"/>
      <c r="U48" s="176"/>
      <c r="V48" s="175"/>
      <c r="W48" s="173"/>
      <c r="X48" s="173"/>
      <c r="Y48" s="174"/>
      <c r="Z48" s="219"/>
      <c r="AA48" s="179"/>
      <c r="AB48" s="175"/>
      <c r="AC48" s="173"/>
      <c r="AD48" s="173"/>
      <c r="AE48" s="174"/>
      <c r="AF48" s="219"/>
      <c r="AG48" s="179"/>
      <c r="AH48" s="175"/>
      <c r="AI48" s="173"/>
      <c r="AJ48" s="173"/>
      <c r="AK48" s="174"/>
      <c r="AL48" s="219"/>
      <c r="AM48" s="180"/>
    </row>
    <row r="49" spans="2:39" ht="16.5" customHeight="1">
      <c r="B49" s="184"/>
      <c r="D49" s="30"/>
      <c r="E49" s="171"/>
      <c r="F49" s="171" t="s">
        <v>282</v>
      </c>
      <c r="G49" s="172"/>
      <c r="H49" s="219"/>
      <c r="I49" s="176"/>
      <c r="J49" s="175"/>
      <c r="K49" s="173"/>
      <c r="L49" s="173"/>
      <c r="M49" s="174"/>
      <c r="N49" s="219"/>
      <c r="O49" s="176"/>
      <c r="P49" s="175"/>
      <c r="Q49" s="173"/>
      <c r="R49" s="173"/>
      <c r="S49" s="174"/>
      <c r="T49" s="219"/>
      <c r="U49" s="176"/>
      <c r="V49" s="175"/>
      <c r="W49" s="173"/>
      <c r="X49" s="173"/>
      <c r="Y49" s="174"/>
      <c r="Z49" s="219"/>
      <c r="AA49" s="179"/>
      <c r="AB49" s="175"/>
      <c r="AC49" s="173"/>
      <c r="AD49" s="173"/>
      <c r="AE49" s="174"/>
      <c r="AF49" s="219"/>
      <c r="AG49" s="179"/>
      <c r="AH49" s="175"/>
      <c r="AI49" s="173"/>
      <c r="AJ49" s="173"/>
      <c r="AK49" s="174"/>
      <c r="AL49" s="219"/>
      <c r="AM49" s="180"/>
    </row>
    <row r="50" spans="2:39" ht="16.5" customHeight="1">
      <c r="B50" s="181"/>
      <c r="D50" s="175"/>
      <c r="E50" s="177"/>
      <c r="F50" s="177" t="s">
        <v>282</v>
      </c>
      <c r="G50" s="174"/>
      <c r="H50" s="219"/>
      <c r="I50" s="176"/>
      <c r="J50" s="175"/>
      <c r="K50" s="173"/>
      <c r="L50" s="173"/>
      <c r="M50" s="174"/>
      <c r="N50" s="219"/>
      <c r="O50" s="176"/>
      <c r="P50" s="175"/>
      <c r="Q50" s="173"/>
      <c r="R50" s="173"/>
      <c r="S50" s="174"/>
      <c r="T50" s="219"/>
      <c r="U50" s="176"/>
      <c r="V50" s="175"/>
      <c r="W50" s="173"/>
      <c r="X50" s="173"/>
      <c r="Y50" s="174"/>
      <c r="Z50" s="219"/>
      <c r="AA50" s="179"/>
      <c r="AB50" s="175"/>
      <c r="AC50" s="173"/>
      <c r="AD50" s="173"/>
      <c r="AE50" s="174"/>
      <c r="AF50" s="219"/>
      <c r="AG50" s="179"/>
      <c r="AH50" s="175"/>
      <c r="AI50" s="173"/>
      <c r="AJ50" s="173"/>
      <c r="AK50" s="174"/>
      <c r="AL50" s="219"/>
      <c r="AM50" s="180"/>
    </row>
    <row r="51" spans="2:39" ht="16.5" customHeight="1">
      <c r="B51" s="181"/>
      <c r="D51" s="175"/>
      <c r="E51" s="177"/>
      <c r="F51" s="177" t="s">
        <v>282</v>
      </c>
      <c r="G51" s="174"/>
      <c r="H51" s="219"/>
      <c r="I51" s="176"/>
      <c r="J51" s="175"/>
      <c r="K51" s="173"/>
      <c r="L51" s="173"/>
      <c r="M51" s="174"/>
      <c r="N51" s="219"/>
      <c r="O51" s="176"/>
      <c r="P51" s="175"/>
      <c r="Q51" s="173"/>
      <c r="R51" s="173"/>
      <c r="S51" s="174"/>
      <c r="T51" s="219"/>
      <c r="U51" s="176"/>
      <c r="V51" s="175"/>
      <c r="W51" s="173"/>
      <c r="X51" s="173"/>
      <c r="Y51" s="174"/>
      <c r="Z51" s="219"/>
      <c r="AA51" s="179"/>
      <c r="AB51" s="175"/>
      <c r="AC51" s="173"/>
      <c r="AD51" s="173"/>
      <c r="AE51" s="174"/>
      <c r="AF51" s="219"/>
      <c r="AG51" s="179"/>
      <c r="AH51" s="175"/>
      <c r="AI51" s="173"/>
      <c r="AJ51" s="173"/>
      <c r="AK51" s="174"/>
      <c r="AL51" s="219"/>
      <c r="AM51" s="180"/>
    </row>
    <row r="52" spans="2:39" ht="16.5" customHeight="1">
      <c r="B52" s="181"/>
      <c r="D52" s="175"/>
      <c r="E52" s="177"/>
      <c r="F52" s="177" t="s">
        <v>282</v>
      </c>
      <c r="G52" s="174"/>
      <c r="H52" s="219"/>
      <c r="I52" s="176"/>
      <c r="J52" s="175"/>
      <c r="K52" s="173"/>
      <c r="L52" s="173"/>
      <c r="M52" s="174"/>
      <c r="N52" s="219"/>
      <c r="O52" s="176"/>
      <c r="P52" s="175"/>
      <c r="Q52" s="173"/>
      <c r="R52" s="173"/>
      <c r="S52" s="174"/>
      <c r="T52" s="219"/>
      <c r="U52" s="176"/>
      <c r="V52" s="175"/>
      <c r="W52" s="173"/>
      <c r="X52" s="173"/>
      <c r="Y52" s="174"/>
      <c r="Z52" s="219"/>
      <c r="AA52" s="179"/>
      <c r="AB52" s="175"/>
      <c r="AC52" s="173"/>
      <c r="AD52" s="173"/>
      <c r="AE52" s="174"/>
      <c r="AF52" s="219"/>
      <c r="AG52" s="179"/>
      <c r="AH52" s="175"/>
      <c r="AI52" s="173"/>
      <c r="AJ52" s="173"/>
      <c r="AK52" s="174"/>
      <c r="AL52" s="219"/>
      <c r="AM52" s="180"/>
    </row>
    <row r="53" spans="2:39" ht="16.5" customHeight="1">
      <c r="B53" s="181"/>
      <c r="D53" s="175"/>
      <c r="E53" s="177"/>
      <c r="F53" s="177" t="s">
        <v>282</v>
      </c>
      <c r="G53" s="174"/>
      <c r="H53" s="219"/>
      <c r="I53" s="176"/>
      <c r="J53" s="175"/>
      <c r="K53" s="173"/>
      <c r="L53" s="173"/>
      <c r="M53" s="174"/>
      <c r="N53" s="219"/>
      <c r="O53" s="176"/>
      <c r="P53" s="175"/>
      <c r="Q53" s="173"/>
      <c r="R53" s="173"/>
      <c r="S53" s="174"/>
      <c r="T53" s="219"/>
      <c r="U53" s="176"/>
      <c r="V53" s="175"/>
      <c r="W53" s="173"/>
      <c r="X53" s="173"/>
      <c r="Y53" s="174"/>
      <c r="Z53" s="219"/>
      <c r="AA53" s="179"/>
      <c r="AB53" s="192"/>
      <c r="AC53" s="193"/>
      <c r="AD53" s="193"/>
      <c r="AE53" s="172"/>
      <c r="AF53" s="219"/>
      <c r="AG53" s="179"/>
      <c r="AH53" s="192"/>
      <c r="AI53" s="193"/>
      <c r="AJ53" s="193"/>
      <c r="AK53" s="172"/>
      <c r="AL53" s="219"/>
      <c r="AM53" s="180"/>
    </row>
    <row r="54" spans="2:39" ht="16.5" customHeight="1" thickBot="1">
      <c r="B54" s="158"/>
      <c r="C54" s="159"/>
      <c r="D54" s="160"/>
      <c r="E54" s="161"/>
      <c r="F54" s="161" t="s">
        <v>282</v>
      </c>
      <c r="G54" s="162"/>
      <c r="H54" s="163"/>
      <c r="I54" s="164"/>
      <c r="J54" s="160"/>
      <c r="K54" s="165"/>
      <c r="L54" s="165"/>
      <c r="M54" s="162"/>
      <c r="N54" s="163"/>
      <c r="O54" s="164"/>
      <c r="P54" s="160"/>
      <c r="Q54" s="165"/>
      <c r="R54" s="165"/>
      <c r="S54" s="162"/>
      <c r="T54" s="163"/>
      <c r="U54" s="164"/>
      <c r="V54" s="160"/>
      <c r="W54" s="165"/>
      <c r="X54" s="165"/>
      <c r="Y54" s="162"/>
      <c r="Z54" s="163"/>
      <c r="AA54" s="166"/>
      <c r="AB54" s="160"/>
      <c r="AC54" s="165"/>
      <c r="AD54" s="165"/>
      <c r="AE54" s="162"/>
      <c r="AF54" s="163"/>
      <c r="AG54" s="166"/>
      <c r="AH54" s="160"/>
      <c r="AI54" s="165"/>
      <c r="AJ54" s="165"/>
      <c r="AK54" s="162"/>
      <c r="AL54" s="163"/>
      <c r="AM54" s="167"/>
    </row>
    <row r="55" spans="2:39" ht="15.75" customHeight="1">
      <c r="B55" s="186" t="s">
        <v>358</v>
      </c>
      <c r="C55" s="187">
        <f>SUM(G55,M55,S55,Y55,AE55,AK55)</f>
        <v>60200</v>
      </c>
      <c r="D55" s="191"/>
      <c r="E55" s="188"/>
      <c r="F55" s="188" t="s">
        <v>282</v>
      </c>
      <c r="G55" s="189">
        <f>SUM(G34:G54)</f>
        <v>45700</v>
      </c>
      <c r="H55" s="189"/>
      <c r="I55" s="190"/>
      <c r="J55" s="191"/>
      <c r="K55" s="188"/>
      <c r="L55" s="188" t="s">
        <v>282</v>
      </c>
      <c r="M55" s="189">
        <f>SUM(M34:M54)</f>
        <v>4400</v>
      </c>
      <c r="N55" s="189"/>
      <c r="O55" s="190"/>
      <c r="P55" s="191"/>
      <c r="Q55" s="188"/>
      <c r="R55" s="188" t="s">
        <v>282</v>
      </c>
      <c r="S55" s="189">
        <f>SUM(S34:S54)</f>
        <v>1000</v>
      </c>
      <c r="T55" s="189"/>
      <c r="U55" s="190"/>
      <c r="V55" s="191"/>
      <c r="W55" s="188"/>
      <c r="X55" s="188" t="s">
        <v>282</v>
      </c>
      <c r="Y55" s="189">
        <f>SUM(Y34:Y54)</f>
        <v>7400</v>
      </c>
      <c r="Z55" s="189"/>
      <c r="AA55" s="190"/>
      <c r="AB55" s="191"/>
      <c r="AC55" s="188"/>
      <c r="AD55" s="188" t="s">
        <v>282</v>
      </c>
      <c r="AE55" s="189">
        <f>SUM(AE34:AE54)</f>
        <v>1000</v>
      </c>
      <c r="AF55" s="189"/>
      <c r="AG55" s="190"/>
      <c r="AH55" s="191"/>
      <c r="AI55" s="188"/>
      <c r="AJ55" s="188" t="s">
        <v>282</v>
      </c>
      <c r="AK55" s="189">
        <f>SUM(AK34:AK54)</f>
        <v>700</v>
      </c>
      <c r="AL55" s="189"/>
      <c r="AM55" s="247"/>
    </row>
    <row r="56" spans="2:39" ht="15.75" customHeight="1" thickBot="1">
      <c r="B56" s="194" t="s">
        <v>359</v>
      </c>
      <c r="C56" s="195">
        <f>SUM(H56,N56,T56,Z56,AF56,AL56)</f>
        <v>0</v>
      </c>
      <c r="D56" s="196"/>
      <c r="E56" s="197"/>
      <c r="F56" s="197" t="s">
        <v>282</v>
      </c>
      <c r="G56" s="198"/>
      <c r="H56" s="198">
        <f>SUM(H34:H54)</f>
        <v>0</v>
      </c>
      <c r="I56" s="199"/>
      <c r="J56" s="196"/>
      <c r="K56" s="197"/>
      <c r="L56" s="197" t="s">
        <v>282</v>
      </c>
      <c r="M56" s="198"/>
      <c r="N56" s="198">
        <f>SUM(N34:N54)</f>
        <v>0</v>
      </c>
      <c r="O56" s="199"/>
      <c r="P56" s="196"/>
      <c r="Q56" s="197"/>
      <c r="R56" s="197" t="s">
        <v>282</v>
      </c>
      <c r="S56" s="198"/>
      <c r="T56" s="198">
        <f>SUM(T34:T54)</f>
        <v>0</v>
      </c>
      <c r="U56" s="199"/>
      <c r="V56" s="196"/>
      <c r="W56" s="197"/>
      <c r="X56" s="197" t="s">
        <v>282</v>
      </c>
      <c r="Y56" s="198"/>
      <c r="Z56" s="198">
        <f>SUM(Z34:Z54)</f>
        <v>0</v>
      </c>
      <c r="AA56" s="199"/>
      <c r="AB56" s="196"/>
      <c r="AC56" s="197"/>
      <c r="AD56" s="197" t="s">
        <v>282</v>
      </c>
      <c r="AE56" s="198"/>
      <c r="AF56" s="198">
        <f>SUM(AF34:AF54)</f>
        <v>0</v>
      </c>
      <c r="AG56" s="199"/>
      <c r="AH56" s="196"/>
      <c r="AI56" s="197"/>
      <c r="AJ56" s="197" t="s">
        <v>282</v>
      </c>
      <c r="AK56" s="198"/>
      <c r="AL56" s="198">
        <f>SUM(AL34:AL54)</f>
        <v>0</v>
      </c>
      <c r="AM56" s="248"/>
    </row>
    <row r="57" spans="2:39" s="56" customFormat="1" ht="15.75" customHeight="1" thickTop="1" thickBot="1">
      <c r="B57" s="200" t="s">
        <v>422</v>
      </c>
      <c r="C57" s="201">
        <f>SUM(H57,N57,T57,Z57,AF57,AL57)</f>
        <v>0</v>
      </c>
      <c r="D57" s="202"/>
      <c r="E57" s="203"/>
      <c r="F57" s="203" t="s">
        <v>282</v>
      </c>
      <c r="G57" s="204">
        <f>SUM(G30,G55)</f>
        <v>87100</v>
      </c>
      <c r="H57" s="204">
        <f>SUM(H56,H32)</f>
        <v>0</v>
      </c>
      <c r="I57" s="205"/>
      <c r="J57" s="202"/>
      <c r="K57" s="203"/>
      <c r="L57" s="203" t="s">
        <v>282</v>
      </c>
      <c r="M57" s="204">
        <f>SUM(M30,M55)</f>
        <v>42150</v>
      </c>
      <c r="N57" s="204">
        <f>SUM(N56,N32)</f>
        <v>0</v>
      </c>
      <c r="O57" s="205"/>
      <c r="P57" s="202"/>
      <c r="Q57" s="203"/>
      <c r="R57" s="203" t="s">
        <v>282</v>
      </c>
      <c r="S57" s="204">
        <f>SUM(S30,S55)</f>
        <v>45480</v>
      </c>
      <c r="T57" s="204">
        <f>SUM(T56,T32)</f>
        <v>0</v>
      </c>
      <c r="U57" s="205"/>
      <c r="V57" s="202"/>
      <c r="W57" s="203"/>
      <c r="X57" s="203" t="s">
        <v>282</v>
      </c>
      <c r="Y57" s="204">
        <f>SUM(Y30,Y55)</f>
        <v>68750</v>
      </c>
      <c r="Z57" s="204">
        <f>SUM(Z56,Z32)</f>
        <v>0</v>
      </c>
      <c r="AA57" s="205"/>
      <c r="AB57" s="202"/>
      <c r="AC57" s="203"/>
      <c r="AD57" s="203" t="s">
        <v>282</v>
      </c>
      <c r="AE57" s="204">
        <f>SUM(AE30,AE55)</f>
        <v>27450</v>
      </c>
      <c r="AF57" s="204">
        <f>SUM(AF56,AF32)</f>
        <v>0</v>
      </c>
      <c r="AG57" s="205"/>
      <c r="AH57" s="202"/>
      <c r="AI57" s="203"/>
      <c r="AJ57" s="203" t="s">
        <v>282</v>
      </c>
      <c r="AK57" s="204">
        <f>SUM(AK30,AK55)</f>
        <v>29100</v>
      </c>
      <c r="AL57" s="204">
        <f>SUM(AL56,AL32)</f>
        <v>0</v>
      </c>
      <c r="AM57" s="249"/>
    </row>
    <row r="58" spans="2:39" ht="15" customHeight="1" thickBot="1">
      <c r="B58" s="57"/>
      <c r="C58" s="58"/>
      <c r="D58" s="58"/>
      <c r="F58" s="44" t="s">
        <v>282</v>
      </c>
      <c r="G58" s="59"/>
      <c r="H58" s="59"/>
      <c r="I58" s="59"/>
      <c r="J58" s="58"/>
      <c r="K58" s="59"/>
      <c r="L58" s="59"/>
      <c r="M58" s="59"/>
      <c r="N58" s="59"/>
      <c r="O58" s="59"/>
      <c r="P58" s="58"/>
      <c r="Q58" s="59"/>
      <c r="R58" s="59"/>
      <c r="S58" s="59"/>
      <c r="T58" s="59"/>
      <c r="U58" s="59"/>
      <c r="V58" s="58"/>
      <c r="W58" s="59"/>
      <c r="X58" s="59"/>
      <c r="Y58" s="59"/>
      <c r="Z58" s="59"/>
      <c r="AA58" s="59"/>
      <c r="AB58" s="58"/>
      <c r="AC58" s="59"/>
      <c r="AD58" s="59"/>
      <c r="AE58" s="59"/>
      <c r="AF58" s="59"/>
      <c r="AG58" s="59"/>
      <c r="AH58" s="58"/>
      <c r="AI58" s="59"/>
      <c r="AJ58" s="59"/>
      <c r="AK58" s="59"/>
      <c r="AL58" s="59"/>
      <c r="AM58" s="135"/>
    </row>
    <row r="59" spans="2:39" ht="15" customHeight="1">
      <c r="B59" s="60" t="s">
        <v>423</v>
      </c>
      <c r="C59" s="138"/>
      <c r="D59" s="139"/>
      <c r="E59" s="61"/>
      <c r="F59" s="61"/>
      <c r="G59" s="140"/>
      <c r="H59" s="140"/>
      <c r="I59" s="140"/>
      <c r="J59" s="141"/>
      <c r="K59" s="140"/>
      <c r="L59" s="140"/>
      <c r="M59" s="140"/>
      <c r="N59" s="140"/>
      <c r="O59" s="140"/>
      <c r="P59" s="139"/>
      <c r="Q59" s="61"/>
      <c r="R59" s="61"/>
      <c r="S59" s="140"/>
      <c r="T59" s="140"/>
      <c r="U59" s="140"/>
      <c r="V59" s="141"/>
      <c r="W59" s="140"/>
      <c r="X59" s="140"/>
      <c r="Y59" s="140"/>
      <c r="Z59" s="140"/>
      <c r="AA59" s="142"/>
      <c r="AB59" s="141"/>
      <c r="AC59" s="140"/>
      <c r="AD59" s="140"/>
      <c r="AE59" s="140"/>
      <c r="AF59" s="140"/>
      <c r="AG59" s="140"/>
      <c r="AH59" s="141"/>
      <c r="AI59" s="140"/>
      <c r="AJ59" s="140"/>
      <c r="AK59" s="140"/>
      <c r="AL59" s="140"/>
      <c r="AM59" s="143"/>
    </row>
    <row r="60" spans="2:39" ht="15" customHeight="1">
      <c r="B60" s="62" t="s">
        <v>424</v>
      </c>
      <c r="C60" s="144"/>
      <c r="D60" s="145"/>
      <c r="E60" s="63"/>
      <c r="F60" s="63"/>
      <c r="G60" s="146"/>
      <c r="H60" s="146"/>
      <c r="I60" s="146"/>
      <c r="J60" s="147"/>
      <c r="K60" s="146"/>
      <c r="L60" s="146"/>
      <c r="M60" s="146"/>
      <c r="N60" s="146"/>
      <c r="O60" s="146"/>
      <c r="P60" s="145"/>
      <c r="Q60" s="63"/>
      <c r="R60" s="63"/>
      <c r="S60" s="146"/>
      <c r="T60" s="146"/>
      <c r="U60" s="146"/>
      <c r="V60" s="147"/>
      <c r="W60" s="146"/>
      <c r="X60" s="146"/>
      <c r="Y60" s="146"/>
      <c r="Z60" s="146"/>
      <c r="AA60" s="148"/>
      <c r="AB60" s="147"/>
      <c r="AC60" s="146"/>
      <c r="AD60" s="146"/>
      <c r="AE60" s="146"/>
      <c r="AF60" s="146"/>
      <c r="AG60" s="146"/>
      <c r="AH60" s="147"/>
      <c r="AI60" s="146"/>
      <c r="AJ60" s="146"/>
      <c r="AK60" s="146"/>
      <c r="AL60" s="146"/>
      <c r="AM60" s="149"/>
    </row>
    <row r="61" spans="2:39" ht="15" customHeight="1">
      <c r="B61" s="64"/>
      <c r="C61" s="144"/>
      <c r="D61" s="145"/>
      <c r="E61" s="63"/>
      <c r="F61" s="63"/>
      <c r="G61" s="146"/>
      <c r="H61" s="146"/>
      <c r="I61" s="146"/>
      <c r="J61" s="147"/>
      <c r="K61" s="146"/>
      <c r="L61" s="146"/>
      <c r="M61" s="146"/>
      <c r="N61" s="146"/>
      <c r="O61" s="146"/>
      <c r="P61" s="145"/>
      <c r="Q61" s="63"/>
      <c r="R61" s="63"/>
      <c r="S61" s="146"/>
      <c r="T61" s="146"/>
      <c r="U61" s="146"/>
      <c r="V61" s="147"/>
      <c r="W61" s="146"/>
      <c r="X61" s="146"/>
      <c r="Y61" s="146"/>
      <c r="Z61" s="146"/>
      <c r="AA61" s="148"/>
      <c r="AB61" s="147"/>
      <c r="AC61" s="146"/>
      <c r="AD61" s="146"/>
      <c r="AE61" s="146"/>
      <c r="AF61" s="146"/>
      <c r="AG61" s="146"/>
      <c r="AH61" s="147"/>
      <c r="AI61" s="146"/>
      <c r="AJ61" s="146"/>
      <c r="AK61" s="146"/>
      <c r="AL61" s="146"/>
      <c r="AM61" s="149"/>
    </row>
    <row r="62" spans="2:39" ht="15" customHeight="1">
      <c r="B62" s="64"/>
      <c r="C62" s="144"/>
      <c r="D62" s="145"/>
      <c r="E62" s="63"/>
      <c r="F62" s="63"/>
      <c r="G62" s="146"/>
      <c r="H62" s="146"/>
      <c r="I62" s="146"/>
      <c r="J62" s="147"/>
      <c r="K62" s="146"/>
      <c r="L62" s="146"/>
      <c r="M62" s="146"/>
      <c r="N62" s="146"/>
      <c r="O62" s="146"/>
      <c r="P62" s="145"/>
      <c r="Q62" s="63"/>
      <c r="R62" s="63"/>
      <c r="S62" s="146"/>
      <c r="T62" s="146"/>
      <c r="U62" s="146"/>
      <c r="V62" s="147"/>
      <c r="W62" s="146"/>
      <c r="X62" s="146"/>
      <c r="Y62" s="146"/>
      <c r="Z62" s="146"/>
      <c r="AA62" s="148"/>
      <c r="AB62" s="147"/>
      <c r="AC62" s="146"/>
      <c r="AD62" s="146"/>
      <c r="AE62" s="146"/>
      <c r="AF62" s="146"/>
      <c r="AG62" s="146"/>
      <c r="AH62" s="147"/>
      <c r="AI62" s="146"/>
      <c r="AJ62" s="146"/>
      <c r="AK62" s="146"/>
      <c r="AL62" s="146"/>
      <c r="AM62" s="149"/>
    </row>
    <row r="63" spans="2:39" ht="15" customHeight="1">
      <c r="B63" s="64"/>
      <c r="C63" s="144"/>
      <c r="D63" s="145"/>
      <c r="E63" s="63"/>
      <c r="F63" s="63"/>
      <c r="G63" s="146"/>
      <c r="H63" s="146"/>
      <c r="I63" s="146"/>
      <c r="J63" s="147"/>
      <c r="K63" s="146"/>
      <c r="L63" s="146"/>
      <c r="M63" s="146"/>
      <c r="N63" s="146"/>
      <c r="O63" s="146"/>
      <c r="P63" s="145"/>
      <c r="Q63" s="63"/>
      <c r="R63" s="63"/>
      <c r="S63" s="146"/>
      <c r="T63" s="146"/>
      <c r="U63" s="146"/>
      <c r="V63" s="147"/>
      <c r="W63" s="146"/>
      <c r="X63" s="146"/>
      <c r="Y63" s="146"/>
      <c r="Z63" s="146"/>
      <c r="AA63" s="148"/>
      <c r="AB63" s="147"/>
      <c r="AC63" s="146"/>
      <c r="AD63" s="146"/>
      <c r="AE63" s="146"/>
      <c r="AF63" s="146"/>
      <c r="AG63" s="146"/>
      <c r="AH63" s="147"/>
      <c r="AI63" s="146"/>
      <c r="AJ63" s="146"/>
      <c r="AK63" s="146"/>
      <c r="AL63" s="146"/>
      <c r="AM63" s="149"/>
    </row>
    <row r="64" spans="2:39" ht="15" customHeight="1">
      <c r="B64" s="64"/>
      <c r="C64" s="144"/>
      <c r="D64" s="145"/>
      <c r="E64" s="63"/>
      <c r="F64" s="63"/>
      <c r="G64" s="146"/>
      <c r="H64" s="146"/>
      <c r="I64" s="146"/>
      <c r="J64" s="147"/>
      <c r="K64" s="146"/>
      <c r="L64" s="146"/>
      <c r="M64" s="146"/>
      <c r="N64" s="146"/>
      <c r="O64" s="146"/>
      <c r="P64" s="145"/>
      <c r="Q64" s="63"/>
      <c r="R64" s="63"/>
      <c r="S64" s="146"/>
      <c r="T64" s="146"/>
      <c r="U64" s="146"/>
      <c r="V64" s="147"/>
      <c r="W64" s="146"/>
      <c r="X64" s="146"/>
      <c r="Y64" s="146"/>
      <c r="Z64" s="146"/>
      <c r="AA64" s="148"/>
      <c r="AB64" s="147"/>
      <c r="AC64" s="146"/>
      <c r="AD64" s="146"/>
      <c r="AE64" s="146"/>
      <c r="AF64" s="146"/>
      <c r="AG64" s="146"/>
      <c r="AH64" s="147"/>
      <c r="AI64" s="146"/>
      <c r="AJ64" s="146"/>
      <c r="AK64" s="146"/>
      <c r="AL64" s="146"/>
      <c r="AM64" s="149"/>
    </row>
    <row r="65" spans="2:39" ht="15" customHeight="1">
      <c r="B65" s="64"/>
      <c r="C65" s="144"/>
      <c r="D65" s="145"/>
      <c r="E65" s="63"/>
      <c r="F65" s="63"/>
      <c r="G65" s="146"/>
      <c r="H65" s="146"/>
      <c r="I65" s="146"/>
      <c r="J65" s="147"/>
      <c r="K65" s="146"/>
      <c r="L65" s="146"/>
      <c r="M65" s="146"/>
      <c r="N65" s="146"/>
      <c r="O65" s="146"/>
      <c r="P65" s="145"/>
      <c r="Q65" s="63"/>
      <c r="R65" s="63"/>
      <c r="S65" s="146"/>
      <c r="T65" s="146"/>
      <c r="U65" s="146"/>
      <c r="V65" s="147"/>
      <c r="W65" s="146"/>
      <c r="X65" s="146"/>
      <c r="Y65" s="146"/>
      <c r="Z65" s="146"/>
      <c r="AA65" s="148"/>
      <c r="AB65" s="147"/>
      <c r="AC65" s="146"/>
      <c r="AD65" s="146"/>
      <c r="AE65" s="146"/>
      <c r="AF65" s="146"/>
      <c r="AG65" s="146"/>
      <c r="AH65" s="147"/>
      <c r="AI65" s="146"/>
      <c r="AJ65" s="146"/>
      <c r="AK65" s="146"/>
      <c r="AL65" s="146"/>
      <c r="AM65" s="149"/>
    </row>
    <row r="66" spans="2:39" ht="15" customHeight="1" thickBot="1">
      <c r="B66" s="65"/>
      <c r="C66" s="150"/>
      <c r="D66" s="151"/>
      <c r="E66" s="66"/>
      <c r="F66" s="66"/>
      <c r="G66" s="152"/>
      <c r="H66" s="152"/>
      <c r="I66" s="152"/>
      <c r="J66" s="153"/>
      <c r="K66" s="152"/>
      <c r="L66" s="152"/>
      <c r="M66" s="152"/>
      <c r="N66" s="152"/>
      <c r="O66" s="152"/>
      <c r="P66" s="151"/>
      <c r="Q66" s="66"/>
      <c r="R66" s="66"/>
      <c r="S66" s="152"/>
      <c r="T66" s="152"/>
      <c r="U66" s="152"/>
      <c r="V66" s="153"/>
      <c r="W66" s="152"/>
      <c r="X66" s="152"/>
      <c r="Y66" s="152"/>
      <c r="Z66" s="152"/>
      <c r="AA66" s="154"/>
      <c r="AB66" s="153"/>
      <c r="AC66" s="152"/>
      <c r="AD66" s="152"/>
      <c r="AE66" s="152"/>
      <c r="AF66" s="152"/>
      <c r="AG66" s="152"/>
      <c r="AH66" s="153"/>
      <c r="AI66" s="152"/>
      <c r="AJ66" s="152"/>
      <c r="AK66" s="152"/>
      <c r="AL66" s="152"/>
      <c r="AM66" s="155"/>
    </row>
    <row r="67" spans="2:39" ht="16.5" customHeight="1">
      <c r="C67" s="31" t="s">
        <v>425</v>
      </c>
      <c r="D67" s="67" t="s">
        <v>426</v>
      </c>
      <c r="E67" s="41"/>
      <c r="F67" s="41" t="s">
        <v>282</v>
      </c>
      <c r="P67" s="255" t="s">
        <v>427</v>
      </c>
      <c r="AB67" s="67" t="s">
        <v>428</v>
      </c>
      <c r="AG67" s="68"/>
      <c r="AM67" s="135"/>
    </row>
    <row r="68" spans="2:39" ht="15.75" customHeight="1">
      <c r="D68" s="67" t="s">
        <v>429</v>
      </c>
      <c r="F68" s="44" t="s">
        <v>282</v>
      </c>
      <c r="P68" s="256" t="s">
        <v>430</v>
      </c>
      <c r="AB68" s="67" t="s">
        <v>443</v>
      </c>
    </row>
    <row r="69" spans="2:39" ht="15.75" customHeight="1">
      <c r="D69" s="67" t="s">
        <v>431</v>
      </c>
      <c r="F69" s="44" t="s">
        <v>282</v>
      </c>
      <c r="P69" s="67" t="s">
        <v>432</v>
      </c>
      <c r="AB69" s="67" t="s">
        <v>448</v>
      </c>
    </row>
    <row r="70" spans="2:39" ht="15.95" customHeight="1">
      <c r="D70" s="67" t="s">
        <v>433</v>
      </c>
      <c r="F70" s="44" t="s">
        <v>282</v>
      </c>
      <c r="P70" s="67" t="s">
        <v>434</v>
      </c>
    </row>
    <row r="71" spans="2:39" ht="15.95" customHeight="1">
      <c r="F71" s="44" t="s">
        <v>282</v>
      </c>
    </row>
    <row r="72" spans="2:39" ht="15.95" customHeight="1">
      <c r="F72" s="44" t="s">
        <v>282</v>
      </c>
    </row>
    <row r="73" spans="2:39" ht="15.95" customHeight="1">
      <c r="F73" s="44" t="s">
        <v>282</v>
      </c>
    </row>
    <row r="74" spans="2:39" ht="15.95" customHeight="1">
      <c r="F74" s="44" t="s">
        <v>282</v>
      </c>
    </row>
    <row r="75" spans="2:39" ht="15.95" customHeight="1">
      <c r="F75" s="44" t="s">
        <v>282</v>
      </c>
    </row>
    <row r="76" spans="2:39" ht="15.95" customHeight="1">
      <c r="F76" s="44" t="s">
        <v>282</v>
      </c>
    </row>
    <row r="77" spans="2:39" ht="15.95" customHeight="1">
      <c r="F77" s="44" t="s">
        <v>282</v>
      </c>
    </row>
    <row r="78" spans="2:39" ht="15.95" customHeight="1">
      <c r="F78" s="44" t="s">
        <v>282</v>
      </c>
    </row>
    <row r="79" spans="2:39" ht="15.95" customHeight="1">
      <c r="F79" s="44" t="s">
        <v>282</v>
      </c>
    </row>
    <row r="80" spans="2:39" ht="15.95" customHeight="1">
      <c r="F80" s="44" t="s">
        <v>282</v>
      </c>
    </row>
    <row r="81" spans="6:6" ht="15.95" customHeight="1">
      <c r="F81" s="44" t="s">
        <v>282</v>
      </c>
    </row>
    <row r="82" spans="6:6" ht="15.95" customHeight="1">
      <c r="F82" s="44" t="s">
        <v>282</v>
      </c>
    </row>
    <row r="83" spans="6:6" ht="15.95" customHeight="1">
      <c r="F83" s="44" t="s">
        <v>282</v>
      </c>
    </row>
    <row r="84" spans="6:6" ht="15.95" customHeight="1">
      <c r="F84" s="44" t="s">
        <v>282</v>
      </c>
    </row>
    <row r="85" spans="6:6" ht="15.95" customHeight="1">
      <c r="F85" s="44" t="s">
        <v>282</v>
      </c>
    </row>
    <row r="86" spans="6:6" ht="15.95" customHeight="1">
      <c r="F86" s="44" t="s">
        <v>282</v>
      </c>
    </row>
    <row r="87" spans="6:6" ht="15.95" customHeight="1">
      <c r="F87" s="44" t="s">
        <v>282</v>
      </c>
    </row>
    <row r="88" spans="6:6" ht="15.95" customHeight="1">
      <c r="F88" s="44" t="s">
        <v>282</v>
      </c>
    </row>
    <row r="89" spans="6:6" ht="15.95" customHeight="1">
      <c r="F89" s="44" t="s">
        <v>282</v>
      </c>
    </row>
    <row r="90" spans="6:6" ht="15.95" customHeight="1">
      <c r="F90" s="44" t="s">
        <v>282</v>
      </c>
    </row>
    <row r="91" spans="6:6" ht="15.95" customHeight="1">
      <c r="F91" s="44" t="s">
        <v>282</v>
      </c>
    </row>
    <row r="92" spans="6:6" ht="15.95" customHeight="1">
      <c r="F92" s="44" t="s">
        <v>282</v>
      </c>
    </row>
    <row r="93" spans="6:6" ht="15.95" customHeight="1">
      <c r="F93" s="44" t="s">
        <v>282</v>
      </c>
    </row>
    <row r="94" spans="6:6" ht="15.95" customHeight="1">
      <c r="F94" s="44" t="s">
        <v>282</v>
      </c>
    </row>
    <row r="95" spans="6:6" ht="15.95" customHeight="1">
      <c r="F95" s="44" t="s">
        <v>282</v>
      </c>
    </row>
    <row r="96" spans="6:6" ht="15.95" customHeight="1">
      <c r="F96" s="44" t="s">
        <v>282</v>
      </c>
    </row>
    <row r="97" spans="6:6" ht="15.95" customHeight="1">
      <c r="F97" s="44" t="s">
        <v>282</v>
      </c>
    </row>
    <row r="98" spans="6:6" ht="15.95" customHeight="1">
      <c r="F98" s="44" t="s">
        <v>282</v>
      </c>
    </row>
    <row r="99" spans="6:6" ht="15.95" customHeight="1">
      <c r="F99" s="44" t="s">
        <v>282</v>
      </c>
    </row>
    <row r="100" spans="6:6" ht="15.95" customHeight="1">
      <c r="F100" s="44" t="s">
        <v>282</v>
      </c>
    </row>
    <row r="101" spans="6:6" ht="15.95" customHeight="1">
      <c r="F101" s="44" t="s">
        <v>282</v>
      </c>
    </row>
    <row r="102" spans="6:6" ht="15.95" customHeight="1">
      <c r="F102" s="44" t="s">
        <v>282</v>
      </c>
    </row>
    <row r="103" spans="6:6" ht="15.95" customHeight="1">
      <c r="F103" s="44" t="s">
        <v>282</v>
      </c>
    </row>
    <row r="104" spans="6:6" ht="15.95" customHeight="1">
      <c r="F104" s="44" t="s">
        <v>282</v>
      </c>
    </row>
    <row r="105" spans="6:6" ht="15.95" customHeight="1">
      <c r="F105" s="44" t="s">
        <v>282</v>
      </c>
    </row>
    <row r="106" spans="6:6" ht="15.95" customHeight="1">
      <c r="F106" s="44" t="s">
        <v>282</v>
      </c>
    </row>
    <row r="107" spans="6:6" ht="15.95" customHeight="1">
      <c r="F107" s="44" t="s">
        <v>282</v>
      </c>
    </row>
    <row r="108" spans="6:6" ht="15.95" customHeight="1">
      <c r="F108" s="44" t="s">
        <v>282</v>
      </c>
    </row>
    <row r="109" spans="6:6" ht="15.95" customHeight="1">
      <c r="F109" s="44" t="s">
        <v>282</v>
      </c>
    </row>
    <row r="110" spans="6:6" ht="15.95" customHeight="1">
      <c r="F110" s="44" t="s">
        <v>282</v>
      </c>
    </row>
    <row r="111" spans="6:6" ht="15.95" customHeight="1">
      <c r="F111" s="44" t="s">
        <v>282</v>
      </c>
    </row>
    <row r="112" spans="6:6" ht="15.95" customHeight="1">
      <c r="F112" s="44" t="s">
        <v>282</v>
      </c>
    </row>
    <row r="113" spans="6:6" ht="15.95" customHeight="1">
      <c r="F113" s="44" t="s">
        <v>282</v>
      </c>
    </row>
    <row r="114" spans="6:6" ht="15.95" customHeight="1">
      <c r="F114" s="44" t="s">
        <v>282</v>
      </c>
    </row>
    <row r="115" spans="6:6" ht="15.95" customHeight="1">
      <c r="F115" s="44" t="s">
        <v>282</v>
      </c>
    </row>
    <row r="116" spans="6:6" ht="15.95" customHeight="1">
      <c r="F116" s="44" t="s">
        <v>282</v>
      </c>
    </row>
    <row r="117" spans="6:6" ht="15.95" customHeight="1">
      <c r="F117" s="44" t="s">
        <v>282</v>
      </c>
    </row>
    <row r="118" spans="6:6" ht="15.95" customHeight="1">
      <c r="F118" s="44" t="s">
        <v>282</v>
      </c>
    </row>
    <row r="119" spans="6:6" ht="15.95" customHeight="1">
      <c r="F119" s="44" t="s">
        <v>282</v>
      </c>
    </row>
    <row r="120" spans="6:6" ht="15.95" customHeight="1">
      <c r="F120" s="44" t="s">
        <v>282</v>
      </c>
    </row>
    <row r="121" spans="6:6" ht="15.95" customHeight="1">
      <c r="F121" s="44" t="s">
        <v>282</v>
      </c>
    </row>
    <row r="122" spans="6:6" ht="15.95" customHeight="1">
      <c r="F122" s="44" t="s">
        <v>282</v>
      </c>
    </row>
    <row r="123" spans="6:6" ht="15.95" customHeight="1">
      <c r="F123" s="44" t="s">
        <v>282</v>
      </c>
    </row>
    <row r="124" spans="6:6" ht="15.95" customHeight="1">
      <c r="F124" s="44" t="s">
        <v>282</v>
      </c>
    </row>
    <row r="125" spans="6:6" ht="15.95" customHeight="1">
      <c r="F125" s="44" t="s">
        <v>282</v>
      </c>
    </row>
    <row r="126" spans="6:6" ht="15.95" customHeight="1">
      <c r="F126" s="44" t="s">
        <v>282</v>
      </c>
    </row>
    <row r="127" spans="6:6" ht="15.95" customHeight="1">
      <c r="F127" s="44" t="s">
        <v>282</v>
      </c>
    </row>
    <row r="128" spans="6:6" ht="15.95" customHeight="1">
      <c r="F128" s="44" t="s">
        <v>282</v>
      </c>
    </row>
    <row r="129" spans="6:6" ht="15.95" customHeight="1">
      <c r="F129" s="44" t="s">
        <v>282</v>
      </c>
    </row>
    <row r="130" spans="6:6" ht="15.95" customHeight="1">
      <c r="F130" s="44" t="s">
        <v>282</v>
      </c>
    </row>
    <row r="131" spans="6:6" ht="15.95" customHeight="1">
      <c r="F131" s="44" t="s">
        <v>282</v>
      </c>
    </row>
    <row r="132" spans="6:6" ht="15.95" customHeight="1">
      <c r="F132" s="44" t="s">
        <v>282</v>
      </c>
    </row>
    <row r="133" spans="6:6" ht="15.95" customHeight="1">
      <c r="F133" s="44" t="s">
        <v>282</v>
      </c>
    </row>
    <row r="134" spans="6:6" ht="15.95" customHeight="1">
      <c r="F134" s="44" t="s">
        <v>282</v>
      </c>
    </row>
    <row r="135" spans="6:6" ht="15.95" customHeight="1">
      <c r="F135" s="44" t="s">
        <v>282</v>
      </c>
    </row>
    <row r="136" spans="6:6" ht="15.95" customHeight="1">
      <c r="F136" s="44" t="s">
        <v>282</v>
      </c>
    </row>
    <row r="137" spans="6:6" ht="15.95" customHeight="1">
      <c r="F137" s="44" t="s">
        <v>282</v>
      </c>
    </row>
    <row r="138" spans="6:6" ht="15.95" customHeight="1">
      <c r="F138" s="44" t="s">
        <v>282</v>
      </c>
    </row>
    <row r="139" spans="6:6" ht="15.95" customHeight="1">
      <c r="F139" s="44" t="s">
        <v>282</v>
      </c>
    </row>
    <row r="140" spans="6:6" ht="15.95" customHeight="1">
      <c r="F140" s="44" t="s">
        <v>282</v>
      </c>
    </row>
    <row r="141" spans="6:6" ht="15.95" customHeight="1">
      <c r="F141" s="44" t="s">
        <v>282</v>
      </c>
    </row>
    <row r="142" spans="6:6" ht="15.95" customHeight="1">
      <c r="F142" s="44" t="s">
        <v>282</v>
      </c>
    </row>
    <row r="143" spans="6:6" ht="15.95" customHeight="1">
      <c r="F143" s="44" t="s">
        <v>282</v>
      </c>
    </row>
    <row r="144" spans="6:6" ht="15.95" customHeight="1">
      <c r="F144" s="44" t="s">
        <v>282</v>
      </c>
    </row>
    <row r="145" spans="6:6" ht="15.95" customHeight="1">
      <c r="F145" s="44" t="s">
        <v>282</v>
      </c>
    </row>
    <row r="146" spans="6:6" ht="15.95" customHeight="1">
      <c r="F146" s="44" t="s">
        <v>282</v>
      </c>
    </row>
    <row r="147" spans="6:6" ht="15.95" customHeight="1">
      <c r="F147" s="44" t="s">
        <v>282</v>
      </c>
    </row>
    <row r="148" spans="6:6" ht="15.95" customHeight="1">
      <c r="F148" s="44" t="s">
        <v>282</v>
      </c>
    </row>
    <row r="149" spans="6:6" ht="15.95" customHeight="1">
      <c r="F149" s="44" t="s">
        <v>282</v>
      </c>
    </row>
    <row r="150" spans="6:6" ht="15.95" customHeight="1">
      <c r="F150" s="44" t="s">
        <v>282</v>
      </c>
    </row>
    <row r="151" spans="6:6" ht="15.95" customHeight="1">
      <c r="F151" s="44" t="s">
        <v>282</v>
      </c>
    </row>
    <row r="152" spans="6:6" ht="15.95" customHeight="1">
      <c r="F152" s="44" t="s">
        <v>282</v>
      </c>
    </row>
    <row r="153" spans="6:6" ht="15.95" customHeight="1">
      <c r="F153" s="44" t="s">
        <v>282</v>
      </c>
    </row>
    <row r="154" spans="6:6" ht="15.95" customHeight="1">
      <c r="F154" s="44" t="s">
        <v>282</v>
      </c>
    </row>
    <row r="155" spans="6:6" ht="15.95" customHeight="1">
      <c r="F155" s="44" t="s">
        <v>282</v>
      </c>
    </row>
    <row r="156" spans="6:6" ht="15.95" customHeight="1">
      <c r="F156" s="44" t="s">
        <v>282</v>
      </c>
    </row>
    <row r="157" spans="6:6" ht="15.95" customHeight="1">
      <c r="F157" s="44" t="s">
        <v>282</v>
      </c>
    </row>
    <row r="158" spans="6:6" ht="15.95" customHeight="1">
      <c r="F158" s="44" t="s">
        <v>282</v>
      </c>
    </row>
    <row r="159" spans="6:6" ht="15.95" customHeight="1">
      <c r="F159" s="44" t="s">
        <v>282</v>
      </c>
    </row>
    <row r="160" spans="6:6" ht="15.95" customHeight="1">
      <c r="F160" s="44" t="s">
        <v>282</v>
      </c>
    </row>
    <row r="161" spans="6:6" ht="15.95" customHeight="1">
      <c r="F161" s="44" t="s">
        <v>282</v>
      </c>
    </row>
    <row r="162" spans="6:6" ht="15.95" customHeight="1">
      <c r="F162" s="44" t="s">
        <v>282</v>
      </c>
    </row>
    <row r="163" spans="6:6" ht="15.95" customHeight="1">
      <c r="F163" s="44" t="s">
        <v>282</v>
      </c>
    </row>
    <row r="164" spans="6:6" ht="15.95" customHeight="1">
      <c r="F164" s="44" t="s">
        <v>282</v>
      </c>
    </row>
    <row r="165" spans="6:6" ht="15.95" customHeight="1">
      <c r="F165" s="44" t="s">
        <v>282</v>
      </c>
    </row>
    <row r="166" spans="6:6" ht="15.95" customHeight="1">
      <c r="F166" s="44" t="s">
        <v>282</v>
      </c>
    </row>
    <row r="167" spans="6:6" ht="15.95" customHeight="1">
      <c r="F167" s="44" t="s">
        <v>282</v>
      </c>
    </row>
    <row r="168" spans="6:6" ht="15.95" customHeight="1">
      <c r="F168" s="44" t="s">
        <v>282</v>
      </c>
    </row>
    <row r="169" spans="6:6" ht="15.95" customHeight="1">
      <c r="F169" s="44" t="s">
        <v>282</v>
      </c>
    </row>
    <row r="170" spans="6:6" ht="15.95" customHeight="1">
      <c r="F170" s="44" t="s">
        <v>282</v>
      </c>
    </row>
    <row r="171" spans="6:6" ht="15.95" customHeight="1">
      <c r="F171" s="44" t="s">
        <v>282</v>
      </c>
    </row>
    <row r="172" spans="6:6" ht="15.95" customHeight="1">
      <c r="F172" s="44" t="s">
        <v>282</v>
      </c>
    </row>
    <row r="173" spans="6:6" ht="15.95" customHeight="1">
      <c r="F173" s="44" t="s">
        <v>282</v>
      </c>
    </row>
    <row r="174" spans="6:6" ht="15.95" customHeight="1">
      <c r="F174" s="44" t="s">
        <v>282</v>
      </c>
    </row>
    <row r="175" spans="6:6" ht="15.95" customHeight="1">
      <c r="F175" s="44" t="s">
        <v>282</v>
      </c>
    </row>
    <row r="176" spans="6:6" ht="15.95" customHeight="1">
      <c r="F176" s="44" t="s">
        <v>282</v>
      </c>
    </row>
    <row r="177" spans="6:6" ht="15.95" customHeight="1">
      <c r="F177" s="44" t="s">
        <v>282</v>
      </c>
    </row>
    <row r="178" spans="6:6" ht="15.95" customHeight="1">
      <c r="F178" s="44" t="s">
        <v>282</v>
      </c>
    </row>
    <row r="179" spans="6:6" ht="15.95" customHeight="1">
      <c r="F179" s="44" t="s">
        <v>282</v>
      </c>
    </row>
    <row r="180" spans="6:6" ht="15.95" customHeight="1">
      <c r="F180" s="44" t="s">
        <v>282</v>
      </c>
    </row>
    <row r="181" spans="6:6" ht="15.95" customHeight="1">
      <c r="F181" s="44" t="s">
        <v>282</v>
      </c>
    </row>
    <row r="182" spans="6:6" ht="15.95" customHeight="1">
      <c r="F182" s="44" t="s">
        <v>282</v>
      </c>
    </row>
    <row r="183" spans="6:6" ht="15.95" customHeight="1">
      <c r="F183" s="44" t="s">
        <v>282</v>
      </c>
    </row>
    <row r="184" spans="6:6" ht="15.95" customHeight="1">
      <c r="F184" s="44" t="s">
        <v>282</v>
      </c>
    </row>
    <row r="185" spans="6:6" ht="15.95" customHeight="1">
      <c r="F185" s="44" t="s">
        <v>282</v>
      </c>
    </row>
    <row r="186" spans="6:6" ht="15.95" customHeight="1">
      <c r="F186" s="44" t="s">
        <v>282</v>
      </c>
    </row>
    <row r="187" spans="6:6" ht="15.95" customHeight="1">
      <c r="F187" s="44" t="s">
        <v>282</v>
      </c>
    </row>
    <row r="188" spans="6:6" ht="15.95" customHeight="1">
      <c r="F188" s="44" t="s">
        <v>282</v>
      </c>
    </row>
    <row r="189" spans="6:6" ht="15.95" customHeight="1">
      <c r="F189" s="44" t="s">
        <v>282</v>
      </c>
    </row>
    <row r="190" spans="6:6" ht="15.95" customHeight="1">
      <c r="F190" s="44" t="s">
        <v>282</v>
      </c>
    </row>
    <row r="191" spans="6:6" ht="15.95" customHeight="1">
      <c r="F191" s="44" t="s">
        <v>282</v>
      </c>
    </row>
    <row r="192" spans="6:6" ht="15.95" customHeight="1">
      <c r="F192" s="44" t="s">
        <v>282</v>
      </c>
    </row>
    <row r="193" spans="6:6" ht="15.95" customHeight="1">
      <c r="F193" s="44" t="s">
        <v>282</v>
      </c>
    </row>
    <row r="194" spans="6:6" ht="15.95" customHeight="1">
      <c r="F194" s="44" t="s">
        <v>282</v>
      </c>
    </row>
    <row r="195" spans="6:6" ht="15.95" customHeight="1">
      <c r="F195" s="44" t="s">
        <v>282</v>
      </c>
    </row>
    <row r="196" spans="6:6" ht="15.95" customHeight="1">
      <c r="F196" s="44" t="s">
        <v>282</v>
      </c>
    </row>
    <row r="197" spans="6:6" ht="15.95" customHeight="1">
      <c r="F197" s="44" t="s">
        <v>282</v>
      </c>
    </row>
    <row r="198" spans="6:6" ht="15.95" customHeight="1">
      <c r="F198" s="44" t="s">
        <v>282</v>
      </c>
    </row>
    <row r="199" spans="6:6" ht="15.95" customHeight="1">
      <c r="F199" s="44" t="s">
        <v>282</v>
      </c>
    </row>
    <row r="200" spans="6:6" ht="15.95" customHeight="1">
      <c r="F200" s="44" t="s">
        <v>282</v>
      </c>
    </row>
    <row r="201" spans="6:6" ht="15.95" customHeight="1">
      <c r="F201" s="44" t="s">
        <v>282</v>
      </c>
    </row>
    <row r="202" spans="6:6" ht="15.95" customHeight="1">
      <c r="F202" s="44" t="s">
        <v>282</v>
      </c>
    </row>
    <row r="203" spans="6:6" ht="15.95" customHeight="1">
      <c r="F203" s="44" t="s">
        <v>282</v>
      </c>
    </row>
    <row r="204" spans="6:6" ht="15.95" customHeight="1">
      <c r="F204" s="44" t="s">
        <v>282</v>
      </c>
    </row>
    <row r="205" spans="6:6" ht="15.95" customHeight="1">
      <c r="F205" s="44" t="s">
        <v>282</v>
      </c>
    </row>
    <row r="206" spans="6:6" ht="15.95" customHeight="1">
      <c r="F206" s="44" t="s">
        <v>282</v>
      </c>
    </row>
    <row r="207" spans="6:6" ht="15.95" customHeight="1">
      <c r="F207" s="44" t="s">
        <v>282</v>
      </c>
    </row>
    <row r="208" spans="6:6" ht="15.95" customHeight="1">
      <c r="F208" s="44" t="s">
        <v>282</v>
      </c>
    </row>
    <row r="209" spans="6:6" ht="15.95" customHeight="1">
      <c r="F209" s="44" t="s">
        <v>282</v>
      </c>
    </row>
    <row r="210" spans="6:6" ht="15.95" customHeight="1">
      <c r="F210" s="44" t="s">
        <v>282</v>
      </c>
    </row>
    <row r="211" spans="6:6" ht="15.95" customHeight="1">
      <c r="F211" s="44" t="s">
        <v>282</v>
      </c>
    </row>
    <row r="212" spans="6:6" ht="15.95" customHeight="1">
      <c r="F212" s="44" t="s">
        <v>282</v>
      </c>
    </row>
    <row r="213" spans="6:6" ht="15.95" customHeight="1">
      <c r="F213" s="44" t="s">
        <v>282</v>
      </c>
    </row>
    <row r="214" spans="6:6" ht="15.95" customHeight="1">
      <c r="F214" s="44" t="s">
        <v>282</v>
      </c>
    </row>
    <row r="215" spans="6:6" ht="15.95" customHeight="1">
      <c r="F215" s="44" t="s">
        <v>282</v>
      </c>
    </row>
    <row r="216" spans="6:6" ht="15.95" customHeight="1">
      <c r="F216" s="44" t="s">
        <v>282</v>
      </c>
    </row>
    <row r="217" spans="6:6" ht="15.95" customHeight="1">
      <c r="F217" s="44" t="s">
        <v>282</v>
      </c>
    </row>
    <row r="218" spans="6:6" ht="15.95" customHeight="1">
      <c r="F218" s="44" t="s">
        <v>282</v>
      </c>
    </row>
    <row r="219" spans="6:6" ht="15.95" customHeight="1">
      <c r="F219" s="44" t="s">
        <v>282</v>
      </c>
    </row>
    <row r="220" spans="6:6" ht="15.95" customHeight="1">
      <c r="F220" s="44" t="s">
        <v>282</v>
      </c>
    </row>
    <row r="221" spans="6:6" ht="15.95" customHeight="1">
      <c r="F221" s="44" t="s">
        <v>282</v>
      </c>
    </row>
    <row r="222" spans="6:6" ht="15.95" customHeight="1">
      <c r="F222" s="44" t="s">
        <v>282</v>
      </c>
    </row>
    <row r="223" spans="6:6" ht="15.95" customHeight="1">
      <c r="F223" s="44" t="s">
        <v>282</v>
      </c>
    </row>
    <row r="224" spans="6:6" ht="15.95" customHeight="1">
      <c r="F224" s="44" t="s">
        <v>282</v>
      </c>
    </row>
    <row r="225" spans="6:6" ht="15.95" customHeight="1">
      <c r="F225" s="44" t="s">
        <v>282</v>
      </c>
    </row>
    <row r="226" spans="6:6" ht="15.95" customHeight="1">
      <c r="F226" s="44" t="s">
        <v>282</v>
      </c>
    </row>
    <row r="227" spans="6:6" ht="15.95" customHeight="1">
      <c r="F227" s="44" t="s">
        <v>282</v>
      </c>
    </row>
    <row r="228" spans="6:6" ht="15.95" customHeight="1">
      <c r="F228" s="44" t="s">
        <v>282</v>
      </c>
    </row>
    <row r="229" spans="6:6" ht="15.95" customHeight="1">
      <c r="F229" s="44" t="s">
        <v>282</v>
      </c>
    </row>
    <row r="230" spans="6:6" ht="15.95" customHeight="1">
      <c r="F230" s="44" t="s">
        <v>282</v>
      </c>
    </row>
    <row r="231" spans="6:6" ht="15.95" customHeight="1">
      <c r="F231" s="44" t="s">
        <v>282</v>
      </c>
    </row>
    <row r="232" spans="6:6" ht="15.95" customHeight="1">
      <c r="F232" s="44" t="s">
        <v>282</v>
      </c>
    </row>
    <row r="233" spans="6:6" ht="15.95" customHeight="1">
      <c r="F233" s="44" t="s">
        <v>282</v>
      </c>
    </row>
    <row r="234" spans="6:6" ht="15.95" customHeight="1">
      <c r="F234" s="44" t="s">
        <v>282</v>
      </c>
    </row>
    <row r="235" spans="6:6" ht="15.95" customHeight="1">
      <c r="F235" s="44" t="s">
        <v>282</v>
      </c>
    </row>
    <row r="236" spans="6:6" ht="15.95" customHeight="1">
      <c r="F236" s="44" t="s">
        <v>282</v>
      </c>
    </row>
    <row r="237" spans="6:6" ht="15.95" customHeight="1">
      <c r="F237" s="44" t="s">
        <v>282</v>
      </c>
    </row>
    <row r="238" spans="6:6" ht="15.95" customHeight="1">
      <c r="F238" s="44" t="s">
        <v>282</v>
      </c>
    </row>
    <row r="239" spans="6:6" ht="15.95" customHeight="1">
      <c r="F239" s="44" t="s">
        <v>282</v>
      </c>
    </row>
    <row r="240" spans="6:6" ht="15.95" customHeight="1">
      <c r="F240" s="44" t="s">
        <v>282</v>
      </c>
    </row>
    <row r="241" spans="6:6" ht="15.95" customHeight="1">
      <c r="F241" s="44" t="s">
        <v>282</v>
      </c>
    </row>
    <row r="242" spans="6:6" ht="15.95" customHeight="1">
      <c r="F242" s="44" t="s">
        <v>282</v>
      </c>
    </row>
    <row r="243" spans="6:6" ht="15.95" customHeight="1">
      <c r="F243" s="44" t="s">
        <v>282</v>
      </c>
    </row>
    <row r="244" spans="6:6" ht="15.95" customHeight="1">
      <c r="F244" s="44" t="s">
        <v>282</v>
      </c>
    </row>
    <row r="245" spans="6:6" ht="15.95" customHeight="1">
      <c r="F245" s="44" t="s">
        <v>282</v>
      </c>
    </row>
    <row r="246" spans="6:6" ht="15.95" customHeight="1">
      <c r="F246" s="44" t="s">
        <v>282</v>
      </c>
    </row>
    <row r="247" spans="6:6" ht="15.95" customHeight="1">
      <c r="F247" s="44" t="s">
        <v>282</v>
      </c>
    </row>
    <row r="248" spans="6:6" ht="15.95" customHeight="1">
      <c r="F248" s="44" t="s">
        <v>282</v>
      </c>
    </row>
    <row r="249" spans="6:6" ht="15.95" customHeight="1">
      <c r="F249" s="44" t="s">
        <v>282</v>
      </c>
    </row>
    <row r="250" spans="6:6" ht="15.95" customHeight="1">
      <c r="F250" s="44" t="s">
        <v>282</v>
      </c>
    </row>
    <row r="251" spans="6:6" ht="15.95" customHeight="1">
      <c r="F251" s="44" t="s">
        <v>282</v>
      </c>
    </row>
    <row r="252" spans="6:6" ht="15.95" customHeight="1">
      <c r="F252" s="44" t="s">
        <v>282</v>
      </c>
    </row>
    <row r="253" spans="6:6" ht="15.95" customHeight="1">
      <c r="F253" s="44" t="s">
        <v>282</v>
      </c>
    </row>
    <row r="254" spans="6:6" ht="15.95" customHeight="1">
      <c r="F254" s="44" t="s">
        <v>282</v>
      </c>
    </row>
    <row r="255" spans="6:6" ht="15.95" customHeight="1">
      <c r="F255" s="44" t="s">
        <v>282</v>
      </c>
    </row>
    <row r="256" spans="6:6" ht="15.95" customHeight="1">
      <c r="F256" s="44" t="s">
        <v>282</v>
      </c>
    </row>
    <row r="257" spans="6:6" ht="15.95" customHeight="1">
      <c r="F257" s="44" t="s">
        <v>282</v>
      </c>
    </row>
    <row r="258" spans="6:6" ht="15.95" customHeight="1">
      <c r="F258" s="44" t="s">
        <v>282</v>
      </c>
    </row>
    <row r="259" spans="6:6" ht="15.95" customHeight="1">
      <c r="F259" s="44" t="s">
        <v>282</v>
      </c>
    </row>
    <row r="260" spans="6:6" ht="15.95" customHeight="1">
      <c r="F260" s="44" t="s">
        <v>282</v>
      </c>
    </row>
    <row r="261" spans="6:6" ht="15.95" customHeight="1">
      <c r="F261" s="44" t="s">
        <v>282</v>
      </c>
    </row>
    <row r="262" spans="6:6" ht="15.95" customHeight="1">
      <c r="F262" s="44" t="s">
        <v>282</v>
      </c>
    </row>
    <row r="263" spans="6:6" ht="15.95" customHeight="1">
      <c r="F263" s="44" t="s">
        <v>282</v>
      </c>
    </row>
    <row r="264" spans="6:6" ht="15.95" customHeight="1">
      <c r="F264" s="44" t="s">
        <v>282</v>
      </c>
    </row>
    <row r="265" spans="6:6" ht="15.95" customHeight="1">
      <c r="F265" s="44" t="s">
        <v>282</v>
      </c>
    </row>
    <row r="266" spans="6:6" ht="15.95" customHeight="1">
      <c r="F266" s="44" t="s">
        <v>282</v>
      </c>
    </row>
    <row r="267" spans="6:6" ht="15.95" customHeight="1">
      <c r="F267" s="44" t="s">
        <v>282</v>
      </c>
    </row>
    <row r="268" spans="6:6" ht="15.95" customHeight="1">
      <c r="F268" s="44" t="s">
        <v>282</v>
      </c>
    </row>
    <row r="269" spans="6:6" ht="15.95" customHeight="1">
      <c r="F269" s="44" t="s">
        <v>282</v>
      </c>
    </row>
    <row r="270" spans="6:6" ht="15.95" customHeight="1">
      <c r="F270" s="44" t="s">
        <v>282</v>
      </c>
    </row>
    <row r="271" spans="6:6" ht="15.95" customHeight="1">
      <c r="F271" s="44" t="s">
        <v>282</v>
      </c>
    </row>
    <row r="272" spans="6:6" ht="15.95" customHeight="1">
      <c r="F272" s="44" t="s">
        <v>282</v>
      </c>
    </row>
    <row r="273" spans="6:6" ht="15.95" customHeight="1">
      <c r="F273" s="44" t="s">
        <v>282</v>
      </c>
    </row>
    <row r="274" spans="6:6" ht="15.95" customHeight="1">
      <c r="F274" s="44" t="s">
        <v>282</v>
      </c>
    </row>
    <row r="275" spans="6:6" ht="15.95" customHeight="1">
      <c r="F275" s="44" t="s">
        <v>282</v>
      </c>
    </row>
    <row r="276" spans="6:6" ht="15.95" customHeight="1">
      <c r="F276" s="44" t="s">
        <v>282</v>
      </c>
    </row>
    <row r="277" spans="6:6" ht="15.95" customHeight="1">
      <c r="F277" s="44" t="s">
        <v>282</v>
      </c>
    </row>
    <row r="278" spans="6:6" ht="15.95" customHeight="1">
      <c r="F278" s="44" t="s">
        <v>282</v>
      </c>
    </row>
    <row r="279" spans="6:6" ht="15.95" customHeight="1">
      <c r="F279" s="44" t="s">
        <v>282</v>
      </c>
    </row>
    <row r="280" spans="6:6" ht="15.95" customHeight="1">
      <c r="F280" s="44" t="s">
        <v>282</v>
      </c>
    </row>
    <row r="281" spans="6:6" ht="15.95" customHeight="1">
      <c r="F281" s="44" t="s">
        <v>282</v>
      </c>
    </row>
    <row r="282" spans="6:6" ht="15.95" customHeight="1">
      <c r="F282" s="44" t="s">
        <v>282</v>
      </c>
    </row>
    <row r="283" spans="6:6" ht="15.95" customHeight="1">
      <c r="F283" s="44" t="s">
        <v>282</v>
      </c>
    </row>
    <row r="284" spans="6:6" ht="15.95" customHeight="1">
      <c r="F284" s="44" t="s">
        <v>282</v>
      </c>
    </row>
    <row r="285" spans="6:6" ht="15.95" customHeight="1">
      <c r="F285" s="44" t="s">
        <v>282</v>
      </c>
    </row>
    <row r="286" spans="6:6" ht="15.95" customHeight="1">
      <c r="F286" s="44" t="s">
        <v>282</v>
      </c>
    </row>
    <row r="287" spans="6:6" ht="15.95" customHeight="1">
      <c r="F287" s="44" t="s">
        <v>282</v>
      </c>
    </row>
    <row r="288" spans="6:6" ht="15.95" customHeight="1">
      <c r="F288" s="44" t="s">
        <v>282</v>
      </c>
    </row>
    <row r="289" spans="6:6" ht="15.95" customHeight="1">
      <c r="F289" s="44" t="s">
        <v>282</v>
      </c>
    </row>
    <row r="290" spans="6:6" ht="15.95" customHeight="1">
      <c r="F290" s="44" t="s">
        <v>282</v>
      </c>
    </row>
    <row r="291" spans="6:6" ht="15.95" customHeight="1">
      <c r="F291" s="44" t="s">
        <v>282</v>
      </c>
    </row>
    <row r="292" spans="6:6" ht="15.95" customHeight="1">
      <c r="F292" s="44" t="s">
        <v>282</v>
      </c>
    </row>
    <row r="293" spans="6:6" ht="15.95" customHeight="1">
      <c r="F293" s="44" t="s">
        <v>282</v>
      </c>
    </row>
    <row r="294" spans="6:6" ht="15.95" customHeight="1">
      <c r="F294" s="44" t="s">
        <v>282</v>
      </c>
    </row>
    <row r="295" spans="6:6" ht="15.95" customHeight="1">
      <c r="F295" s="44" t="s">
        <v>282</v>
      </c>
    </row>
    <row r="296" spans="6:6" ht="15.95" customHeight="1">
      <c r="F296" s="44" t="s">
        <v>282</v>
      </c>
    </row>
    <row r="297" spans="6:6" ht="15.95" customHeight="1">
      <c r="F297" s="44" t="s">
        <v>282</v>
      </c>
    </row>
    <row r="298" spans="6:6" ht="15.95" customHeight="1">
      <c r="F298" s="44" t="s">
        <v>282</v>
      </c>
    </row>
    <row r="299" spans="6:6" ht="15.95" customHeight="1">
      <c r="F299" s="44" t="s">
        <v>282</v>
      </c>
    </row>
    <row r="300" spans="6:6" ht="15.95" customHeight="1">
      <c r="F300" s="44" t="s">
        <v>282</v>
      </c>
    </row>
    <row r="301" spans="6:6" ht="15.95" customHeight="1">
      <c r="F301" s="44" t="s">
        <v>282</v>
      </c>
    </row>
    <row r="302" spans="6:6" ht="15.95" customHeight="1">
      <c r="F302" s="44" t="s">
        <v>282</v>
      </c>
    </row>
    <row r="303" spans="6:6" ht="15.95" customHeight="1">
      <c r="F303" s="44" t="s">
        <v>282</v>
      </c>
    </row>
    <row r="304" spans="6:6" ht="15.95" customHeight="1">
      <c r="F304" s="44" t="s">
        <v>282</v>
      </c>
    </row>
    <row r="305" spans="6:6" ht="15.95" customHeight="1">
      <c r="F305" s="44" t="s">
        <v>282</v>
      </c>
    </row>
    <row r="306" spans="6:6" ht="15.95" customHeight="1">
      <c r="F306" s="44" t="s">
        <v>282</v>
      </c>
    </row>
    <row r="307" spans="6:6" ht="15.95" customHeight="1">
      <c r="F307" s="44" t="s">
        <v>282</v>
      </c>
    </row>
    <row r="308" spans="6:6" ht="15.95" customHeight="1">
      <c r="F308" s="44" t="s">
        <v>282</v>
      </c>
    </row>
    <row r="309" spans="6:6" ht="15.95" customHeight="1">
      <c r="F309" s="44" t="s">
        <v>282</v>
      </c>
    </row>
    <row r="310" spans="6:6" ht="15.95" customHeight="1">
      <c r="F310" s="44" t="s">
        <v>282</v>
      </c>
    </row>
    <row r="311" spans="6:6" ht="15.95" customHeight="1">
      <c r="F311" s="44" t="s">
        <v>282</v>
      </c>
    </row>
    <row r="312" spans="6:6" ht="15.95" customHeight="1">
      <c r="F312" s="44" t="s">
        <v>282</v>
      </c>
    </row>
    <row r="313" spans="6:6" ht="15.95" customHeight="1">
      <c r="F313" s="44" t="s">
        <v>282</v>
      </c>
    </row>
    <row r="314" spans="6:6" ht="15.95" customHeight="1">
      <c r="F314" s="44" t="s">
        <v>282</v>
      </c>
    </row>
    <row r="315" spans="6:6" ht="15.95" customHeight="1">
      <c r="F315" s="44" t="s">
        <v>282</v>
      </c>
    </row>
    <row r="316" spans="6:6" ht="15.95" customHeight="1">
      <c r="F316" s="44" t="s">
        <v>282</v>
      </c>
    </row>
    <row r="317" spans="6:6" ht="15.95" customHeight="1">
      <c r="F317" s="44" t="s">
        <v>282</v>
      </c>
    </row>
    <row r="318" spans="6:6" ht="15.95" customHeight="1">
      <c r="F318" s="44" t="s">
        <v>282</v>
      </c>
    </row>
    <row r="319" spans="6:6" ht="15.95" customHeight="1">
      <c r="F319" s="44" t="s">
        <v>282</v>
      </c>
    </row>
    <row r="320" spans="6:6" ht="15.95" customHeight="1">
      <c r="F320" s="44" t="s">
        <v>282</v>
      </c>
    </row>
    <row r="321" spans="6:6" ht="15.95" customHeight="1">
      <c r="F321" s="44" t="s">
        <v>282</v>
      </c>
    </row>
    <row r="322" spans="6:6" ht="15.95" customHeight="1">
      <c r="F322" s="44" t="s">
        <v>282</v>
      </c>
    </row>
    <row r="323" spans="6:6" ht="15.95" customHeight="1">
      <c r="F323" s="44" t="s">
        <v>282</v>
      </c>
    </row>
    <row r="324" spans="6:6" ht="15.95" customHeight="1">
      <c r="F324" s="44" t="s">
        <v>282</v>
      </c>
    </row>
    <row r="325" spans="6:6" ht="15.95" customHeight="1">
      <c r="F325" s="44" t="s">
        <v>282</v>
      </c>
    </row>
    <row r="326" spans="6:6" ht="15.95" customHeight="1">
      <c r="F326" s="44" t="s">
        <v>282</v>
      </c>
    </row>
    <row r="327" spans="6:6" ht="15.95" customHeight="1">
      <c r="F327" s="44" t="s">
        <v>282</v>
      </c>
    </row>
    <row r="328" spans="6:6" ht="15.95" customHeight="1">
      <c r="F328" s="44" t="s">
        <v>282</v>
      </c>
    </row>
    <row r="329" spans="6:6" ht="15.95" customHeight="1">
      <c r="F329" s="44" t="s">
        <v>282</v>
      </c>
    </row>
    <row r="330" spans="6:6" ht="15.95" customHeight="1">
      <c r="F330" s="44" t="s">
        <v>282</v>
      </c>
    </row>
    <row r="331" spans="6:6" ht="15.95" customHeight="1">
      <c r="F331" s="44" t="s">
        <v>282</v>
      </c>
    </row>
    <row r="332" spans="6:6" ht="15.95" customHeight="1">
      <c r="F332" s="44" t="s">
        <v>282</v>
      </c>
    </row>
    <row r="333" spans="6:6" ht="15.95" customHeight="1">
      <c r="F333" s="44" t="s">
        <v>282</v>
      </c>
    </row>
    <row r="334" spans="6:6" ht="15.95" customHeight="1">
      <c r="F334" s="44" t="s">
        <v>282</v>
      </c>
    </row>
    <row r="335" spans="6:6" ht="15.95" customHeight="1">
      <c r="F335" s="44" t="s">
        <v>282</v>
      </c>
    </row>
    <row r="336" spans="6:6" ht="15.95" customHeight="1">
      <c r="F336" s="44" t="s">
        <v>282</v>
      </c>
    </row>
    <row r="337" spans="6:6" ht="15.95" customHeight="1">
      <c r="F337" s="44" t="s">
        <v>282</v>
      </c>
    </row>
    <row r="338" spans="6:6" ht="15.95" customHeight="1">
      <c r="F338" s="44" t="s">
        <v>282</v>
      </c>
    </row>
    <row r="339" spans="6:6" ht="15.95" customHeight="1">
      <c r="F339" s="44" t="s">
        <v>282</v>
      </c>
    </row>
    <row r="340" spans="6:6" ht="15.95" customHeight="1">
      <c r="F340" s="44" t="s">
        <v>282</v>
      </c>
    </row>
    <row r="341" spans="6:6" ht="15.95" customHeight="1">
      <c r="F341" s="44" t="s">
        <v>282</v>
      </c>
    </row>
    <row r="342" spans="6:6" ht="15.95" customHeight="1">
      <c r="F342" s="44" t="s">
        <v>282</v>
      </c>
    </row>
    <row r="343" spans="6:6" ht="15.95" customHeight="1">
      <c r="F343" s="44" t="s">
        <v>282</v>
      </c>
    </row>
    <row r="344" spans="6:6" ht="15.95" customHeight="1">
      <c r="F344" s="44" t="s">
        <v>282</v>
      </c>
    </row>
    <row r="345" spans="6:6" ht="15.95" customHeight="1">
      <c r="F345" s="44" t="s">
        <v>282</v>
      </c>
    </row>
    <row r="346" spans="6:6" ht="15.95" customHeight="1">
      <c r="F346" s="44" t="s">
        <v>282</v>
      </c>
    </row>
    <row r="347" spans="6:6" ht="15.95" customHeight="1">
      <c r="F347" s="44" t="s">
        <v>282</v>
      </c>
    </row>
    <row r="348" spans="6:6" ht="15.95" customHeight="1">
      <c r="F348" s="44" t="s">
        <v>282</v>
      </c>
    </row>
    <row r="349" spans="6:6" ht="15.95" customHeight="1">
      <c r="F349" s="44" t="s">
        <v>282</v>
      </c>
    </row>
    <row r="350" spans="6:6" ht="15.95" customHeight="1">
      <c r="F350" s="44" t="s">
        <v>282</v>
      </c>
    </row>
    <row r="351" spans="6:6" ht="15.95" customHeight="1">
      <c r="F351" s="44" t="s">
        <v>282</v>
      </c>
    </row>
    <row r="352" spans="6:6" ht="15.95" customHeight="1">
      <c r="F352" s="44" t="s">
        <v>282</v>
      </c>
    </row>
    <row r="353" spans="6:6" ht="15.95" customHeight="1">
      <c r="F353" s="44" t="s">
        <v>282</v>
      </c>
    </row>
    <row r="354" spans="6:6" ht="15.95" customHeight="1">
      <c r="F354" s="44" t="s">
        <v>282</v>
      </c>
    </row>
    <row r="355" spans="6:6" ht="15.95" customHeight="1">
      <c r="F355" s="44" t="s">
        <v>282</v>
      </c>
    </row>
    <row r="356" spans="6:6" ht="15.95" customHeight="1">
      <c r="F356" s="44" t="s">
        <v>282</v>
      </c>
    </row>
    <row r="357" spans="6:6" ht="15.95" customHeight="1">
      <c r="F357" s="44" t="s">
        <v>282</v>
      </c>
    </row>
    <row r="358" spans="6:6" ht="15.95" customHeight="1">
      <c r="F358" s="44" t="s">
        <v>282</v>
      </c>
    </row>
    <row r="359" spans="6:6" ht="15.95" customHeight="1">
      <c r="F359" s="44" t="s">
        <v>282</v>
      </c>
    </row>
    <row r="360" spans="6:6" ht="15.95" customHeight="1">
      <c r="F360" s="44" t="s">
        <v>282</v>
      </c>
    </row>
    <row r="361" spans="6:6" ht="15.95" customHeight="1">
      <c r="F361" s="44" t="s">
        <v>282</v>
      </c>
    </row>
    <row r="362" spans="6:6" ht="15.95" customHeight="1">
      <c r="F362" s="44" t="s">
        <v>282</v>
      </c>
    </row>
    <row r="363" spans="6:6" ht="15.95" customHeight="1">
      <c r="F363" s="44" t="s">
        <v>282</v>
      </c>
    </row>
    <row r="364" spans="6:6" ht="15.95" customHeight="1">
      <c r="F364" s="44" t="s">
        <v>282</v>
      </c>
    </row>
    <row r="365" spans="6:6" ht="15.95" customHeight="1">
      <c r="F365" s="44" t="s">
        <v>282</v>
      </c>
    </row>
    <row r="366" spans="6:6" ht="15.95" customHeight="1">
      <c r="F366" s="44" t="s">
        <v>282</v>
      </c>
    </row>
    <row r="367" spans="6:6" ht="15.95" customHeight="1">
      <c r="F367" s="44" t="s">
        <v>282</v>
      </c>
    </row>
    <row r="368" spans="6:6" ht="15.95" customHeight="1">
      <c r="F368" s="44" t="s">
        <v>282</v>
      </c>
    </row>
    <row r="369" spans="6:6" ht="15.95" customHeight="1">
      <c r="F369" s="44" t="s">
        <v>282</v>
      </c>
    </row>
    <row r="370" spans="6:6" ht="15.95" customHeight="1">
      <c r="F370" s="44" t="s">
        <v>282</v>
      </c>
    </row>
    <row r="371" spans="6:6" ht="15.95" customHeight="1">
      <c r="F371" s="44" t="s">
        <v>282</v>
      </c>
    </row>
    <row r="372" spans="6:6" ht="15.95" customHeight="1">
      <c r="F372" s="44" t="s">
        <v>282</v>
      </c>
    </row>
    <row r="373" spans="6:6" ht="15.95" customHeight="1">
      <c r="F373" s="44" t="s">
        <v>282</v>
      </c>
    </row>
    <row r="374" spans="6:6" ht="15.95" customHeight="1">
      <c r="F374" s="44" t="s">
        <v>282</v>
      </c>
    </row>
    <row r="375" spans="6:6" ht="15.95" customHeight="1">
      <c r="F375" s="44" t="s">
        <v>282</v>
      </c>
    </row>
    <row r="376" spans="6:6" ht="15.95" customHeight="1">
      <c r="F376" s="44" t="s">
        <v>282</v>
      </c>
    </row>
    <row r="377" spans="6:6" ht="15.95" customHeight="1">
      <c r="F377" s="44" t="s">
        <v>282</v>
      </c>
    </row>
    <row r="378" spans="6:6" ht="15.95" customHeight="1">
      <c r="F378" s="44" t="s">
        <v>282</v>
      </c>
    </row>
    <row r="379" spans="6:6" ht="15.95" customHeight="1">
      <c r="F379" s="44" t="s">
        <v>282</v>
      </c>
    </row>
    <row r="380" spans="6:6" ht="15.95" customHeight="1">
      <c r="F380" s="44" t="s">
        <v>282</v>
      </c>
    </row>
    <row r="381" spans="6:6" ht="15.95" customHeight="1">
      <c r="F381" s="44" t="s">
        <v>282</v>
      </c>
    </row>
    <row r="382" spans="6:6" ht="15.95" customHeight="1">
      <c r="F382" s="44" t="s">
        <v>282</v>
      </c>
    </row>
    <row r="383" spans="6:6" ht="15.95" customHeight="1">
      <c r="F383" s="44" t="s">
        <v>282</v>
      </c>
    </row>
    <row r="384" spans="6:6" ht="15.95" customHeight="1">
      <c r="F384" s="44" t="s">
        <v>282</v>
      </c>
    </row>
    <row r="385" spans="6:6" ht="15.95" customHeight="1">
      <c r="F385" s="44" t="s">
        <v>282</v>
      </c>
    </row>
    <row r="386" spans="6:6" ht="15.95" customHeight="1">
      <c r="F386" s="44" t="s">
        <v>282</v>
      </c>
    </row>
    <row r="387" spans="6:6" ht="15.95" customHeight="1">
      <c r="F387" s="44" t="s">
        <v>282</v>
      </c>
    </row>
    <row r="388" spans="6:6" ht="15.95" customHeight="1">
      <c r="F388" s="44" t="s">
        <v>282</v>
      </c>
    </row>
    <row r="389" spans="6:6" ht="15.95" customHeight="1">
      <c r="F389" s="44" t="s">
        <v>282</v>
      </c>
    </row>
    <row r="390" spans="6:6" ht="15.95" customHeight="1">
      <c r="F390" s="44" t="s">
        <v>282</v>
      </c>
    </row>
    <row r="391" spans="6:6" ht="15.95" customHeight="1">
      <c r="F391" s="44" t="s">
        <v>282</v>
      </c>
    </row>
    <row r="392" spans="6:6" ht="15.95" customHeight="1">
      <c r="F392" s="44" t="s">
        <v>282</v>
      </c>
    </row>
    <row r="393" spans="6:6" ht="15.95" customHeight="1">
      <c r="F393" s="44" t="s">
        <v>282</v>
      </c>
    </row>
    <row r="394" spans="6:6" ht="15.95" customHeight="1">
      <c r="F394" s="44" t="s">
        <v>282</v>
      </c>
    </row>
    <row r="395" spans="6:6" ht="15.95" customHeight="1">
      <c r="F395" s="44" t="s">
        <v>282</v>
      </c>
    </row>
    <row r="396" spans="6:6" ht="15.95" customHeight="1">
      <c r="F396" s="44" t="s">
        <v>282</v>
      </c>
    </row>
    <row r="397" spans="6:6" ht="15.95" customHeight="1">
      <c r="F397" s="44" t="s">
        <v>282</v>
      </c>
    </row>
    <row r="398" spans="6:6" ht="15.95" customHeight="1">
      <c r="F398" s="44" t="s">
        <v>282</v>
      </c>
    </row>
    <row r="399" spans="6:6" ht="15.95" customHeight="1">
      <c r="F399" s="44" t="s">
        <v>282</v>
      </c>
    </row>
    <row r="400" spans="6:6" ht="15.95" customHeight="1">
      <c r="F400" s="44" t="s">
        <v>282</v>
      </c>
    </row>
    <row r="401" spans="6:6" ht="15.95" customHeight="1">
      <c r="F401" s="44" t="s">
        <v>282</v>
      </c>
    </row>
    <row r="402" spans="6:6" ht="15.95" customHeight="1">
      <c r="F402" s="44" t="s">
        <v>282</v>
      </c>
    </row>
    <row r="403" spans="6:6" ht="15.95" customHeight="1">
      <c r="F403" s="44" t="s">
        <v>282</v>
      </c>
    </row>
    <row r="404" spans="6:6" ht="15.95" customHeight="1">
      <c r="F404" s="44" t="s">
        <v>282</v>
      </c>
    </row>
    <row r="405" spans="6:6" ht="15.95" customHeight="1">
      <c r="F405" s="44" t="s">
        <v>282</v>
      </c>
    </row>
    <row r="406" spans="6:6" ht="15.95" customHeight="1">
      <c r="F406" s="44" t="s">
        <v>282</v>
      </c>
    </row>
    <row r="407" spans="6:6" ht="15.95" customHeight="1">
      <c r="F407" s="44" t="s">
        <v>282</v>
      </c>
    </row>
    <row r="408" spans="6:6" ht="15.95" customHeight="1">
      <c r="F408" s="44" t="s">
        <v>282</v>
      </c>
    </row>
    <row r="409" spans="6:6" ht="15.95" customHeight="1">
      <c r="F409" s="44" t="s">
        <v>282</v>
      </c>
    </row>
    <row r="410" spans="6:6" ht="15.95" customHeight="1">
      <c r="F410" s="44" t="s">
        <v>282</v>
      </c>
    </row>
    <row r="411" spans="6:6" ht="15.95" customHeight="1">
      <c r="F411" s="44" t="s">
        <v>282</v>
      </c>
    </row>
    <row r="412" spans="6:6" ht="15.95" customHeight="1">
      <c r="F412" s="44" t="s">
        <v>282</v>
      </c>
    </row>
    <row r="413" spans="6:6" ht="15.95" customHeight="1">
      <c r="F413" s="44" t="s">
        <v>282</v>
      </c>
    </row>
    <row r="414" spans="6:6" ht="15.95" customHeight="1">
      <c r="F414" s="44" t="s">
        <v>282</v>
      </c>
    </row>
    <row r="415" spans="6:6" ht="15.95" customHeight="1">
      <c r="F415" s="44" t="s">
        <v>282</v>
      </c>
    </row>
    <row r="416" spans="6:6" ht="15.95" customHeight="1">
      <c r="F416" s="44" t="s">
        <v>282</v>
      </c>
    </row>
    <row r="417" spans="6:6" ht="15.95" customHeight="1">
      <c r="F417" s="44" t="s">
        <v>282</v>
      </c>
    </row>
    <row r="418" spans="6:6" ht="15.95" customHeight="1">
      <c r="F418" s="44" t="s">
        <v>282</v>
      </c>
    </row>
    <row r="419" spans="6:6" ht="15.95" customHeight="1">
      <c r="F419" s="44" t="s">
        <v>282</v>
      </c>
    </row>
    <row r="420" spans="6:6" ht="15.95" customHeight="1">
      <c r="F420" s="44" t="s">
        <v>282</v>
      </c>
    </row>
    <row r="421" spans="6:6" ht="15.95" customHeight="1">
      <c r="F421" s="44" t="s">
        <v>282</v>
      </c>
    </row>
    <row r="422" spans="6:6" ht="15.95" customHeight="1">
      <c r="F422" s="44" t="s">
        <v>282</v>
      </c>
    </row>
    <row r="423" spans="6:6" ht="15.95" customHeight="1">
      <c r="F423" s="44" t="s">
        <v>282</v>
      </c>
    </row>
    <row r="424" spans="6:6" ht="15.95" customHeight="1">
      <c r="F424" s="44" t="s">
        <v>282</v>
      </c>
    </row>
    <row r="425" spans="6:6" ht="15.95" customHeight="1">
      <c r="F425" s="44" t="s">
        <v>282</v>
      </c>
    </row>
    <row r="426" spans="6:6" ht="15.95" customHeight="1">
      <c r="F426" s="44" t="s">
        <v>282</v>
      </c>
    </row>
    <row r="427" spans="6:6" ht="15.95" customHeight="1">
      <c r="F427" s="44" t="s">
        <v>282</v>
      </c>
    </row>
    <row r="428" spans="6:6" ht="15.95" customHeight="1">
      <c r="F428" s="44" t="s">
        <v>282</v>
      </c>
    </row>
    <row r="429" spans="6:6" ht="15.95" customHeight="1">
      <c r="F429" s="44" t="s">
        <v>282</v>
      </c>
    </row>
    <row r="430" spans="6:6" ht="15.95" customHeight="1">
      <c r="F430" s="44" t="s">
        <v>282</v>
      </c>
    </row>
    <row r="431" spans="6:6" ht="15.95" customHeight="1">
      <c r="F431" s="44" t="s">
        <v>282</v>
      </c>
    </row>
    <row r="432" spans="6:6" ht="15.95" customHeight="1">
      <c r="F432" s="44" t="s">
        <v>282</v>
      </c>
    </row>
    <row r="433" spans="6:6" ht="15.95" customHeight="1">
      <c r="F433" s="44" t="s">
        <v>282</v>
      </c>
    </row>
    <row r="434" spans="6:6" ht="15.95" customHeight="1">
      <c r="F434" s="44" t="s">
        <v>282</v>
      </c>
    </row>
    <row r="435" spans="6:6" ht="15.95" customHeight="1">
      <c r="F435" s="44" t="s">
        <v>282</v>
      </c>
    </row>
    <row r="436" spans="6:6" ht="15.95" customHeight="1">
      <c r="F436" s="44" t="s">
        <v>282</v>
      </c>
    </row>
    <row r="437" spans="6:6" ht="15.95" customHeight="1">
      <c r="F437" s="44" t="s">
        <v>282</v>
      </c>
    </row>
    <row r="438" spans="6:6" ht="15.95" customHeight="1">
      <c r="F438" s="44" t="s">
        <v>282</v>
      </c>
    </row>
    <row r="439" spans="6:6" ht="15.95" customHeight="1">
      <c r="F439" s="44" t="s">
        <v>282</v>
      </c>
    </row>
    <row r="440" spans="6:6" ht="15.95" customHeight="1">
      <c r="F440" s="44" t="s">
        <v>282</v>
      </c>
    </row>
    <row r="441" spans="6:6" ht="15.95" customHeight="1">
      <c r="F441" s="44" t="s">
        <v>282</v>
      </c>
    </row>
    <row r="442" spans="6:6" ht="15.95" customHeight="1">
      <c r="F442" s="44" t="s">
        <v>282</v>
      </c>
    </row>
    <row r="443" spans="6:6" ht="15.95" customHeight="1">
      <c r="F443" s="44" t="s">
        <v>282</v>
      </c>
    </row>
    <row r="444" spans="6:6" ht="15.95" customHeight="1">
      <c r="F444" s="44" t="s">
        <v>282</v>
      </c>
    </row>
    <row r="445" spans="6:6" ht="15.95" customHeight="1">
      <c r="F445" s="44" t="s">
        <v>282</v>
      </c>
    </row>
    <row r="446" spans="6:6" ht="15.95" customHeight="1">
      <c r="F446" s="44" t="s">
        <v>282</v>
      </c>
    </row>
    <row r="447" spans="6:6" ht="15.95" customHeight="1">
      <c r="F447" s="44" t="s">
        <v>282</v>
      </c>
    </row>
    <row r="448" spans="6:6" ht="15.95" customHeight="1">
      <c r="F448" s="44" t="s">
        <v>282</v>
      </c>
    </row>
    <row r="449" spans="6:6" ht="15.95" customHeight="1">
      <c r="F449" s="44" t="s">
        <v>282</v>
      </c>
    </row>
    <row r="450" spans="6:6" ht="15.95" customHeight="1">
      <c r="F450" s="44" t="s">
        <v>282</v>
      </c>
    </row>
    <row r="451" spans="6:6" ht="15.95" customHeight="1">
      <c r="F451" s="44" t="s">
        <v>282</v>
      </c>
    </row>
    <row r="452" spans="6:6" ht="15.95" customHeight="1">
      <c r="F452" s="44" t="s">
        <v>282</v>
      </c>
    </row>
    <row r="453" spans="6:6" ht="15.95" customHeight="1">
      <c r="F453" s="44" t="s">
        <v>282</v>
      </c>
    </row>
    <row r="454" spans="6:6" ht="15.95" customHeight="1">
      <c r="F454" s="44" t="s">
        <v>282</v>
      </c>
    </row>
    <row r="455" spans="6:6" ht="15.95" customHeight="1">
      <c r="F455" s="44" t="s">
        <v>282</v>
      </c>
    </row>
    <row r="456" spans="6:6" ht="15.95" customHeight="1">
      <c r="F456" s="44" t="s">
        <v>282</v>
      </c>
    </row>
    <row r="457" spans="6:6" ht="15.95" customHeight="1">
      <c r="F457" s="44" t="s">
        <v>282</v>
      </c>
    </row>
    <row r="458" spans="6:6" ht="15.95" customHeight="1">
      <c r="F458" s="44" t="s">
        <v>282</v>
      </c>
    </row>
    <row r="459" spans="6:6" ht="15.95" customHeight="1">
      <c r="F459" s="44" t="s">
        <v>282</v>
      </c>
    </row>
    <row r="460" spans="6:6" ht="15.95" customHeight="1">
      <c r="F460" s="44" t="s">
        <v>282</v>
      </c>
    </row>
    <row r="461" spans="6:6" ht="15.95" customHeight="1">
      <c r="F461" s="44" t="s">
        <v>282</v>
      </c>
    </row>
    <row r="462" spans="6:6" ht="15.95" customHeight="1">
      <c r="F462" s="44" t="s">
        <v>282</v>
      </c>
    </row>
    <row r="463" spans="6:6" ht="15.95" customHeight="1">
      <c r="F463" s="44" t="s">
        <v>282</v>
      </c>
    </row>
    <row r="464" spans="6:6" ht="15.95" customHeight="1">
      <c r="F464" s="44" t="s">
        <v>282</v>
      </c>
    </row>
    <row r="465" spans="6:6" ht="15.95" customHeight="1">
      <c r="F465" s="44" t="s">
        <v>282</v>
      </c>
    </row>
    <row r="466" spans="6:6" ht="15.95" customHeight="1">
      <c r="F466" s="44" t="s">
        <v>282</v>
      </c>
    </row>
    <row r="467" spans="6:6" ht="15.95" customHeight="1">
      <c r="F467" s="44" t="s">
        <v>282</v>
      </c>
    </row>
    <row r="468" spans="6:6" ht="15.95" customHeight="1">
      <c r="F468" s="44" t="s">
        <v>282</v>
      </c>
    </row>
    <row r="469" spans="6:6" ht="15.95" customHeight="1">
      <c r="F469" s="44" t="s">
        <v>282</v>
      </c>
    </row>
    <row r="470" spans="6:6" ht="15.95" customHeight="1">
      <c r="F470" s="44" t="s">
        <v>282</v>
      </c>
    </row>
    <row r="471" spans="6:6" ht="15.95" customHeight="1">
      <c r="F471" s="44" t="s">
        <v>282</v>
      </c>
    </row>
    <row r="472" spans="6:6" ht="15.95" customHeight="1">
      <c r="F472" s="44" t="s">
        <v>282</v>
      </c>
    </row>
    <row r="473" spans="6:6" ht="15.95" customHeight="1">
      <c r="F473" s="44" t="s">
        <v>282</v>
      </c>
    </row>
    <row r="474" spans="6:6" ht="15.95" customHeight="1">
      <c r="F474" s="44" t="s">
        <v>282</v>
      </c>
    </row>
    <row r="475" spans="6:6" ht="15.95" customHeight="1">
      <c r="F475" s="44" t="s">
        <v>282</v>
      </c>
    </row>
    <row r="476" spans="6:6" ht="15.95" customHeight="1">
      <c r="F476" s="44" t="s">
        <v>282</v>
      </c>
    </row>
    <row r="477" spans="6:6" ht="15.95" customHeight="1">
      <c r="F477" s="44" t="s">
        <v>282</v>
      </c>
    </row>
    <row r="478" spans="6:6" ht="15.95" customHeight="1">
      <c r="F478" s="44" t="s">
        <v>282</v>
      </c>
    </row>
    <row r="479" spans="6:6" ht="15.95" customHeight="1">
      <c r="F479" s="44" t="s">
        <v>282</v>
      </c>
    </row>
    <row r="480" spans="6:6" ht="15.95" customHeight="1">
      <c r="F480" s="44" t="s">
        <v>282</v>
      </c>
    </row>
    <row r="481" spans="6:6" ht="15.95" customHeight="1">
      <c r="F481" s="44" t="s">
        <v>282</v>
      </c>
    </row>
    <row r="482" spans="6:6" ht="15.95" customHeight="1">
      <c r="F482" s="44" t="s">
        <v>282</v>
      </c>
    </row>
    <row r="483" spans="6:6" ht="15.95" customHeight="1">
      <c r="F483" s="44" t="s">
        <v>282</v>
      </c>
    </row>
    <row r="484" spans="6:6" ht="15.95" customHeight="1">
      <c r="F484" s="44" t="s">
        <v>282</v>
      </c>
    </row>
    <row r="485" spans="6:6" ht="15.95" customHeight="1">
      <c r="F485" s="44" t="s">
        <v>282</v>
      </c>
    </row>
    <row r="486" spans="6:6" ht="15.95" customHeight="1">
      <c r="F486" s="44" t="s">
        <v>282</v>
      </c>
    </row>
    <row r="487" spans="6:6" ht="15.95" customHeight="1">
      <c r="F487" s="44" t="s">
        <v>282</v>
      </c>
    </row>
    <row r="488" spans="6:6" ht="15.95" customHeight="1">
      <c r="F488" s="44" t="s">
        <v>282</v>
      </c>
    </row>
    <row r="489" spans="6:6" ht="15.95" customHeight="1">
      <c r="F489" s="44" t="s">
        <v>282</v>
      </c>
    </row>
    <row r="490" spans="6:6" ht="15.95" customHeight="1">
      <c r="F490" s="44" t="s">
        <v>282</v>
      </c>
    </row>
    <row r="491" spans="6:6" ht="15.95" customHeight="1">
      <c r="F491" s="44" t="s">
        <v>282</v>
      </c>
    </row>
    <row r="492" spans="6:6" ht="15.95" customHeight="1">
      <c r="F492" s="44" t="s">
        <v>282</v>
      </c>
    </row>
    <row r="493" spans="6:6" ht="15.95" customHeight="1">
      <c r="F493" s="44" t="s">
        <v>282</v>
      </c>
    </row>
    <row r="494" spans="6:6" ht="15.95" customHeight="1">
      <c r="F494" s="44" t="s">
        <v>282</v>
      </c>
    </row>
    <row r="495" spans="6:6" ht="15.95" customHeight="1">
      <c r="F495" s="44" t="s">
        <v>282</v>
      </c>
    </row>
    <row r="496" spans="6:6" ht="15.95" customHeight="1">
      <c r="F496" s="44" t="s">
        <v>282</v>
      </c>
    </row>
    <row r="497" spans="6:6" ht="15.95" customHeight="1">
      <c r="F497" s="44" t="s">
        <v>282</v>
      </c>
    </row>
    <row r="498" spans="6:6" ht="15.95" customHeight="1">
      <c r="F498" s="44" t="s">
        <v>282</v>
      </c>
    </row>
    <row r="499" spans="6:6" ht="15.95" customHeight="1">
      <c r="F499" s="44" t="s">
        <v>282</v>
      </c>
    </row>
    <row r="500" spans="6:6" ht="15.95" customHeight="1">
      <c r="F500" s="44" t="s">
        <v>282</v>
      </c>
    </row>
    <row r="501" spans="6:6" ht="15.95" customHeight="1">
      <c r="F501" s="44" t="s">
        <v>282</v>
      </c>
    </row>
    <row r="502" spans="6:6" ht="15.95" customHeight="1">
      <c r="F502" s="44" t="s">
        <v>282</v>
      </c>
    </row>
    <row r="503" spans="6:6" ht="15.95" customHeight="1">
      <c r="F503" s="44" t="s">
        <v>282</v>
      </c>
    </row>
    <row r="504" spans="6:6" ht="15.95" customHeight="1">
      <c r="F504" s="44" t="s">
        <v>282</v>
      </c>
    </row>
    <row r="505" spans="6:6" ht="15.95" customHeight="1">
      <c r="F505" s="44" t="s">
        <v>282</v>
      </c>
    </row>
    <row r="506" spans="6:6" ht="15.95" customHeight="1">
      <c r="F506" s="44" t="s">
        <v>282</v>
      </c>
    </row>
    <row r="507" spans="6:6" ht="15.95" customHeight="1">
      <c r="F507" s="44" t="s">
        <v>282</v>
      </c>
    </row>
    <row r="508" spans="6:6" ht="15.95" customHeight="1">
      <c r="F508" s="44" t="s">
        <v>282</v>
      </c>
    </row>
    <row r="509" spans="6:6" ht="15.95" customHeight="1">
      <c r="F509" s="44" t="s">
        <v>282</v>
      </c>
    </row>
    <row r="510" spans="6:6" ht="15.95" customHeight="1">
      <c r="F510" s="44" t="s">
        <v>282</v>
      </c>
    </row>
    <row r="511" spans="6:6" ht="15.95" customHeight="1">
      <c r="F511" s="44" t="s">
        <v>282</v>
      </c>
    </row>
    <row r="512" spans="6:6" ht="15.95" customHeight="1">
      <c r="F512" s="44" t="s">
        <v>282</v>
      </c>
    </row>
    <row r="513" spans="6:6" ht="15.95" customHeight="1">
      <c r="F513" s="44" t="s">
        <v>282</v>
      </c>
    </row>
    <row r="514" spans="6:6" ht="15.95" customHeight="1">
      <c r="F514" s="44" t="s">
        <v>282</v>
      </c>
    </row>
    <row r="515" spans="6:6" ht="15.95" customHeight="1">
      <c r="F515" s="44" t="s">
        <v>282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9">
    <cfRule type="cellIs" dxfId="38" priority="27" stopIfTrue="1" operator="greaterThan">
      <formula>G9</formula>
    </cfRule>
  </conditionalFormatting>
  <conditionalFormatting sqref="AF20:AF29 T25:T29 AL21:AL29 Z22:Z29">
    <cfRule type="cellIs" dxfId="37" priority="26" stopIfTrue="1" operator="greaterThan">
      <formula>S20</formula>
    </cfRule>
  </conditionalFormatting>
  <conditionalFormatting sqref="AL47:AL54 AF47:AF54 Z47:Z54 T47:T54 N47:N54 H45:H54">
    <cfRule type="cellIs" dxfId="36" priority="25" stopIfTrue="1" operator="greaterThan">
      <formula>G45</formula>
    </cfRule>
  </conditionalFormatting>
  <conditionalFormatting sqref="AL9:AL21">
    <cfRule type="cellIs" dxfId="35" priority="17" stopIfTrue="1" operator="greaterThan">
      <formula>AK9</formula>
    </cfRule>
  </conditionalFormatting>
  <conditionalFormatting sqref="N9:N29">
    <cfRule type="cellIs" dxfId="34" priority="24" stopIfTrue="1" operator="greaterThan">
      <formula>M9</formula>
    </cfRule>
  </conditionalFormatting>
  <conditionalFormatting sqref="H42:H46">
    <cfRule type="cellIs" dxfId="33" priority="23" stopIfTrue="1" operator="greaterThan">
      <formula>G42</formula>
    </cfRule>
  </conditionalFormatting>
  <conditionalFormatting sqref="AL44:AL46 AF44:AF46 Z44:Z46 T44:T46">
    <cfRule type="cellIs" dxfId="32" priority="22" stopIfTrue="1" operator="greaterThan">
      <formula>S44</formula>
    </cfRule>
  </conditionalFormatting>
  <conditionalFormatting sqref="N44:N46">
    <cfRule type="cellIs" dxfId="31" priority="21" stopIfTrue="1" operator="greaterThan">
      <formula>M44</formula>
    </cfRule>
  </conditionalFormatting>
  <conditionalFormatting sqref="T9:T24">
    <cfRule type="cellIs" dxfId="30" priority="20" stopIfTrue="1" operator="greaterThan">
      <formula>S9</formula>
    </cfRule>
  </conditionalFormatting>
  <conditionalFormatting sqref="Z9:Z22">
    <cfRule type="cellIs" dxfId="29" priority="19" stopIfTrue="1" operator="greaterThan">
      <formula>Y9</formula>
    </cfRule>
  </conditionalFormatting>
  <conditionalFormatting sqref="AF9:AF19">
    <cfRule type="cellIs" dxfId="28" priority="18" stopIfTrue="1" operator="greaterThan">
      <formula>AE9</formula>
    </cfRule>
  </conditionalFormatting>
  <conditionalFormatting sqref="T22:T24">
    <cfRule type="cellIs" dxfId="27" priority="16" stopIfTrue="1" operator="greaterThan">
      <formula>S22</formula>
    </cfRule>
  </conditionalFormatting>
  <conditionalFormatting sqref="T24">
    <cfRule type="cellIs" dxfId="26" priority="15" stopIfTrue="1" operator="greaterThan">
      <formula>S24</formula>
    </cfRule>
  </conditionalFormatting>
  <conditionalFormatting sqref="AL21">
    <cfRule type="cellIs" dxfId="25" priority="14" stopIfTrue="1" operator="greaterThan">
      <formula>AK21</formula>
    </cfRule>
  </conditionalFormatting>
  <conditionalFormatting sqref="AL20">
    <cfRule type="cellIs" dxfId="24" priority="13" stopIfTrue="1" operator="greaterThan">
      <formula>AK20</formula>
    </cfRule>
  </conditionalFormatting>
  <conditionalFormatting sqref="AL19">
    <cfRule type="cellIs" dxfId="23" priority="12" stopIfTrue="1" operator="greaterThan">
      <formula>AK19</formula>
    </cfRule>
  </conditionalFormatting>
  <conditionalFormatting sqref="N34:N43">
    <cfRule type="cellIs" dxfId="22" priority="11" stopIfTrue="1" operator="greaterThan">
      <formula>M34</formula>
    </cfRule>
  </conditionalFormatting>
  <conditionalFormatting sqref="T34:T43">
    <cfRule type="cellIs" dxfId="21" priority="10" stopIfTrue="1" operator="greaterThan">
      <formula>S34</formula>
    </cfRule>
  </conditionalFormatting>
  <conditionalFormatting sqref="Z34:Z36 Z39:Z43">
    <cfRule type="cellIs" dxfId="20" priority="9" stopIfTrue="1" operator="greaterThan">
      <formula>Y34</formula>
    </cfRule>
  </conditionalFormatting>
  <conditionalFormatting sqref="AF40:AF43">
    <cfRule type="cellIs" dxfId="19" priority="8" stopIfTrue="1" operator="greaterThan">
      <formula>AE40</formula>
    </cfRule>
  </conditionalFormatting>
  <conditionalFormatting sqref="AL34:AL43">
    <cfRule type="cellIs" dxfId="18" priority="7" stopIfTrue="1" operator="greaterThan">
      <formula>AK34</formula>
    </cfRule>
  </conditionalFormatting>
  <conditionalFormatting sqref="H34:H43">
    <cfRule type="cellIs" dxfId="17" priority="6" stopIfTrue="1" operator="greaterThan">
      <formula>G34</formula>
    </cfRule>
  </conditionalFormatting>
  <conditionalFormatting sqref="AF34:AF39">
    <cfRule type="cellIs" dxfId="16" priority="5" stopIfTrue="1" operator="greaterThan">
      <formula>AE34</formula>
    </cfRule>
  </conditionalFormatting>
  <conditionalFormatting sqref="Z37:Z38">
    <cfRule type="cellIs" dxfId="15" priority="3" stopIfTrue="1" operator="greaterThan">
      <formula>Y37</formula>
    </cfRule>
  </conditionalFormatting>
  <conditionalFormatting sqref="Z37">
    <cfRule type="cellIs" dxfId="14" priority="2" stopIfTrue="1" operator="greaterThan">
      <formula>Y37</formula>
    </cfRule>
  </conditionalFormatting>
  <conditionalFormatting sqref="Z38:Z39">
    <cfRule type="cellIs" dxfId="13" priority="1" stopIfTrue="1" operator="greaterThan">
      <formula>Y38</formula>
    </cfRule>
  </conditionalFormatting>
  <printOptions horizontalCentered="1" verticalCentered="1" gridLinesSet="0"/>
  <pageMargins left="0" right="0" top="0" bottom="0" header="0" footer="0"/>
  <pageSetup paperSize="12" scale="68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L29" sqref="L29:M29"/>
      <selection pane="bottomLeft"/>
    </sheetView>
  </sheetViews>
  <sheetFormatPr defaultColWidth="8.875" defaultRowHeight="15.95" customHeight="1"/>
  <cols>
    <col min="1" max="1" width="0.875" style="44" customWidth="1"/>
    <col min="2" max="2" width="10.375" style="44" customWidth="1"/>
    <col min="3" max="3" width="12.375" style="31" customWidth="1"/>
    <col min="4" max="4" width="4" style="31" customWidth="1"/>
    <col min="5" max="6" width="12.125" style="44" customWidth="1"/>
    <col min="7" max="8" width="9.125" style="44" customWidth="1"/>
    <col min="9" max="9" width="3.375" style="44" customWidth="1"/>
    <col min="10" max="10" width="4" style="31" customWidth="1"/>
    <col min="11" max="12" width="12.125" style="44" customWidth="1"/>
    <col min="13" max="14" width="9.125" style="44" customWidth="1"/>
    <col min="15" max="15" width="3.375" style="44" customWidth="1"/>
    <col min="16" max="16" width="4" style="31" customWidth="1"/>
    <col min="17" max="18" width="12.125" style="44" customWidth="1"/>
    <col min="19" max="20" width="9.125" style="44" customWidth="1"/>
    <col min="21" max="21" width="3" style="44" customWidth="1"/>
    <col min="22" max="22" width="4" style="31" customWidth="1"/>
    <col min="23" max="24" width="12.125" style="44" customWidth="1"/>
    <col min="25" max="26" width="9.125" style="44" customWidth="1"/>
    <col min="27" max="27" width="3.625" style="44" customWidth="1"/>
    <col min="28" max="28" width="3.625" style="31" customWidth="1"/>
    <col min="29" max="29" width="12.25" style="44" customWidth="1"/>
    <col min="30" max="30" width="12.125" style="44" customWidth="1"/>
    <col min="31" max="32" width="9.125" style="44" customWidth="1"/>
    <col min="33" max="33" width="3.375" style="44" customWidth="1"/>
    <col min="34" max="34" width="4" style="31" customWidth="1"/>
    <col min="35" max="36" width="12.125" style="44" customWidth="1"/>
    <col min="37" max="38" width="9.125" style="44" customWidth="1"/>
    <col min="39" max="39" width="3.375" style="44" customWidth="1"/>
    <col min="40" max="42" width="8.875" style="44" customWidth="1"/>
    <col min="43" max="16384" width="8.875" style="44"/>
  </cols>
  <sheetData>
    <row r="1" spans="1:41" s="40" customFormat="1" ht="22.5" customHeight="1">
      <c r="A1" s="36"/>
      <c r="B1" s="37" t="s">
        <v>435</v>
      </c>
      <c r="C1" s="38"/>
      <c r="D1" s="38"/>
      <c r="E1" s="36"/>
      <c r="F1" s="36"/>
      <c r="G1" s="36"/>
      <c r="H1" s="36"/>
      <c r="I1" s="36"/>
      <c r="J1" s="38"/>
      <c r="K1" s="36"/>
      <c r="L1" s="36"/>
      <c r="M1" s="36"/>
      <c r="N1" s="36"/>
      <c r="O1" s="36"/>
      <c r="P1" s="38"/>
      <c r="Q1" s="36"/>
      <c r="R1" s="36"/>
      <c r="S1" s="36"/>
      <c r="T1" s="36"/>
      <c r="U1" s="36"/>
      <c r="V1" s="38"/>
      <c r="W1" s="36"/>
      <c r="X1" s="36"/>
      <c r="Y1" s="36"/>
      <c r="Z1" s="36"/>
      <c r="AA1" s="36"/>
      <c r="AB1" s="38"/>
      <c r="AC1" s="36"/>
      <c r="AD1" s="36"/>
      <c r="AE1" s="36"/>
      <c r="AF1" s="36"/>
      <c r="AG1" s="39"/>
      <c r="AH1" s="38"/>
      <c r="AI1" s="36"/>
      <c r="AJ1" s="36"/>
      <c r="AK1" s="331">
        <v>42461</v>
      </c>
      <c r="AL1" s="331"/>
      <c r="AM1" s="331"/>
      <c r="AN1" s="220"/>
    </row>
    <row r="2" spans="1:41" s="41" customFormat="1" ht="17.25" customHeight="1" thickBot="1">
      <c r="B2" s="42"/>
      <c r="C2" s="38"/>
      <c r="D2" s="43"/>
      <c r="E2" s="42"/>
      <c r="F2" s="42"/>
      <c r="G2" s="42"/>
      <c r="H2" s="42"/>
      <c r="I2" s="39"/>
      <c r="J2" s="43"/>
      <c r="K2" s="39"/>
      <c r="L2" s="39"/>
      <c r="M2" s="39"/>
      <c r="N2" s="39"/>
      <c r="O2" s="39"/>
      <c r="P2" s="43"/>
      <c r="Q2" s="39"/>
      <c r="R2" s="39"/>
      <c r="S2" s="39"/>
      <c r="T2" s="39"/>
      <c r="U2" s="39"/>
      <c r="V2" s="43"/>
      <c r="W2" s="39"/>
      <c r="X2" s="39"/>
      <c r="Y2" s="44"/>
      <c r="AA2" s="39"/>
      <c r="AB2" s="43"/>
      <c r="AE2" s="39"/>
      <c r="AG2" s="45"/>
      <c r="AH2" s="43"/>
      <c r="AI2" s="45" t="s">
        <v>129</v>
      </c>
      <c r="AK2" s="134" t="s">
        <v>162</v>
      </c>
      <c r="AL2" s="320">
        <f>+入力!N7</f>
        <v>0</v>
      </c>
      <c r="AM2" s="320"/>
    </row>
    <row r="3" spans="1:41" ht="19.5" customHeight="1">
      <c r="B3" s="46" t="s">
        <v>163</v>
      </c>
      <c r="C3" s="48"/>
      <c r="D3" s="46" t="s">
        <v>164</v>
      </c>
      <c r="E3" s="50"/>
      <c r="F3" s="70"/>
      <c r="G3" s="46" t="s">
        <v>165</v>
      </c>
      <c r="H3" s="49"/>
      <c r="I3" s="49"/>
      <c r="J3" s="49"/>
      <c r="K3" s="47"/>
      <c r="L3" s="47"/>
      <c r="M3" s="49"/>
      <c r="N3" s="49"/>
      <c r="O3" s="49"/>
      <c r="P3" s="49"/>
      <c r="Q3" s="49"/>
      <c r="R3" s="71"/>
      <c r="S3" s="72" t="s">
        <v>166</v>
      </c>
      <c r="T3" s="46" t="s">
        <v>167</v>
      </c>
      <c r="U3" s="50"/>
      <c r="V3" s="46" t="s">
        <v>168</v>
      </c>
      <c r="W3" s="49"/>
      <c r="X3" s="49"/>
      <c r="Y3" s="49"/>
      <c r="Z3" s="47"/>
      <c r="AA3" s="50" t="s">
        <v>169</v>
      </c>
      <c r="AB3" s="73" t="s">
        <v>170</v>
      </c>
      <c r="AC3" s="73"/>
      <c r="AD3" s="73"/>
      <c r="AE3" s="39"/>
      <c r="AF3" s="74"/>
      <c r="AG3" s="74"/>
      <c r="AH3" s="51"/>
      <c r="AK3" s="52"/>
      <c r="AL3" s="52"/>
      <c r="AM3" s="53" t="s">
        <v>171</v>
      </c>
      <c r="AO3" s="54" t="e">
        <f>SUM(C57,#REF!,#REF!,#REF!,#REF!,#REF!,#REF!)</f>
        <v>#REF!</v>
      </c>
    </row>
    <row r="4" spans="1:41" ht="15.75" customHeight="1">
      <c r="B4" s="332">
        <f>+入力!F2</f>
        <v>0</v>
      </c>
      <c r="C4" s="333"/>
      <c r="D4" s="308">
        <f>B4</f>
        <v>0</v>
      </c>
      <c r="E4" s="309"/>
      <c r="F4" s="75"/>
      <c r="G4" s="321" t="str">
        <f>CONCATENATE(入力!F3,入力!S3)&amp;"　/　"&amp;入力!F4</f>
        <v>様　/　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"/>
      <c r="S4" s="329">
        <f>+入力!F5</f>
        <v>0</v>
      </c>
      <c r="T4" s="325">
        <f>+入力!N5</f>
        <v>0</v>
      </c>
      <c r="U4" s="326"/>
      <c r="V4" s="313">
        <f>+入力!F6</f>
        <v>0</v>
      </c>
      <c r="W4" s="314"/>
      <c r="X4" s="314"/>
      <c r="Y4" s="314"/>
      <c r="Z4" s="314"/>
      <c r="AA4" s="315"/>
      <c r="AB4" s="76"/>
      <c r="AC4" s="76"/>
      <c r="AD4" s="55"/>
      <c r="AE4" s="77"/>
      <c r="AF4" s="77"/>
      <c r="AG4" s="77"/>
      <c r="AH4" s="1"/>
      <c r="AM4" s="53" t="s">
        <v>172</v>
      </c>
      <c r="AN4" s="41"/>
    </row>
    <row r="5" spans="1:41" ht="15.75" customHeight="1" thickBot="1">
      <c r="B5" s="334"/>
      <c r="C5" s="335"/>
      <c r="D5" s="310"/>
      <c r="E5" s="311"/>
      <c r="F5" s="78"/>
      <c r="G5" s="323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8"/>
      <c r="S5" s="330"/>
      <c r="T5" s="327"/>
      <c r="U5" s="328"/>
      <c r="V5" s="316"/>
      <c r="W5" s="317"/>
      <c r="X5" s="317"/>
      <c r="Y5" s="317"/>
      <c r="Z5" s="317"/>
      <c r="AA5" s="318"/>
      <c r="AB5" s="218" t="s">
        <v>436</v>
      </c>
      <c r="AC5" s="76"/>
      <c r="AD5" s="55"/>
      <c r="AE5" s="312">
        <f>+入力!M6</f>
        <v>0</v>
      </c>
      <c r="AF5" s="312"/>
      <c r="AG5" s="79" t="s">
        <v>174</v>
      </c>
      <c r="AH5" s="29"/>
      <c r="AM5" s="53" t="s">
        <v>175</v>
      </c>
    </row>
    <row r="6" spans="1:41" ht="9.75" customHeight="1" thickBot="1">
      <c r="M6" s="39"/>
    </row>
    <row r="7" spans="1:41" ht="19.5" customHeight="1">
      <c r="B7" s="206"/>
      <c r="C7" s="207"/>
      <c r="D7" s="208" t="s">
        <v>437</v>
      </c>
      <c r="E7" s="49"/>
      <c r="F7" s="49"/>
      <c r="G7" s="49"/>
      <c r="H7" s="49"/>
      <c r="I7" s="209"/>
      <c r="J7" s="208" t="s">
        <v>438</v>
      </c>
      <c r="K7" s="49"/>
      <c r="L7" s="49"/>
      <c r="M7" s="49"/>
      <c r="N7" s="49"/>
      <c r="O7" s="49"/>
      <c r="P7" s="208" t="s">
        <v>439</v>
      </c>
      <c r="Q7" s="49"/>
      <c r="R7" s="49"/>
      <c r="S7" s="49"/>
      <c r="T7" s="49"/>
      <c r="U7" s="209"/>
      <c r="V7" s="208" t="s">
        <v>440</v>
      </c>
      <c r="W7" s="49"/>
      <c r="X7" s="49"/>
      <c r="Y7" s="49"/>
      <c r="Z7" s="49"/>
      <c r="AA7" s="49"/>
      <c r="AB7" s="208" t="s">
        <v>441</v>
      </c>
      <c r="AC7" s="49"/>
      <c r="AD7" s="49"/>
      <c r="AE7" s="49"/>
      <c r="AF7" s="49"/>
      <c r="AG7" s="49"/>
      <c r="AH7" s="208" t="s">
        <v>442</v>
      </c>
      <c r="AI7" s="49"/>
      <c r="AJ7" s="49"/>
      <c r="AK7" s="49"/>
      <c r="AL7" s="49"/>
      <c r="AM7" s="50"/>
    </row>
    <row r="8" spans="1:41" ht="17.25" customHeight="1" thickBot="1">
      <c r="B8" s="210"/>
      <c r="C8" s="211"/>
      <c r="D8" s="212"/>
      <c r="E8" s="213" t="s">
        <v>182</v>
      </c>
      <c r="F8" s="213" t="s">
        <v>183</v>
      </c>
      <c r="G8" s="214" t="s">
        <v>184</v>
      </c>
      <c r="H8" s="214" t="s">
        <v>185</v>
      </c>
      <c r="I8" s="215" t="s">
        <v>186</v>
      </c>
      <c r="J8" s="212"/>
      <c r="K8" s="213" t="s">
        <v>182</v>
      </c>
      <c r="L8" s="213" t="s">
        <v>187</v>
      </c>
      <c r="M8" s="214" t="s">
        <v>184</v>
      </c>
      <c r="N8" s="214" t="s">
        <v>185</v>
      </c>
      <c r="O8" s="215" t="s">
        <v>186</v>
      </c>
      <c r="P8" s="212"/>
      <c r="Q8" s="213" t="s">
        <v>182</v>
      </c>
      <c r="R8" s="213" t="s">
        <v>187</v>
      </c>
      <c r="S8" s="214" t="s">
        <v>184</v>
      </c>
      <c r="T8" s="214" t="s">
        <v>185</v>
      </c>
      <c r="U8" s="215" t="s">
        <v>186</v>
      </c>
      <c r="V8" s="212"/>
      <c r="W8" s="213" t="s">
        <v>182</v>
      </c>
      <c r="X8" s="213" t="s">
        <v>187</v>
      </c>
      <c r="Y8" s="214" t="s">
        <v>184</v>
      </c>
      <c r="Z8" s="214" t="s">
        <v>185</v>
      </c>
      <c r="AA8" s="215" t="s">
        <v>186</v>
      </c>
      <c r="AB8" s="212"/>
      <c r="AC8" s="213" t="s">
        <v>182</v>
      </c>
      <c r="AD8" s="213" t="s">
        <v>187</v>
      </c>
      <c r="AE8" s="214" t="s">
        <v>184</v>
      </c>
      <c r="AF8" s="214" t="s">
        <v>185</v>
      </c>
      <c r="AG8" s="216" t="s">
        <v>186</v>
      </c>
      <c r="AH8" s="212"/>
      <c r="AI8" s="213" t="s">
        <v>182</v>
      </c>
      <c r="AJ8" s="213"/>
      <c r="AK8" s="214" t="s">
        <v>184</v>
      </c>
      <c r="AL8" s="214" t="s">
        <v>185</v>
      </c>
      <c r="AM8" s="217" t="s">
        <v>186</v>
      </c>
    </row>
    <row r="9" spans="1:41" ht="15.75" customHeight="1">
      <c r="A9" s="44">
        <v>40131</v>
      </c>
      <c r="B9" s="168"/>
      <c r="C9" s="169"/>
      <c r="D9" s="30"/>
      <c r="E9" s="182"/>
      <c r="F9" s="182"/>
      <c r="G9" s="174"/>
      <c r="H9" s="219"/>
      <c r="I9" s="176"/>
      <c r="J9" s="30"/>
      <c r="K9" s="32"/>
      <c r="L9" s="32"/>
      <c r="M9" s="172"/>
      <c r="N9" s="219"/>
      <c r="O9" s="170"/>
      <c r="P9" s="175"/>
      <c r="Q9" s="182"/>
      <c r="R9" s="182"/>
      <c r="S9" s="174"/>
      <c r="T9" s="219"/>
      <c r="U9" s="176"/>
      <c r="V9" s="30"/>
      <c r="W9" s="182"/>
      <c r="X9" s="182"/>
      <c r="Y9" s="174"/>
      <c r="Z9" s="219"/>
      <c r="AA9" s="176"/>
      <c r="AB9" s="30"/>
      <c r="AC9" s="185"/>
      <c r="AD9" s="185"/>
      <c r="AE9" s="174"/>
      <c r="AF9" s="219"/>
      <c r="AG9" s="176"/>
      <c r="AH9" s="30"/>
      <c r="AI9" s="182"/>
      <c r="AJ9" s="182"/>
      <c r="AK9" s="174"/>
      <c r="AL9" s="219"/>
      <c r="AM9" s="180"/>
    </row>
    <row r="10" spans="1:41" ht="16.5" customHeight="1">
      <c r="B10" s="168"/>
      <c r="D10" s="30"/>
      <c r="E10" s="182"/>
      <c r="F10" s="182"/>
      <c r="G10" s="174"/>
      <c r="H10" s="219"/>
      <c r="I10" s="176"/>
      <c r="J10" s="175"/>
      <c r="K10" s="32"/>
      <c r="L10" s="32"/>
      <c r="M10" s="172"/>
      <c r="N10" s="219"/>
      <c r="O10" s="176"/>
      <c r="P10" s="175"/>
      <c r="Q10" s="182"/>
      <c r="R10" s="182"/>
      <c r="S10" s="174"/>
      <c r="T10" s="219"/>
      <c r="U10" s="176"/>
      <c r="V10" s="30"/>
      <c r="W10" s="182"/>
      <c r="X10" s="182"/>
      <c r="Y10" s="174"/>
      <c r="Z10" s="219"/>
      <c r="AA10" s="176"/>
      <c r="AB10" s="30"/>
      <c r="AC10" s="182"/>
      <c r="AD10" s="182"/>
      <c r="AE10" s="174"/>
      <c r="AF10" s="219"/>
      <c r="AG10" s="176"/>
      <c r="AH10" s="30"/>
      <c r="AI10" s="182"/>
      <c r="AJ10" s="182"/>
      <c r="AK10" s="174"/>
      <c r="AL10" s="219"/>
      <c r="AM10" s="180"/>
    </row>
    <row r="11" spans="1:41" ht="16.5" customHeight="1">
      <c r="B11" s="181"/>
      <c r="D11" s="30"/>
      <c r="E11" s="182"/>
      <c r="F11" s="182"/>
      <c r="G11" s="174"/>
      <c r="H11" s="219"/>
      <c r="I11" s="176"/>
      <c r="J11" s="175"/>
      <c r="K11" s="182"/>
      <c r="L11" s="182"/>
      <c r="M11" s="174"/>
      <c r="N11" s="219"/>
      <c r="O11" s="178"/>
      <c r="P11" s="175"/>
      <c r="Q11" s="182"/>
      <c r="R11" s="182"/>
      <c r="S11" s="174"/>
      <c r="T11" s="219"/>
      <c r="U11" s="176"/>
      <c r="V11" s="30"/>
      <c r="W11" s="182"/>
      <c r="X11" s="182"/>
      <c r="Y11" s="174"/>
      <c r="Z11" s="219"/>
      <c r="AA11" s="176"/>
      <c r="AB11" s="30"/>
      <c r="AC11" s="182"/>
      <c r="AD11" s="182"/>
      <c r="AE11" s="174"/>
      <c r="AF11" s="219"/>
      <c r="AG11" s="176"/>
      <c r="AH11" s="30"/>
      <c r="AI11" s="182"/>
      <c r="AJ11" s="182"/>
      <c r="AK11" s="174"/>
      <c r="AL11" s="219"/>
      <c r="AM11" s="180"/>
    </row>
    <row r="12" spans="1:41" ht="16.5" customHeight="1">
      <c r="B12" s="181"/>
      <c r="D12" s="30"/>
      <c r="E12" s="182"/>
      <c r="F12" s="182"/>
      <c r="G12" s="174"/>
      <c r="H12" s="219"/>
      <c r="I12" s="176"/>
      <c r="J12" s="175"/>
      <c r="K12" s="182"/>
      <c r="L12" s="182"/>
      <c r="M12" s="174"/>
      <c r="N12" s="219"/>
      <c r="O12" s="178"/>
      <c r="P12" s="175"/>
      <c r="Q12" s="182"/>
      <c r="R12" s="182"/>
      <c r="S12" s="174"/>
      <c r="T12" s="219"/>
      <c r="U12" s="176"/>
      <c r="V12" s="30"/>
      <c r="W12" s="182"/>
      <c r="X12" s="182"/>
      <c r="Y12" s="174"/>
      <c r="Z12" s="219"/>
      <c r="AA12" s="176"/>
      <c r="AB12" s="30"/>
      <c r="AC12" s="182"/>
      <c r="AD12" s="182"/>
      <c r="AE12" s="174"/>
      <c r="AF12" s="219"/>
      <c r="AG12" s="176"/>
      <c r="AH12" s="30"/>
      <c r="AI12" s="182"/>
      <c r="AJ12" s="182"/>
      <c r="AK12" s="174"/>
      <c r="AL12" s="219"/>
      <c r="AM12" s="180"/>
    </row>
    <row r="13" spans="1:41" ht="16.5" customHeight="1">
      <c r="B13" s="181"/>
      <c r="D13" s="30"/>
      <c r="E13" s="182"/>
      <c r="F13" s="182"/>
      <c r="G13" s="174"/>
      <c r="H13" s="219"/>
      <c r="I13" s="176"/>
      <c r="J13" s="175"/>
      <c r="K13" s="182"/>
      <c r="L13" s="182"/>
      <c r="M13" s="174"/>
      <c r="N13" s="219"/>
      <c r="O13" s="178"/>
      <c r="P13" s="175"/>
      <c r="Q13" s="182"/>
      <c r="R13" s="182"/>
      <c r="S13" s="174"/>
      <c r="T13" s="219"/>
      <c r="U13" s="176"/>
      <c r="V13" s="30"/>
      <c r="W13" s="182"/>
      <c r="X13" s="182"/>
      <c r="Y13" s="174"/>
      <c r="Z13" s="219"/>
      <c r="AA13" s="176"/>
      <c r="AB13" s="30"/>
      <c r="AC13" s="171"/>
      <c r="AD13" s="171"/>
      <c r="AE13" s="172"/>
      <c r="AF13" s="219"/>
      <c r="AG13" s="176"/>
      <c r="AH13" s="30"/>
      <c r="AI13" s="182"/>
      <c r="AJ13" s="182"/>
      <c r="AK13" s="174"/>
      <c r="AL13" s="219"/>
      <c r="AM13" s="180"/>
    </row>
    <row r="14" spans="1:41" ht="16.5" customHeight="1">
      <c r="B14" s="181"/>
      <c r="D14" s="30"/>
      <c r="E14" s="182"/>
      <c r="F14" s="182"/>
      <c r="G14" s="174"/>
      <c r="H14" s="219"/>
      <c r="I14" s="176"/>
      <c r="J14" s="175"/>
      <c r="K14" s="182"/>
      <c r="L14" s="182"/>
      <c r="M14" s="174"/>
      <c r="N14" s="219"/>
      <c r="O14" s="178"/>
      <c r="P14" s="175"/>
      <c r="Q14" s="182"/>
      <c r="R14" s="182"/>
      <c r="S14" s="174"/>
      <c r="T14" s="219"/>
      <c r="U14" s="176"/>
      <c r="V14" s="30"/>
      <c r="W14" s="182"/>
      <c r="X14" s="182"/>
      <c r="Y14" s="174"/>
      <c r="Z14" s="219"/>
      <c r="AA14" s="176"/>
      <c r="AB14" s="175"/>
      <c r="AC14" s="177"/>
      <c r="AD14" s="177"/>
      <c r="AE14" s="174"/>
      <c r="AF14" s="219"/>
      <c r="AG14" s="176"/>
      <c r="AH14" s="30"/>
      <c r="AI14" s="182"/>
      <c r="AJ14" s="182"/>
      <c r="AK14" s="174"/>
      <c r="AL14" s="219"/>
      <c r="AM14" s="180"/>
    </row>
    <row r="15" spans="1:41" ht="16.5" customHeight="1">
      <c r="B15" s="181"/>
      <c r="D15" s="30"/>
      <c r="E15" s="182"/>
      <c r="F15" s="182"/>
      <c r="G15" s="174"/>
      <c r="H15" s="219"/>
      <c r="I15" s="176"/>
      <c r="J15" s="30"/>
      <c r="K15" s="182"/>
      <c r="L15" s="182"/>
      <c r="M15" s="174"/>
      <c r="N15" s="219"/>
      <c r="O15" s="176"/>
      <c r="P15" s="175"/>
      <c r="Q15" s="185"/>
      <c r="R15" s="185"/>
      <c r="S15" s="174"/>
      <c r="T15" s="219"/>
      <c r="U15" s="176"/>
      <c r="V15" s="30"/>
      <c r="W15" s="182"/>
      <c r="X15" s="182"/>
      <c r="Y15" s="174"/>
      <c r="Z15" s="219"/>
      <c r="AA15" s="176"/>
      <c r="AB15" s="175"/>
      <c r="AC15" s="182"/>
      <c r="AD15" s="182"/>
      <c r="AE15" s="174"/>
      <c r="AF15" s="219"/>
      <c r="AG15" s="178"/>
      <c r="AH15" s="30"/>
      <c r="AI15" s="182"/>
      <c r="AJ15" s="182"/>
      <c r="AK15" s="174"/>
      <c r="AL15" s="219"/>
      <c r="AM15" s="180"/>
    </row>
    <row r="16" spans="1:41" ht="16.5" customHeight="1">
      <c r="B16" s="181"/>
      <c r="D16" s="30"/>
      <c r="E16" s="182"/>
      <c r="F16" s="182"/>
      <c r="G16" s="174"/>
      <c r="H16" s="219"/>
      <c r="I16" s="176"/>
      <c r="J16" s="30"/>
      <c r="K16" s="182"/>
      <c r="L16" s="182"/>
      <c r="M16" s="174"/>
      <c r="N16" s="219"/>
      <c r="O16" s="176"/>
      <c r="P16" s="175"/>
      <c r="Q16" s="182"/>
      <c r="R16" s="182"/>
      <c r="S16" s="174"/>
      <c r="T16" s="219"/>
      <c r="U16" s="176"/>
      <c r="V16" s="175"/>
      <c r="W16" s="185"/>
      <c r="X16" s="182"/>
      <c r="Y16" s="174"/>
      <c r="Z16" s="219"/>
      <c r="AA16" s="178"/>
      <c r="AB16" s="175"/>
      <c r="AC16" s="182"/>
      <c r="AD16" s="182"/>
      <c r="AE16" s="174"/>
      <c r="AF16" s="219"/>
      <c r="AG16" s="178"/>
      <c r="AH16" s="30"/>
      <c r="AI16" s="182"/>
      <c r="AJ16" s="182"/>
      <c r="AK16" s="174"/>
      <c r="AL16" s="219"/>
      <c r="AM16" s="180"/>
    </row>
    <row r="17" spans="2:39" ht="16.5" customHeight="1">
      <c r="B17" s="181"/>
      <c r="D17" s="30"/>
      <c r="E17" s="182"/>
      <c r="F17" s="182"/>
      <c r="G17" s="174"/>
      <c r="H17" s="219"/>
      <c r="I17" s="176"/>
      <c r="J17" s="30"/>
      <c r="K17" s="182"/>
      <c r="L17" s="182"/>
      <c r="M17" s="174"/>
      <c r="N17" s="219"/>
      <c r="O17" s="176"/>
      <c r="P17" s="175"/>
      <c r="Q17" s="185"/>
      <c r="R17" s="185"/>
      <c r="S17" s="174"/>
      <c r="T17" s="219"/>
      <c r="U17" s="176"/>
      <c r="V17" s="175"/>
      <c r="W17" s="185"/>
      <c r="X17" s="182"/>
      <c r="Y17" s="174"/>
      <c r="Z17" s="219"/>
      <c r="AA17" s="178"/>
      <c r="AB17" s="175"/>
      <c r="AC17" s="182"/>
      <c r="AD17" s="182"/>
      <c r="AE17" s="174"/>
      <c r="AF17" s="219"/>
      <c r="AG17" s="178"/>
      <c r="AH17" s="30"/>
      <c r="AI17" s="182"/>
      <c r="AJ17" s="182"/>
      <c r="AK17" s="174"/>
      <c r="AL17" s="219"/>
      <c r="AM17" s="180"/>
    </row>
    <row r="18" spans="2:39" ht="16.5" customHeight="1">
      <c r="B18" s="181"/>
      <c r="D18" s="30"/>
      <c r="E18" s="182"/>
      <c r="F18" s="182"/>
      <c r="G18" s="174"/>
      <c r="H18" s="219"/>
      <c r="I18" s="176"/>
      <c r="J18" s="30"/>
      <c r="K18" s="182"/>
      <c r="L18" s="182"/>
      <c r="M18" s="174"/>
      <c r="N18" s="219"/>
      <c r="O18" s="176"/>
      <c r="P18" s="175"/>
      <c r="Q18" s="182"/>
      <c r="R18" s="182"/>
      <c r="S18" s="174"/>
      <c r="T18" s="219"/>
      <c r="U18" s="178"/>
      <c r="V18" s="175"/>
      <c r="W18" s="185"/>
      <c r="X18" s="182"/>
      <c r="Y18" s="174"/>
      <c r="Z18" s="219"/>
      <c r="AA18" s="178"/>
      <c r="AB18" s="175"/>
      <c r="AC18" s="182"/>
      <c r="AD18" s="182"/>
      <c r="AE18" s="174"/>
      <c r="AF18" s="219"/>
      <c r="AG18" s="178"/>
      <c r="AH18" s="30"/>
      <c r="AI18" s="185"/>
      <c r="AJ18" s="182"/>
      <c r="AK18" s="174"/>
      <c r="AL18" s="219"/>
      <c r="AM18" s="180"/>
    </row>
    <row r="19" spans="2:39" ht="16.5" customHeight="1">
      <c r="B19" s="181"/>
      <c r="D19" s="30"/>
      <c r="E19" s="185"/>
      <c r="F19" s="185"/>
      <c r="G19" s="174"/>
      <c r="H19" s="219"/>
      <c r="I19" s="176"/>
      <c r="J19" s="30"/>
      <c r="K19" s="185"/>
      <c r="L19" s="185"/>
      <c r="M19" s="174"/>
      <c r="N19" s="219"/>
      <c r="O19" s="176"/>
      <c r="P19" s="175"/>
      <c r="Q19" s="182"/>
      <c r="R19" s="182"/>
      <c r="S19" s="174"/>
      <c r="T19" s="219"/>
      <c r="U19" s="178"/>
      <c r="V19" s="30"/>
      <c r="W19" s="185"/>
      <c r="X19" s="185"/>
      <c r="Y19" s="174"/>
      <c r="Z19" s="219"/>
      <c r="AA19" s="176"/>
      <c r="AB19" s="175"/>
      <c r="AC19" s="182"/>
      <c r="AD19" s="182"/>
      <c r="AE19" s="174"/>
      <c r="AF19" s="219"/>
      <c r="AG19" s="178"/>
      <c r="AH19" s="175"/>
      <c r="AI19" s="173"/>
      <c r="AJ19" s="173"/>
      <c r="AK19" s="174"/>
      <c r="AL19" s="219"/>
      <c r="AM19" s="180"/>
    </row>
    <row r="20" spans="2:39" ht="16.5" customHeight="1">
      <c r="B20" s="181"/>
      <c r="D20" s="30"/>
      <c r="E20" s="185"/>
      <c r="F20" s="185"/>
      <c r="G20" s="174"/>
      <c r="H20" s="219"/>
      <c r="I20" s="176"/>
      <c r="J20" s="175"/>
      <c r="K20" s="185"/>
      <c r="L20" s="185"/>
      <c r="M20" s="174"/>
      <c r="N20" s="219"/>
      <c r="O20" s="176"/>
      <c r="P20" s="175"/>
      <c r="Q20" s="182"/>
      <c r="R20" s="182"/>
      <c r="S20" s="174"/>
      <c r="T20" s="219"/>
      <c r="U20" s="176"/>
      <c r="V20" s="30"/>
      <c r="W20" s="185"/>
      <c r="X20" s="185"/>
      <c r="Y20" s="174"/>
      <c r="Z20" s="219"/>
      <c r="AA20" s="176"/>
      <c r="AB20" s="175"/>
      <c r="AC20" s="173"/>
      <c r="AD20" s="173"/>
      <c r="AE20" s="174"/>
      <c r="AF20" s="219"/>
      <c r="AG20" s="179"/>
      <c r="AH20" s="175"/>
      <c r="AI20" s="173"/>
      <c r="AJ20" s="173"/>
      <c r="AK20" s="174"/>
      <c r="AL20" s="219"/>
      <c r="AM20" s="180"/>
    </row>
    <row r="21" spans="2:39" ht="16.5" customHeight="1">
      <c r="B21" s="181"/>
      <c r="D21" s="30"/>
      <c r="E21" s="185"/>
      <c r="F21" s="185"/>
      <c r="G21" s="174"/>
      <c r="H21" s="219"/>
      <c r="I21" s="176"/>
      <c r="J21" s="175"/>
      <c r="K21" s="185"/>
      <c r="L21" s="185"/>
      <c r="M21" s="174"/>
      <c r="N21" s="219"/>
      <c r="O21" s="176"/>
      <c r="P21" s="175"/>
      <c r="Q21" s="182"/>
      <c r="R21" s="182"/>
      <c r="S21" s="174"/>
      <c r="T21" s="219"/>
      <c r="U21" s="176"/>
      <c r="V21" s="30"/>
      <c r="W21" s="185"/>
      <c r="X21" s="185"/>
      <c r="Y21" s="174"/>
      <c r="Z21" s="219"/>
      <c r="AA21" s="176"/>
      <c r="AB21" s="175"/>
      <c r="AC21" s="173"/>
      <c r="AD21" s="173"/>
      <c r="AE21" s="174"/>
      <c r="AF21" s="219"/>
      <c r="AG21" s="179"/>
      <c r="AH21" s="175"/>
      <c r="AI21" s="173"/>
      <c r="AJ21" s="173"/>
      <c r="AK21" s="174"/>
      <c r="AL21" s="219"/>
      <c r="AM21" s="180"/>
    </row>
    <row r="22" spans="2:39" ht="16.5" customHeight="1">
      <c r="B22" s="181"/>
      <c r="D22" s="175"/>
      <c r="E22" s="182"/>
      <c r="F22" s="182"/>
      <c r="G22" s="183"/>
      <c r="H22" s="219"/>
      <c r="I22" s="176"/>
      <c r="J22" s="175"/>
      <c r="K22" s="182"/>
      <c r="L22" s="182"/>
      <c r="M22" s="174"/>
      <c r="N22" s="219"/>
      <c r="O22" s="176"/>
      <c r="P22" s="175"/>
      <c r="Q22" s="182"/>
      <c r="R22" s="182"/>
      <c r="S22" s="174"/>
      <c r="T22" s="219"/>
      <c r="U22" s="176"/>
      <c r="V22" s="175"/>
      <c r="W22" s="182"/>
      <c r="X22" s="182"/>
      <c r="Y22" s="174"/>
      <c r="Z22" s="219"/>
      <c r="AA22" s="176"/>
      <c r="AB22" s="175"/>
      <c r="AC22" s="173"/>
      <c r="AD22" s="173"/>
      <c r="AE22" s="174"/>
      <c r="AF22" s="219"/>
      <c r="AG22" s="179"/>
      <c r="AH22" s="175"/>
      <c r="AI22" s="173"/>
      <c r="AJ22" s="173"/>
      <c r="AK22" s="174"/>
      <c r="AL22" s="219"/>
      <c r="AM22" s="180"/>
    </row>
    <row r="23" spans="2:39" ht="16.5" customHeight="1">
      <c r="B23" s="181"/>
      <c r="D23" s="175"/>
      <c r="E23" s="182"/>
      <c r="F23" s="182"/>
      <c r="G23" s="183"/>
      <c r="H23" s="219"/>
      <c r="I23" s="176"/>
      <c r="J23" s="175"/>
      <c r="K23" s="182"/>
      <c r="L23" s="182"/>
      <c r="M23" s="174"/>
      <c r="N23" s="219"/>
      <c r="O23" s="176"/>
      <c r="P23" s="175"/>
      <c r="Q23" s="182"/>
      <c r="R23" s="182"/>
      <c r="S23" s="174"/>
      <c r="T23" s="219"/>
      <c r="U23" s="176"/>
      <c r="V23" s="175"/>
      <c r="W23" s="177"/>
      <c r="X23" s="177"/>
      <c r="Y23" s="174"/>
      <c r="Z23" s="219"/>
      <c r="AA23" s="179"/>
      <c r="AB23" s="175"/>
      <c r="AC23" s="173"/>
      <c r="AD23" s="173"/>
      <c r="AE23" s="174"/>
      <c r="AF23" s="219"/>
      <c r="AG23" s="179"/>
      <c r="AH23" s="175"/>
      <c r="AI23" s="173"/>
      <c r="AJ23" s="173"/>
      <c r="AK23" s="174"/>
      <c r="AL23" s="219"/>
      <c r="AM23" s="180"/>
    </row>
    <row r="24" spans="2:39" ht="16.5" customHeight="1">
      <c r="B24" s="181"/>
      <c r="D24" s="175"/>
      <c r="E24" s="182"/>
      <c r="F24" s="182"/>
      <c r="G24" s="183"/>
      <c r="H24" s="219"/>
      <c r="I24" s="176"/>
      <c r="J24" s="175"/>
      <c r="K24" s="182"/>
      <c r="L24" s="182"/>
      <c r="M24" s="174"/>
      <c r="N24" s="219"/>
      <c r="O24" s="176"/>
      <c r="P24" s="175"/>
      <c r="Q24" s="182"/>
      <c r="R24" s="182"/>
      <c r="S24" s="174"/>
      <c r="T24" s="219"/>
      <c r="U24" s="176"/>
      <c r="V24" s="175"/>
      <c r="W24" s="177"/>
      <c r="X24" s="177"/>
      <c r="Y24" s="174"/>
      <c r="Z24" s="219"/>
      <c r="AA24" s="179"/>
      <c r="AB24" s="175"/>
      <c r="AC24" s="173"/>
      <c r="AD24" s="173"/>
      <c r="AE24" s="174"/>
      <c r="AF24" s="219"/>
      <c r="AG24" s="179"/>
      <c r="AH24" s="175"/>
      <c r="AI24" s="173"/>
      <c r="AJ24" s="173"/>
      <c r="AK24" s="174"/>
      <c r="AL24" s="219"/>
      <c r="AM24" s="180"/>
    </row>
    <row r="25" spans="2:39" ht="16.5" customHeight="1">
      <c r="B25" s="181"/>
      <c r="D25" s="175"/>
      <c r="E25" s="182"/>
      <c r="F25" s="182"/>
      <c r="G25" s="183"/>
      <c r="H25" s="219"/>
      <c r="I25" s="176"/>
      <c r="J25" s="30"/>
      <c r="K25" s="171"/>
      <c r="L25" s="171"/>
      <c r="M25" s="172"/>
      <c r="N25" s="219"/>
      <c r="O25" s="176"/>
      <c r="P25" s="175"/>
      <c r="Q25" s="173"/>
      <c r="R25" s="173"/>
      <c r="S25" s="174"/>
      <c r="T25" s="219"/>
      <c r="U25" s="176"/>
      <c r="V25" s="175"/>
      <c r="W25" s="173"/>
      <c r="X25" s="173"/>
      <c r="Y25" s="174"/>
      <c r="Z25" s="219"/>
      <c r="AA25" s="179"/>
      <c r="AB25" s="175"/>
      <c r="AC25" s="173"/>
      <c r="AD25" s="173"/>
      <c r="AE25" s="174"/>
      <c r="AF25" s="219"/>
      <c r="AG25" s="179"/>
      <c r="AH25" s="175"/>
      <c r="AI25" s="173"/>
      <c r="AJ25" s="173"/>
      <c r="AK25" s="174"/>
      <c r="AL25" s="219"/>
      <c r="AM25" s="180"/>
    </row>
    <row r="26" spans="2:39" ht="16.5" customHeight="1">
      <c r="B26" s="184"/>
      <c r="D26" s="175"/>
      <c r="E26" s="182"/>
      <c r="F26" s="182"/>
      <c r="G26" s="183"/>
      <c r="H26" s="219"/>
      <c r="I26" s="176"/>
      <c r="J26" s="175"/>
      <c r="K26" s="177"/>
      <c r="L26" s="177" t="s">
        <v>282</v>
      </c>
      <c r="M26" s="174"/>
      <c r="N26" s="219"/>
      <c r="O26" s="176"/>
      <c r="P26" s="175"/>
      <c r="Q26" s="173"/>
      <c r="R26" s="173" t="s">
        <v>282</v>
      </c>
      <c r="S26" s="174"/>
      <c r="T26" s="219"/>
      <c r="U26" s="176"/>
      <c r="V26" s="175"/>
      <c r="W26" s="173"/>
      <c r="X26" s="173"/>
      <c r="Y26" s="174"/>
      <c r="Z26" s="219"/>
      <c r="AA26" s="179"/>
      <c r="AB26" s="175"/>
      <c r="AC26" s="173"/>
      <c r="AD26" s="173"/>
      <c r="AE26" s="174"/>
      <c r="AF26" s="219"/>
      <c r="AG26" s="179"/>
      <c r="AH26" s="175"/>
      <c r="AI26" s="173"/>
      <c r="AJ26" s="173"/>
      <c r="AK26" s="174"/>
      <c r="AL26" s="219"/>
      <c r="AM26" s="180"/>
    </row>
    <row r="27" spans="2:39" ht="16.5" customHeight="1">
      <c r="B27" s="181"/>
      <c r="D27" s="175"/>
      <c r="E27" s="182"/>
      <c r="F27" s="182"/>
      <c r="G27" s="183"/>
      <c r="H27" s="219"/>
      <c r="I27" s="176"/>
      <c r="J27" s="175"/>
      <c r="K27" s="177"/>
      <c r="L27" s="177" t="s">
        <v>282</v>
      </c>
      <c r="M27" s="174"/>
      <c r="N27" s="219"/>
      <c r="O27" s="176"/>
      <c r="P27" s="175"/>
      <c r="Q27" s="173"/>
      <c r="R27" s="173" t="s">
        <v>282</v>
      </c>
      <c r="S27" s="174"/>
      <c r="T27" s="219"/>
      <c r="U27" s="176"/>
      <c r="V27" s="175"/>
      <c r="W27" s="173"/>
      <c r="X27" s="173"/>
      <c r="Y27" s="174"/>
      <c r="Z27" s="219"/>
      <c r="AA27" s="179"/>
      <c r="AB27" s="175"/>
      <c r="AC27" s="173"/>
      <c r="AD27" s="173"/>
      <c r="AE27" s="174"/>
      <c r="AF27" s="219"/>
      <c r="AG27" s="179"/>
      <c r="AH27" s="175"/>
      <c r="AI27" s="173"/>
      <c r="AJ27" s="173"/>
      <c r="AK27" s="174"/>
      <c r="AL27" s="219"/>
      <c r="AM27" s="180"/>
    </row>
    <row r="28" spans="2:39" ht="16.5" customHeight="1">
      <c r="B28" s="181"/>
      <c r="D28" s="175"/>
      <c r="E28" s="185"/>
      <c r="F28" s="185"/>
      <c r="G28" s="183"/>
      <c r="H28" s="219"/>
      <c r="I28" s="176"/>
      <c r="J28" s="175"/>
      <c r="K28" s="177"/>
      <c r="L28" s="177" t="s">
        <v>282</v>
      </c>
      <c r="M28" s="174"/>
      <c r="N28" s="219"/>
      <c r="O28" s="176"/>
      <c r="P28" s="175"/>
      <c r="Q28" s="173"/>
      <c r="R28" s="173" t="s">
        <v>282</v>
      </c>
      <c r="S28" s="174"/>
      <c r="T28" s="219"/>
      <c r="U28" s="176"/>
      <c r="V28" s="175"/>
      <c r="W28" s="173"/>
      <c r="X28" s="173"/>
      <c r="Y28" s="174"/>
      <c r="Z28" s="219"/>
      <c r="AA28" s="179"/>
      <c r="AB28" s="175"/>
      <c r="AC28" s="173"/>
      <c r="AD28" s="173"/>
      <c r="AE28" s="174"/>
      <c r="AF28" s="219"/>
      <c r="AG28" s="179"/>
      <c r="AH28" s="175"/>
      <c r="AI28" s="173"/>
      <c r="AJ28" s="173"/>
      <c r="AK28" s="174"/>
      <c r="AL28" s="219"/>
      <c r="AM28" s="180"/>
    </row>
    <row r="29" spans="2:39" ht="16.5" customHeight="1">
      <c r="B29" s="181"/>
      <c r="D29" s="175"/>
      <c r="E29" s="182"/>
      <c r="F29" s="182"/>
      <c r="G29" s="183"/>
      <c r="H29" s="219"/>
      <c r="I29" s="176"/>
      <c r="J29" s="175"/>
      <c r="K29" s="177"/>
      <c r="L29" s="177" t="s">
        <v>282</v>
      </c>
      <c r="M29" s="174"/>
      <c r="N29" s="219"/>
      <c r="O29" s="176"/>
      <c r="P29" s="175"/>
      <c r="Q29" s="173"/>
      <c r="R29" s="173"/>
      <c r="S29" s="174"/>
      <c r="T29" s="219"/>
      <c r="U29" s="176"/>
      <c r="V29" s="175"/>
      <c r="W29" s="173"/>
      <c r="X29" s="173"/>
      <c r="Y29" s="174"/>
      <c r="Z29" s="219"/>
      <c r="AA29" s="179"/>
      <c r="AB29" s="175"/>
      <c r="AC29" s="173"/>
      <c r="AD29" s="173"/>
      <c r="AE29" s="174"/>
      <c r="AF29" s="219"/>
      <c r="AG29" s="179"/>
      <c r="AH29" s="175"/>
      <c r="AI29" s="173"/>
      <c r="AJ29" s="173"/>
      <c r="AK29" s="174"/>
      <c r="AL29" s="219"/>
      <c r="AM29" s="180"/>
    </row>
    <row r="30" spans="2:39" ht="16.5" customHeight="1">
      <c r="B30" s="181"/>
      <c r="D30" s="175"/>
      <c r="E30" s="182"/>
      <c r="F30" s="182"/>
      <c r="G30" s="183"/>
      <c r="H30" s="219"/>
      <c r="I30" s="176"/>
      <c r="J30" s="175"/>
      <c r="K30" s="177"/>
      <c r="L30" s="177" t="s">
        <v>282</v>
      </c>
      <c r="M30" s="174"/>
      <c r="N30" s="219"/>
      <c r="O30" s="176"/>
      <c r="P30" s="175"/>
      <c r="Q30" s="173"/>
      <c r="R30" s="173"/>
      <c r="S30" s="174"/>
      <c r="T30" s="219"/>
      <c r="U30" s="176"/>
      <c r="V30" s="175"/>
      <c r="W30" s="173"/>
      <c r="X30" s="173"/>
      <c r="Y30" s="174"/>
      <c r="Z30" s="219"/>
      <c r="AA30" s="179"/>
      <c r="AB30" s="175"/>
      <c r="AC30" s="173"/>
      <c r="AD30" s="173"/>
      <c r="AE30" s="174"/>
      <c r="AF30" s="219"/>
      <c r="AG30" s="179"/>
      <c r="AH30" s="175"/>
      <c r="AI30" s="173"/>
      <c r="AJ30" s="173" t="s">
        <v>282</v>
      </c>
      <c r="AK30" s="174"/>
      <c r="AL30" s="219"/>
      <c r="AM30" s="180"/>
    </row>
    <row r="31" spans="2:39" ht="15.75" customHeight="1">
      <c r="B31" s="181"/>
      <c r="D31" s="175"/>
      <c r="E31" s="182"/>
      <c r="F31" s="182"/>
      <c r="G31" s="183"/>
      <c r="H31" s="219"/>
      <c r="I31" s="176"/>
      <c r="J31" s="175"/>
      <c r="K31" s="177"/>
      <c r="L31" s="177" t="s">
        <v>282</v>
      </c>
      <c r="M31" s="174"/>
      <c r="N31" s="219"/>
      <c r="O31" s="176"/>
      <c r="P31" s="175"/>
      <c r="Q31" s="173"/>
      <c r="R31" s="173"/>
      <c r="S31" s="174"/>
      <c r="T31" s="219"/>
      <c r="U31" s="176"/>
      <c r="V31" s="175"/>
      <c r="W31" s="173"/>
      <c r="X31" s="173"/>
      <c r="Y31" s="174"/>
      <c r="Z31" s="219"/>
      <c r="AA31" s="179"/>
      <c r="AB31" s="175"/>
      <c r="AC31" s="173"/>
      <c r="AD31" s="173"/>
      <c r="AE31" s="174"/>
      <c r="AF31" s="219"/>
      <c r="AG31" s="179"/>
      <c r="AH31" s="175"/>
      <c r="AI31" s="173"/>
      <c r="AJ31" s="173" t="s">
        <v>282</v>
      </c>
      <c r="AK31" s="174"/>
      <c r="AL31" s="219"/>
      <c r="AM31" s="180"/>
    </row>
    <row r="32" spans="2:39" ht="15.75" customHeight="1">
      <c r="B32" s="181"/>
      <c r="D32" s="175"/>
      <c r="E32" s="182"/>
      <c r="F32" s="182"/>
      <c r="G32" s="183"/>
      <c r="H32" s="219"/>
      <c r="I32" s="176"/>
      <c r="J32" s="175"/>
      <c r="K32" s="177"/>
      <c r="L32" s="177" t="s">
        <v>282</v>
      </c>
      <c r="M32" s="174"/>
      <c r="N32" s="219"/>
      <c r="O32" s="176"/>
      <c r="P32" s="175"/>
      <c r="Q32" s="173"/>
      <c r="R32" s="173"/>
      <c r="S32" s="174"/>
      <c r="T32" s="219"/>
      <c r="U32" s="176"/>
      <c r="V32" s="175"/>
      <c r="W32" s="173"/>
      <c r="X32" s="173"/>
      <c r="Y32" s="174"/>
      <c r="Z32" s="219"/>
      <c r="AA32" s="179"/>
      <c r="AB32" s="175"/>
      <c r="AC32" s="173"/>
      <c r="AD32" s="173"/>
      <c r="AE32" s="174"/>
      <c r="AF32" s="219"/>
      <c r="AG32" s="179"/>
      <c r="AH32" s="175"/>
      <c r="AI32" s="173"/>
      <c r="AJ32" s="173" t="s">
        <v>282</v>
      </c>
      <c r="AK32" s="174"/>
      <c r="AL32" s="219"/>
      <c r="AM32" s="180"/>
    </row>
    <row r="33" spans="2:39" ht="16.5" customHeight="1">
      <c r="B33" s="181"/>
      <c r="D33" s="175"/>
      <c r="E33" s="182"/>
      <c r="F33" s="182"/>
      <c r="G33" s="183"/>
      <c r="H33" s="219"/>
      <c r="I33" s="176"/>
      <c r="J33" s="175"/>
      <c r="K33" s="177"/>
      <c r="L33" s="177" t="s">
        <v>282</v>
      </c>
      <c r="M33" s="174"/>
      <c r="N33" s="219"/>
      <c r="O33" s="176"/>
      <c r="P33" s="175"/>
      <c r="Q33" s="173"/>
      <c r="R33" s="173"/>
      <c r="S33" s="174"/>
      <c r="T33" s="219"/>
      <c r="U33" s="176"/>
      <c r="V33" s="175"/>
      <c r="W33" s="173"/>
      <c r="X33" s="173"/>
      <c r="Y33" s="174"/>
      <c r="Z33" s="219"/>
      <c r="AA33" s="179"/>
      <c r="AB33" s="175"/>
      <c r="AC33" s="173"/>
      <c r="AD33" s="173"/>
      <c r="AE33" s="174"/>
      <c r="AF33" s="219"/>
      <c r="AG33" s="179"/>
      <c r="AH33" s="175"/>
      <c r="AI33" s="173"/>
      <c r="AJ33" s="173"/>
      <c r="AK33" s="174"/>
      <c r="AL33" s="219"/>
      <c r="AM33" s="180"/>
    </row>
    <row r="34" spans="2:39" ht="16.5" customHeight="1">
      <c r="B34" s="181"/>
      <c r="D34" s="175"/>
      <c r="E34" s="182"/>
      <c r="F34" s="182" t="s">
        <v>282</v>
      </c>
      <c r="G34" s="183"/>
      <c r="H34" s="219">
        <f t="shared" ref="H34:H46" si="0">G34</f>
        <v>0</v>
      </c>
      <c r="I34" s="176"/>
      <c r="J34" s="175"/>
      <c r="K34" s="177"/>
      <c r="L34" s="177" t="s">
        <v>282</v>
      </c>
      <c r="M34" s="174"/>
      <c r="N34" s="219"/>
      <c r="O34" s="176"/>
      <c r="P34" s="175"/>
      <c r="Q34" s="173"/>
      <c r="R34" s="173"/>
      <c r="S34" s="174"/>
      <c r="T34" s="219"/>
      <c r="U34" s="176"/>
      <c r="V34" s="175"/>
      <c r="W34" s="173"/>
      <c r="X34" s="173"/>
      <c r="Y34" s="174"/>
      <c r="Z34" s="219"/>
      <c r="AA34" s="179"/>
      <c r="AB34" s="175"/>
      <c r="AC34" s="173"/>
      <c r="AD34" s="173"/>
      <c r="AE34" s="174"/>
      <c r="AF34" s="219"/>
      <c r="AG34" s="179"/>
      <c r="AH34" s="175"/>
      <c r="AI34" s="173"/>
      <c r="AJ34" s="173"/>
      <c r="AK34" s="174"/>
      <c r="AL34" s="219"/>
      <c r="AM34" s="180"/>
    </row>
    <row r="35" spans="2:39" ht="16.5" customHeight="1">
      <c r="B35" s="181"/>
      <c r="D35" s="175"/>
      <c r="E35" s="182"/>
      <c r="F35" s="182" t="s">
        <v>282</v>
      </c>
      <c r="G35" s="183"/>
      <c r="H35" s="219">
        <f t="shared" si="0"/>
        <v>0</v>
      </c>
      <c r="I35" s="176"/>
      <c r="J35" s="175"/>
      <c r="K35" s="177"/>
      <c r="L35" s="177" t="s">
        <v>282</v>
      </c>
      <c r="M35" s="174"/>
      <c r="N35" s="219"/>
      <c r="O35" s="176"/>
      <c r="P35" s="175"/>
      <c r="Q35" s="173"/>
      <c r="R35" s="173"/>
      <c r="S35" s="174"/>
      <c r="T35" s="219"/>
      <c r="U35" s="176"/>
      <c r="V35" s="175"/>
      <c r="W35" s="173"/>
      <c r="X35" s="173"/>
      <c r="Y35" s="174"/>
      <c r="Z35" s="219"/>
      <c r="AA35" s="179"/>
      <c r="AB35" s="175"/>
      <c r="AC35" s="173"/>
      <c r="AD35" s="173"/>
      <c r="AE35" s="174"/>
      <c r="AF35" s="219"/>
      <c r="AG35" s="179"/>
      <c r="AH35" s="175"/>
      <c r="AI35" s="173"/>
      <c r="AJ35" s="173"/>
      <c r="AK35" s="174"/>
      <c r="AL35" s="219"/>
      <c r="AM35" s="180"/>
    </row>
    <row r="36" spans="2:39" ht="16.5" customHeight="1">
      <c r="B36" s="181"/>
      <c r="D36" s="175"/>
      <c r="E36" s="182"/>
      <c r="F36" s="182" t="s">
        <v>282</v>
      </c>
      <c r="G36" s="183"/>
      <c r="H36" s="219">
        <f t="shared" si="0"/>
        <v>0</v>
      </c>
      <c r="I36" s="176"/>
      <c r="J36" s="175"/>
      <c r="K36" s="177"/>
      <c r="L36" s="177" t="s">
        <v>282</v>
      </c>
      <c r="M36" s="174"/>
      <c r="N36" s="219"/>
      <c r="O36" s="176"/>
      <c r="P36" s="175"/>
      <c r="Q36" s="173"/>
      <c r="R36" s="173"/>
      <c r="S36" s="174"/>
      <c r="T36" s="219"/>
      <c r="U36" s="176"/>
      <c r="V36" s="175"/>
      <c r="W36" s="173"/>
      <c r="X36" s="173"/>
      <c r="Y36" s="174"/>
      <c r="Z36" s="219"/>
      <c r="AA36" s="179"/>
      <c r="AB36" s="175"/>
      <c r="AC36" s="173"/>
      <c r="AD36" s="173"/>
      <c r="AE36" s="174"/>
      <c r="AF36" s="219"/>
      <c r="AG36" s="179"/>
      <c r="AH36" s="175"/>
      <c r="AI36" s="173"/>
      <c r="AJ36" s="173"/>
      <c r="AK36" s="174"/>
      <c r="AL36" s="219"/>
      <c r="AM36" s="180"/>
    </row>
    <row r="37" spans="2:39" ht="16.5" customHeight="1">
      <c r="B37" s="181"/>
      <c r="D37" s="175"/>
      <c r="E37" s="182"/>
      <c r="F37" s="182" t="s">
        <v>282</v>
      </c>
      <c r="G37" s="183"/>
      <c r="H37" s="219">
        <f t="shared" si="0"/>
        <v>0</v>
      </c>
      <c r="I37" s="176"/>
      <c r="J37" s="175"/>
      <c r="K37" s="177"/>
      <c r="L37" s="177" t="s">
        <v>282</v>
      </c>
      <c r="M37" s="174"/>
      <c r="N37" s="219"/>
      <c r="O37" s="176"/>
      <c r="P37" s="175"/>
      <c r="Q37" s="173"/>
      <c r="R37" s="173"/>
      <c r="S37" s="174"/>
      <c r="T37" s="219"/>
      <c r="U37" s="176"/>
      <c r="V37" s="175"/>
      <c r="W37" s="173"/>
      <c r="X37" s="173"/>
      <c r="Y37" s="174"/>
      <c r="Z37" s="219"/>
      <c r="AA37" s="179"/>
      <c r="AB37" s="175"/>
      <c r="AC37" s="173"/>
      <c r="AD37" s="173"/>
      <c r="AE37" s="174"/>
      <c r="AF37" s="219"/>
      <c r="AG37" s="179"/>
      <c r="AH37" s="175"/>
      <c r="AI37" s="173"/>
      <c r="AJ37" s="173"/>
      <c r="AK37" s="174"/>
      <c r="AL37" s="219"/>
      <c r="AM37" s="180"/>
    </row>
    <row r="38" spans="2:39" ht="16.5" customHeight="1">
      <c r="B38" s="181"/>
      <c r="D38" s="175"/>
      <c r="E38" s="182"/>
      <c r="F38" s="182" t="s">
        <v>282</v>
      </c>
      <c r="G38" s="183"/>
      <c r="H38" s="219">
        <f t="shared" si="0"/>
        <v>0</v>
      </c>
      <c r="I38" s="176"/>
      <c r="J38" s="175"/>
      <c r="K38" s="177"/>
      <c r="L38" s="177" t="s">
        <v>282</v>
      </c>
      <c r="M38" s="174"/>
      <c r="N38" s="219"/>
      <c r="O38" s="176"/>
      <c r="P38" s="175"/>
      <c r="Q38" s="173"/>
      <c r="R38" s="173"/>
      <c r="S38" s="174"/>
      <c r="T38" s="219"/>
      <c r="U38" s="176"/>
      <c r="V38" s="175"/>
      <c r="W38" s="173"/>
      <c r="X38" s="173"/>
      <c r="Y38" s="174"/>
      <c r="Z38" s="219"/>
      <c r="AA38" s="179"/>
      <c r="AB38" s="175"/>
      <c r="AC38" s="173"/>
      <c r="AD38" s="173"/>
      <c r="AE38" s="174"/>
      <c r="AF38" s="219"/>
      <c r="AG38" s="179"/>
      <c r="AH38" s="175"/>
      <c r="AI38" s="173"/>
      <c r="AJ38" s="173"/>
      <c r="AK38" s="174"/>
      <c r="AL38" s="219"/>
      <c r="AM38" s="180"/>
    </row>
    <row r="39" spans="2:39" ht="16.5" customHeight="1">
      <c r="B39" s="181"/>
      <c r="D39" s="175"/>
      <c r="E39" s="182"/>
      <c r="F39" s="182" t="s">
        <v>282</v>
      </c>
      <c r="G39" s="183"/>
      <c r="H39" s="219">
        <f t="shared" si="0"/>
        <v>0</v>
      </c>
      <c r="I39" s="176"/>
      <c r="J39" s="175"/>
      <c r="K39" s="177"/>
      <c r="L39" s="177" t="s">
        <v>282</v>
      </c>
      <c r="M39" s="174"/>
      <c r="N39" s="219"/>
      <c r="O39" s="176"/>
      <c r="P39" s="175"/>
      <c r="Q39" s="173"/>
      <c r="R39" s="173"/>
      <c r="S39" s="174"/>
      <c r="T39" s="219"/>
      <c r="U39" s="176"/>
      <c r="V39" s="175"/>
      <c r="W39" s="173"/>
      <c r="X39" s="173"/>
      <c r="Y39" s="174"/>
      <c r="Z39" s="219"/>
      <c r="AA39" s="179"/>
      <c r="AB39" s="175"/>
      <c r="AC39" s="173"/>
      <c r="AD39" s="173"/>
      <c r="AE39" s="174"/>
      <c r="AF39" s="219"/>
      <c r="AG39" s="179"/>
      <c r="AH39" s="175"/>
      <c r="AI39" s="173"/>
      <c r="AJ39" s="173"/>
      <c r="AK39" s="174"/>
      <c r="AL39" s="219"/>
      <c r="AM39" s="180"/>
    </row>
    <row r="40" spans="2:39" ht="16.5" customHeight="1">
      <c r="B40" s="181"/>
      <c r="D40" s="175"/>
      <c r="E40" s="182"/>
      <c r="F40" s="182" t="s">
        <v>282</v>
      </c>
      <c r="G40" s="183"/>
      <c r="H40" s="219">
        <f t="shared" si="0"/>
        <v>0</v>
      </c>
      <c r="I40" s="176"/>
      <c r="J40" s="175"/>
      <c r="K40" s="177"/>
      <c r="L40" s="177" t="s">
        <v>282</v>
      </c>
      <c r="M40" s="174"/>
      <c r="N40" s="219"/>
      <c r="O40" s="176"/>
      <c r="P40" s="175"/>
      <c r="Q40" s="173"/>
      <c r="R40" s="173"/>
      <c r="S40" s="174"/>
      <c r="T40" s="219"/>
      <c r="U40" s="176"/>
      <c r="V40" s="175"/>
      <c r="W40" s="173"/>
      <c r="X40" s="173"/>
      <c r="Y40" s="174"/>
      <c r="Z40" s="219"/>
      <c r="AA40" s="179"/>
      <c r="AB40" s="175"/>
      <c r="AC40" s="173"/>
      <c r="AD40" s="173"/>
      <c r="AE40" s="174"/>
      <c r="AF40" s="219"/>
      <c r="AG40" s="179"/>
      <c r="AH40" s="175"/>
      <c r="AI40" s="173"/>
      <c r="AJ40" s="173"/>
      <c r="AK40" s="174"/>
      <c r="AL40" s="219"/>
      <c r="AM40" s="180"/>
    </row>
    <row r="41" spans="2:39" ht="16.5" customHeight="1">
      <c r="B41" s="181"/>
      <c r="D41" s="175"/>
      <c r="E41" s="182"/>
      <c r="F41" s="182" t="s">
        <v>282</v>
      </c>
      <c r="G41" s="183"/>
      <c r="H41" s="219">
        <f t="shared" si="0"/>
        <v>0</v>
      </c>
      <c r="I41" s="176"/>
      <c r="J41" s="175"/>
      <c r="K41" s="177"/>
      <c r="L41" s="177" t="s">
        <v>282</v>
      </c>
      <c r="M41" s="174"/>
      <c r="N41" s="219"/>
      <c r="O41" s="176"/>
      <c r="P41" s="175"/>
      <c r="Q41" s="173"/>
      <c r="R41" s="173"/>
      <c r="S41" s="174"/>
      <c r="T41" s="219"/>
      <c r="U41" s="176"/>
      <c r="V41" s="175"/>
      <c r="W41" s="173"/>
      <c r="X41" s="173"/>
      <c r="Y41" s="174"/>
      <c r="Z41" s="219"/>
      <c r="AA41" s="179"/>
      <c r="AB41" s="175"/>
      <c r="AC41" s="173"/>
      <c r="AD41" s="173"/>
      <c r="AE41" s="174"/>
      <c r="AF41" s="219"/>
      <c r="AG41" s="179"/>
      <c r="AH41" s="175"/>
      <c r="AI41" s="173"/>
      <c r="AJ41" s="173"/>
      <c r="AK41" s="174"/>
      <c r="AL41" s="219"/>
      <c r="AM41" s="180"/>
    </row>
    <row r="42" spans="2:39" ht="16.5" customHeight="1">
      <c r="B42" s="181"/>
      <c r="D42" s="175"/>
      <c r="E42" s="182"/>
      <c r="F42" s="182" t="s">
        <v>282</v>
      </c>
      <c r="G42" s="183"/>
      <c r="H42" s="219">
        <f t="shared" si="0"/>
        <v>0</v>
      </c>
      <c r="I42" s="176"/>
      <c r="J42" s="175"/>
      <c r="K42" s="177"/>
      <c r="L42" s="177" t="s">
        <v>282</v>
      </c>
      <c r="M42" s="174"/>
      <c r="N42" s="219"/>
      <c r="O42" s="176"/>
      <c r="P42" s="175"/>
      <c r="Q42" s="173"/>
      <c r="R42" s="173"/>
      <c r="S42" s="174"/>
      <c r="T42" s="219"/>
      <c r="U42" s="176"/>
      <c r="V42" s="175"/>
      <c r="W42" s="173"/>
      <c r="X42" s="173"/>
      <c r="Y42" s="174"/>
      <c r="Z42" s="219"/>
      <c r="AA42" s="179"/>
      <c r="AB42" s="175"/>
      <c r="AC42" s="173"/>
      <c r="AD42" s="173"/>
      <c r="AE42" s="174"/>
      <c r="AF42" s="219"/>
      <c r="AG42" s="179"/>
      <c r="AH42" s="175"/>
      <c r="AI42" s="173"/>
      <c r="AJ42" s="173"/>
      <c r="AK42" s="174"/>
      <c r="AL42" s="219"/>
      <c r="AM42" s="180"/>
    </row>
    <row r="43" spans="2:39" ht="16.5" customHeight="1">
      <c r="B43" s="181"/>
      <c r="D43" s="175"/>
      <c r="E43" s="182"/>
      <c r="F43" s="182" t="s">
        <v>282</v>
      </c>
      <c r="G43" s="183"/>
      <c r="H43" s="219">
        <f t="shared" si="0"/>
        <v>0</v>
      </c>
      <c r="I43" s="176"/>
      <c r="J43" s="175"/>
      <c r="K43" s="177"/>
      <c r="L43" s="177" t="s">
        <v>282</v>
      </c>
      <c r="M43" s="174"/>
      <c r="N43" s="219"/>
      <c r="O43" s="176"/>
      <c r="P43" s="175"/>
      <c r="Q43" s="173"/>
      <c r="R43" s="173"/>
      <c r="S43" s="174"/>
      <c r="T43" s="219"/>
      <c r="U43" s="176"/>
      <c r="V43" s="175"/>
      <c r="W43" s="173"/>
      <c r="X43" s="173"/>
      <c r="Y43" s="174"/>
      <c r="Z43" s="219"/>
      <c r="AA43" s="179"/>
      <c r="AB43" s="175"/>
      <c r="AC43" s="173"/>
      <c r="AD43" s="173"/>
      <c r="AE43" s="174"/>
      <c r="AF43" s="219"/>
      <c r="AG43" s="179"/>
      <c r="AH43" s="175"/>
      <c r="AI43" s="173"/>
      <c r="AJ43" s="173"/>
      <c r="AK43" s="174"/>
      <c r="AL43" s="219"/>
      <c r="AM43" s="180"/>
    </row>
    <row r="44" spans="2:39" ht="16.5" customHeight="1">
      <c r="B44" s="181"/>
      <c r="D44" s="175"/>
      <c r="E44" s="182"/>
      <c r="F44" s="182" t="s">
        <v>282</v>
      </c>
      <c r="G44" s="183"/>
      <c r="H44" s="219">
        <f t="shared" si="0"/>
        <v>0</v>
      </c>
      <c r="I44" s="176"/>
      <c r="J44" s="175"/>
      <c r="K44" s="177"/>
      <c r="L44" s="177" t="s">
        <v>282</v>
      </c>
      <c r="M44" s="174"/>
      <c r="N44" s="219"/>
      <c r="O44" s="176"/>
      <c r="P44" s="175"/>
      <c r="Q44" s="173"/>
      <c r="R44" s="173"/>
      <c r="S44" s="174"/>
      <c r="T44" s="219"/>
      <c r="U44" s="176"/>
      <c r="V44" s="175"/>
      <c r="W44" s="173"/>
      <c r="X44" s="173"/>
      <c r="Y44" s="174"/>
      <c r="Z44" s="219"/>
      <c r="AA44" s="179"/>
      <c r="AB44" s="175"/>
      <c r="AC44" s="173"/>
      <c r="AD44" s="173"/>
      <c r="AE44" s="174"/>
      <c r="AF44" s="219"/>
      <c r="AG44" s="179"/>
      <c r="AH44" s="175"/>
      <c r="AI44" s="173"/>
      <c r="AJ44" s="173"/>
      <c r="AK44" s="174"/>
      <c r="AL44" s="219"/>
      <c r="AM44" s="180"/>
    </row>
    <row r="45" spans="2:39" ht="16.5" customHeight="1">
      <c r="B45" s="181"/>
      <c r="D45" s="175"/>
      <c r="E45" s="182"/>
      <c r="F45" s="182" t="s">
        <v>282</v>
      </c>
      <c r="G45" s="183"/>
      <c r="H45" s="219">
        <f t="shared" si="0"/>
        <v>0</v>
      </c>
      <c r="I45" s="176"/>
      <c r="J45" s="175"/>
      <c r="K45" s="177"/>
      <c r="L45" s="177" t="s">
        <v>282</v>
      </c>
      <c r="M45" s="174"/>
      <c r="N45" s="219"/>
      <c r="O45" s="176"/>
      <c r="P45" s="175"/>
      <c r="Q45" s="173"/>
      <c r="R45" s="173"/>
      <c r="S45" s="174"/>
      <c r="T45" s="219"/>
      <c r="U45" s="176"/>
      <c r="V45" s="175"/>
      <c r="W45" s="173"/>
      <c r="X45" s="173"/>
      <c r="Y45" s="174"/>
      <c r="Z45" s="219"/>
      <c r="AA45" s="179"/>
      <c r="AB45" s="175"/>
      <c r="AC45" s="173"/>
      <c r="AD45" s="173"/>
      <c r="AE45" s="174"/>
      <c r="AF45" s="219"/>
      <c r="AG45" s="179"/>
      <c r="AH45" s="175"/>
      <c r="AI45" s="173"/>
      <c r="AJ45" s="173"/>
      <c r="AK45" s="174"/>
      <c r="AL45" s="219"/>
      <c r="AM45" s="180"/>
    </row>
    <row r="46" spans="2:39" ht="16.5" customHeight="1">
      <c r="B46" s="181"/>
      <c r="D46" s="175"/>
      <c r="E46" s="182"/>
      <c r="F46" s="182" t="s">
        <v>282</v>
      </c>
      <c r="G46" s="183"/>
      <c r="H46" s="219">
        <f t="shared" si="0"/>
        <v>0</v>
      </c>
      <c r="I46" s="176"/>
      <c r="J46" s="175"/>
      <c r="K46" s="177"/>
      <c r="L46" s="177" t="s">
        <v>282</v>
      </c>
      <c r="M46" s="174"/>
      <c r="N46" s="219"/>
      <c r="O46" s="176"/>
      <c r="P46" s="175"/>
      <c r="Q46" s="173"/>
      <c r="R46" s="173"/>
      <c r="S46" s="174"/>
      <c r="T46" s="219"/>
      <c r="U46" s="176"/>
      <c r="V46" s="175"/>
      <c r="W46" s="173"/>
      <c r="X46" s="173"/>
      <c r="Y46" s="174"/>
      <c r="Z46" s="219"/>
      <c r="AA46" s="179"/>
      <c r="AB46" s="175"/>
      <c r="AC46" s="173"/>
      <c r="AD46" s="173"/>
      <c r="AE46" s="174"/>
      <c r="AF46" s="219"/>
      <c r="AG46" s="179"/>
      <c r="AH46" s="175"/>
      <c r="AI46" s="173"/>
      <c r="AJ46" s="173"/>
      <c r="AK46" s="174"/>
      <c r="AL46" s="219"/>
      <c r="AM46" s="180"/>
    </row>
    <row r="47" spans="2:39" ht="16.5" customHeight="1">
      <c r="B47" s="181"/>
      <c r="D47" s="175"/>
      <c r="E47" s="182"/>
      <c r="F47" s="182" t="s">
        <v>282</v>
      </c>
      <c r="G47" s="174"/>
      <c r="H47" s="219"/>
      <c r="I47" s="176"/>
      <c r="J47" s="175"/>
      <c r="K47" s="173"/>
      <c r="L47" s="173"/>
      <c r="M47" s="174"/>
      <c r="N47" s="219"/>
      <c r="O47" s="176"/>
      <c r="P47" s="175"/>
      <c r="Q47" s="173"/>
      <c r="R47" s="173"/>
      <c r="S47" s="174"/>
      <c r="T47" s="219"/>
      <c r="U47" s="176"/>
      <c r="V47" s="175"/>
      <c r="W47" s="173"/>
      <c r="X47" s="173"/>
      <c r="Y47" s="174"/>
      <c r="Z47" s="219"/>
      <c r="AA47" s="179"/>
      <c r="AB47" s="175"/>
      <c r="AC47" s="173"/>
      <c r="AD47" s="173"/>
      <c r="AE47" s="174"/>
      <c r="AF47" s="219"/>
      <c r="AG47" s="179"/>
      <c r="AH47" s="175"/>
      <c r="AI47" s="173"/>
      <c r="AJ47" s="173"/>
      <c r="AK47" s="174"/>
      <c r="AL47" s="219"/>
      <c r="AM47" s="180"/>
    </row>
    <row r="48" spans="2:39" ht="16.5" customHeight="1">
      <c r="B48" s="184"/>
      <c r="D48" s="175"/>
      <c r="E48" s="182"/>
      <c r="F48" s="182" t="s">
        <v>282</v>
      </c>
      <c r="G48" s="174"/>
      <c r="H48" s="219"/>
      <c r="I48" s="176"/>
      <c r="J48" s="175"/>
      <c r="K48" s="173"/>
      <c r="L48" s="173"/>
      <c r="M48" s="174"/>
      <c r="N48" s="219"/>
      <c r="O48" s="176"/>
      <c r="P48" s="175"/>
      <c r="Q48" s="173"/>
      <c r="R48" s="173"/>
      <c r="S48" s="174"/>
      <c r="T48" s="219"/>
      <c r="U48" s="176"/>
      <c r="V48" s="175"/>
      <c r="W48" s="173"/>
      <c r="X48" s="173"/>
      <c r="Y48" s="174"/>
      <c r="Z48" s="219"/>
      <c r="AA48" s="179"/>
      <c r="AB48" s="175"/>
      <c r="AC48" s="173"/>
      <c r="AD48" s="173"/>
      <c r="AE48" s="174"/>
      <c r="AF48" s="219"/>
      <c r="AG48" s="179"/>
      <c r="AH48" s="175"/>
      <c r="AI48" s="173"/>
      <c r="AJ48" s="173"/>
      <c r="AK48" s="174"/>
      <c r="AL48" s="219"/>
      <c r="AM48" s="180"/>
    </row>
    <row r="49" spans="2:39" ht="16.5" customHeight="1">
      <c r="B49" s="184"/>
      <c r="D49" s="30"/>
      <c r="E49" s="171"/>
      <c r="F49" s="171" t="s">
        <v>282</v>
      </c>
      <c r="G49" s="172"/>
      <c r="H49" s="219"/>
      <c r="I49" s="176"/>
      <c r="J49" s="175"/>
      <c r="K49" s="173"/>
      <c r="L49" s="173"/>
      <c r="M49" s="174"/>
      <c r="N49" s="219"/>
      <c r="O49" s="176"/>
      <c r="P49" s="175"/>
      <c r="Q49" s="173"/>
      <c r="R49" s="173"/>
      <c r="S49" s="174"/>
      <c r="T49" s="219"/>
      <c r="U49" s="176"/>
      <c r="V49" s="175"/>
      <c r="W49" s="173"/>
      <c r="X49" s="173"/>
      <c r="Y49" s="174"/>
      <c r="Z49" s="219"/>
      <c r="AA49" s="179"/>
      <c r="AB49" s="175"/>
      <c r="AC49" s="173"/>
      <c r="AD49" s="173"/>
      <c r="AE49" s="174"/>
      <c r="AF49" s="219"/>
      <c r="AG49" s="179"/>
      <c r="AH49" s="175"/>
      <c r="AI49" s="173"/>
      <c r="AJ49" s="173"/>
      <c r="AK49" s="174"/>
      <c r="AL49" s="219"/>
      <c r="AM49" s="180"/>
    </row>
    <row r="50" spans="2:39" ht="16.5" customHeight="1">
      <c r="B50" s="181"/>
      <c r="D50" s="175"/>
      <c r="E50" s="177"/>
      <c r="F50" s="177" t="s">
        <v>282</v>
      </c>
      <c r="G50" s="174"/>
      <c r="H50" s="219"/>
      <c r="I50" s="176"/>
      <c r="J50" s="175"/>
      <c r="K50" s="173"/>
      <c r="L50" s="173"/>
      <c r="M50" s="174"/>
      <c r="N50" s="219"/>
      <c r="O50" s="176"/>
      <c r="P50" s="175"/>
      <c r="Q50" s="173"/>
      <c r="R50" s="173"/>
      <c r="S50" s="174"/>
      <c r="T50" s="219"/>
      <c r="U50" s="176"/>
      <c r="V50" s="175"/>
      <c r="W50" s="173"/>
      <c r="X50" s="173"/>
      <c r="Y50" s="174"/>
      <c r="Z50" s="219"/>
      <c r="AA50" s="179"/>
      <c r="AB50" s="175"/>
      <c r="AC50" s="173"/>
      <c r="AD50" s="173"/>
      <c r="AE50" s="174"/>
      <c r="AF50" s="219"/>
      <c r="AG50" s="179"/>
      <c r="AH50" s="175"/>
      <c r="AI50" s="173"/>
      <c r="AJ50" s="173"/>
      <c r="AK50" s="174"/>
      <c r="AL50" s="219"/>
      <c r="AM50" s="180"/>
    </row>
    <row r="51" spans="2:39" ht="16.5" customHeight="1">
      <c r="B51" s="181"/>
      <c r="D51" s="175"/>
      <c r="E51" s="177"/>
      <c r="F51" s="177" t="s">
        <v>282</v>
      </c>
      <c r="G51" s="174"/>
      <c r="H51" s="219"/>
      <c r="I51" s="176"/>
      <c r="J51" s="175"/>
      <c r="K51" s="173"/>
      <c r="L51" s="173"/>
      <c r="M51" s="174"/>
      <c r="N51" s="219"/>
      <c r="O51" s="176"/>
      <c r="P51" s="175"/>
      <c r="Q51" s="173"/>
      <c r="R51" s="173"/>
      <c r="S51" s="174"/>
      <c r="T51" s="219"/>
      <c r="U51" s="176"/>
      <c r="V51" s="175"/>
      <c r="W51" s="173"/>
      <c r="X51" s="173"/>
      <c r="Y51" s="174"/>
      <c r="Z51" s="219"/>
      <c r="AA51" s="179"/>
      <c r="AB51" s="175"/>
      <c r="AC51" s="173"/>
      <c r="AD51" s="173"/>
      <c r="AE51" s="174"/>
      <c r="AF51" s="219"/>
      <c r="AG51" s="179"/>
      <c r="AH51" s="175"/>
      <c r="AI51" s="173"/>
      <c r="AJ51" s="173"/>
      <c r="AK51" s="174"/>
      <c r="AL51" s="219"/>
      <c r="AM51" s="180"/>
    </row>
    <row r="52" spans="2:39" ht="16.5" customHeight="1">
      <c r="B52" s="181"/>
      <c r="D52" s="175"/>
      <c r="E52" s="177"/>
      <c r="F52" s="177" t="s">
        <v>282</v>
      </c>
      <c r="G52" s="174"/>
      <c r="H52" s="219"/>
      <c r="I52" s="176"/>
      <c r="J52" s="175"/>
      <c r="K52" s="173"/>
      <c r="L52" s="173"/>
      <c r="M52" s="174"/>
      <c r="N52" s="219"/>
      <c r="O52" s="176"/>
      <c r="P52" s="175"/>
      <c r="Q52" s="173"/>
      <c r="R52" s="173"/>
      <c r="S52" s="174"/>
      <c r="T52" s="219"/>
      <c r="U52" s="176"/>
      <c r="V52" s="175"/>
      <c r="W52" s="173"/>
      <c r="X52" s="173"/>
      <c r="Y52" s="174"/>
      <c r="Z52" s="219"/>
      <c r="AA52" s="179"/>
      <c r="AB52" s="175"/>
      <c r="AC52" s="173"/>
      <c r="AD52" s="173"/>
      <c r="AE52" s="174"/>
      <c r="AF52" s="219"/>
      <c r="AG52" s="179"/>
      <c r="AH52" s="175"/>
      <c r="AI52" s="173"/>
      <c r="AJ52" s="173"/>
      <c r="AK52" s="174"/>
      <c r="AL52" s="219"/>
      <c r="AM52" s="180"/>
    </row>
    <row r="53" spans="2:39" ht="16.5" customHeight="1">
      <c r="B53" s="181"/>
      <c r="D53" s="175"/>
      <c r="E53" s="177"/>
      <c r="F53" s="177" t="s">
        <v>282</v>
      </c>
      <c r="G53" s="174"/>
      <c r="H53" s="219"/>
      <c r="I53" s="176"/>
      <c r="J53" s="175"/>
      <c r="K53" s="173"/>
      <c r="L53" s="173"/>
      <c r="M53" s="174"/>
      <c r="N53" s="219"/>
      <c r="O53" s="176"/>
      <c r="P53" s="175"/>
      <c r="Q53" s="173"/>
      <c r="R53" s="173"/>
      <c r="S53" s="174"/>
      <c r="T53" s="219"/>
      <c r="U53" s="176"/>
      <c r="V53" s="175"/>
      <c r="W53" s="173"/>
      <c r="X53" s="173"/>
      <c r="Y53" s="174"/>
      <c r="Z53" s="219"/>
      <c r="AA53" s="179"/>
      <c r="AB53" s="192"/>
      <c r="AC53" s="193"/>
      <c r="AD53" s="193"/>
      <c r="AE53" s="172"/>
      <c r="AF53" s="219"/>
      <c r="AG53" s="179"/>
      <c r="AH53" s="192"/>
      <c r="AI53" s="193"/>
      <c r="AJ53" s="193"/>
      <c r="AK53" s="172"/>
      <c r="AL53" s="219"/>
      <c r="AM53" s="180"/>
    </row>
    <row r="54" spans="2:39" ht="16.5" customHeight="1" thickBot="1">
      <c r="B54" s="158"/>
      <c r="C54" s="159"/>
      <c r="D54" s="160"/>
      <c r="E54" s="161"/>
      <c r="F54" s="161" t="s">
        <v>282</v>
      </c>
      <c r="G54" s="162"/>
      <c r="H54" s="163"/>
      <c r="I54" s="164"/>
      <c r="J54" s="160"/>
      <c r="K54" s="165"/>
      <c r="L54" s="165"/>
      <c r="M54" s="162"/>
      <c r="N54" s="163"/>
      <c r="O54" s="164"/>
      <c r="P54" s="160"/>
      <c r="Q54" s="165"/>
      <c r="R54" s="165"/>
      <c r="S54" s="162"/>
      <c r="T54" s="163"/>
      <c r="U54" s="164"/>
      <c r="V54" s="160"/>
      <c r="W54" s="165"/>
      <c r="X54" s="165"/>
      <c r="Y54" s="162"/>
      <c r="Z54" s="163"/>
      <c r="AA54" s="166"/>
      <c r="AB54" s="160"/>
      <c r="AC54" s="165"/>
      <c r="AD54" s="165"/>
      <c r="AE54" s="162"/>
      <c r="AF54" s="163"/>
      <c r="AG54" s="166"/>
      <c r="AH54" s="160"/>
      <c r="AI54" s="165"/>
      <c r="AJ54" s="165"/>
      <c r="AK54" s="162"/>
      <c r="AL54" s="163"/>
      <c r="AM54" s="167"/>
    </row>
    <row r="55" spans="2:39" ht="15.75" customHeight="1">
      <c r="B55" s="186" t="s">
        <v>358</v>
      </c>
      <c r="C55" s="187">
        <f>SUM(G55,M55,S55,Y55,AE55,AK55)</f>
        <v>0</v>
      </c>
      <c r="D55" s="191"/>
      <c r="E55" s="188"/>
      <c r="F55" s="188" t="s">
        <v>282</v>
      </c>
      <c r="G55" s="189">
        <f>SUM(G9:G54)</f>
        <v>0</v>
      </c>
      <c r="H55" s="189"/>
      <c r="I55" s="190"/>
      <c r="J55" s="191"/>
      <c r="K55" s="188"/>
      <c r="L55" s="188" t="s">
        <v>282</v>
      </c>
      <c r="M55" s="189">
        <f>SUM(M9:M54)</f>
        <v>0</v>
      </c>
      <c r="N55" s="189"/>
      <c r="O55" s="190"/>
      <c r="P55" s="191"/>
      <c r="Q55" s="188"/>
      <c r="R55" s="188" t="s">
        <v>282</v>
      </c>
      <c r="S55" s="189">
        <f>SUM(S9:S54)</f>
        <v>0</v>
      </c>
      <c r="T55" s="189"/>
      <c r="U55" s="190"/>
      <c r="V55" s="191"/>
      <c r="W55" s="188"/>
      <c r="X55" s="188" t="s">
        <v>282</v>
      </c>
      <c r="Y55" s="189">
        <f>SUM(Y9:Y54)</f>
        <v>0</v>
      </c>
      <c r="Z55" s="189"/>
      <c r="AA55" s="190"/>
      <c r="AB55" s="191"/>
      <c r="AC55" s="188"/>
      <c r="AD55" s="188" t="s">
        <v>282</v>
      </c>
      <c r="AE55" s="189">
        <f>SUM(AE9:AE54)</f>
        <v>0</v>
      </c>
      <c r="AF55" s="189"/>
      <c r="AG55" s="190"/>
      <c r="AH55" s="191"/>
      <c r="AI55" s="188"/>
      <c r="AJ55" s="188" t="s">
        <v>282</v>
      </c>
      <c r="AK55" s="189">
        <f>SUM(AK9:AK54)</f>
        <v>0</v>
      </c>
      <c r="AL55" s="189"/>
      <c r="AM55" s="190"/>
    </row>
    <row r="56" spans="2:39" ht="15.75" customHeight="1" thickBot="1">
      <c r="B56" s="194" t="s">
        <v>359</v>
      </c>
      <c r="C56" s="195">
        <f>SUM(H56,N56,T56,Z56,AF56,AL56)</f>
        <v>0</v>
      </c>
      <c r="D56" s="196"/>
      <c r="E56" s="197"/>
      <c r="F56" s="197" t="s">
        <v>282</v>
      </c>
      <c r="G56" s="198"/>
      <c r="H56" s="198">
        <f>SUM(H9:H54)</f>
        <v>0</v>
      </c>
      <c r="I56" s="199"/>
      <c r="J56" s="196"/>
      <c r="K56" s="197"/>
      <c r="L56" s="197" t="s">
        <v>282</v>
      </c>
      <c r="M56" s="198"/>
      <c r="N56" s="198">
        <f>SUM(N9:N54)</f>
        <v>0</v>
      </c>
      <c r="O56" s="199"/>
      <c r="P56" s="196"/>
      <c r="Q56" s="197"/>
      <c r="R56" s="197" t="s">
        <v>282</v>
      </c>
      <c r="S56" s="198"/>
      <c r="T56" s="198">
        <f>SUM(T9:T54)</f>
        <v>0</v>
      </c>
      <c r="U56" s="199"/>
      <c r="V56" s="196"/>
      <c r="W56" s="197"/>
      <c r="X56" s="197" t="s">
        <v>282</v>
      </c>
      <c r="Y56" s="198"/>
      <c r="Z56" s="198">
        <f>SUM(Z9:Z54)</f>
        <v>0</v>
      </c>
      <c r="AA56" s="199"/>
      <c r="AB56" s="196"/>
      <c r="AC56" s="197"/>
      <c r="AD56" s="197" t="s">
        <v>282</v>
      </c>
      <c r="AE56" s="198"/>
      <c r="AF56" s="198">
        <f>SUM(AF9:AF54)</f>
        <v>0</v>
      </c>
      <c r="AG56" s="199"/>
      <c r="AH56" s="196"/>
      <c r="AI56" s="197"/>
      <c r="AJ56" s="197" t="s">
        <v>282</v>
      </c>
      <c r="AK56" s="198"/>
      <c r="AL56" s="198">
        <f>SUM(AL9:AL54)</f>
        <v>0</v>
      </c>
      <c r="AM56" s="199"/>
    </row>
    <row r="57" spans="2:39" s="56" customFormat="1" ht="15.75" customHeight="1" thickTop="1" thickBot="1">
      <c r="B57" s="200" t="s">
        <v>422</v>
      </c>
      <c r="C57" s="201">
        <f>SUM(H57,N57,T57,Z57,AF57,AL57)</f>
        <v>0</v>
      </c>
      <c r="D57" s="202"/>
      <c r="E57" s="203"/>
      <c r="F57" s="203" t="s">
        <v>282</v>
      </c>
      <c r="G57" s="204">
        <f>SUM(G31,G55)</f>
        <v>0</v>
      </c>
      <c r="H57" s="204">
        <f>SUM(H56,H32)</f>
        <v>0</v>
      </c>
      <c r="I57" s="205"/>
      <c r="J57" s="202"/>
      <c r="K57" s="203"/>
      <c r="L57" s="203" t="s">
        <v>282</v>
      </c>
      <c r="M57" s="204">
        <f>SUM(M31,M55)</f>
        <v>0</v>
      </c>
      <c r="N57" s="204">
        <f>SUM(N56,N32)</f>
        <v>0</v>
      </c>
      <c r="O57" s="205"/>
      <c r="P57" s="202"/>
      <c r="Q57" s="203"/>
      <c r="R57" s="203" t="s">
        <v>282</v>
      </c>
      <c r="S57" s="204">
        <f>SUM(S31,S55)</f>
        <v>0</v>
      </c>
      <c r="T57" s="204">
        <f>SUM(T56,T32)</f>
        <v>0</v>
      </c>
      <c r="U57" s="205"/>
      <c r="V57" s="202"/>
      <c r="W57" s="203"/>
      <c r="X57" s="203" t="s">
        <v>282</v>
      </c>
      <c r="Y57" s="204">
        <f>SUM(Y31,Y55)</f>
        <v>0</v>
      </c>
      <c r="Z57" s="204">
        <f>SUM(Z56,Z32)</f>
        <v>0</v>
      </c>
      <c r="AA57" s="205"/>
      <c r="AB57" s="202"/>
      <c r="AC57" s="203"/>
      <c r="AD57" s="203" t="s">
        <v>282</v>
      </c>
      <c r="AE57" s="204">
        <f>SUM(AE31,AE55)</f>
        <v>0</v>
      </c>
      <c r="AF57" s="204">
        <f>SUM(AF56,AF32)</f>
        <v>0</v>
      </c>
      <c r="AG57" s="205"/>
      <c r="AH57" s="202"/>
      <c r="AI57" s="203"/>
      <c r="AJ57" s="203" t="s">
        <v>282</v>
      </c>
      <c r="AK57" s="204">
        <f>SUM(AK31,AK55)</f>
        <v>0</v>
      </c>
      <c r="AL57" s="204">
        <f>SUM(AL56,AL32)</f>
        <v>0</v>
      </c>
      <c r="AM57" s="205"/>
    </row>
    <row r="58" spans="2:39" ht="15" customHeight="1" thickBot="1">
      <c r="B58" s="57"/>
      <c r="C58" s="58"/>
      <c r="D58" s="58"/>
      <c r="F58" s="44" t="s">
        <v>282</v>
      </c>
      <c r="G58" s="59"/>
      <c r="H58" s="59"/>
      <c r="I58" s="59"/>
      <c r="J58" s="58"/>
      <c r="K58" s="59"/>
      <c r="L58" s="59"/>
      <c r="M58" s="59"/>
      <c r="N58" s="59"/>
      <c r="O58" s="59"/>
      <c r="P58" s="58"/>
      <c r="Q58" s="59"/>
      <c r="R58" s="59"/>
      <c r="S58" s="59"/>
      <c r="T58" s="59"/>
      <c r="U58" s="59"/>
      <c r="V58" s="58"/>
      <c r="W58" s="59"/>
      <c r="X58" s="59"/>
      <c r="Y58" s="59"/>
      <c r="Z58" s="59"/>
      <c r="AA58" s="59"/>
      <c r="AB58" s="58"/>
      <c r="AC58" s="59"/>
      <c r="AD58" s="59"/>
      <c r="AE58" s="59"/>
      <c r="AF58" s="59"/>
      <c r="AG58" s="59"/>
      <c r="AH58" s="58"/>
      <c r="AI58" s="59"/>
      <c r="AJ58" s="59"/>
      <c r="AK58" s="59"/>
      <c r="AL58" s="59"/>
      <c r="AM58" s="135"/>
    </row>
    <row r="59" spans="2:39" ht="15" customHeight="1">
      <c r="B59" s="60" t="s">
        <v>423</v>
      </c>
      <c r="C59" s="138"/>
      <c r="D59" s="139"/>
      <c r="E59" s="61"/>
      <c r="F59" s="61"/>
      <c r="G59" s="140"/>
      <c r="H59" s="140"/>
      <c r="I59" s="140"/>
      <c r="J59" s="141"/>
      <c r="K59" s="140"/>
      <c r="L59" s="140"/>
      <c r="M59" s="140"/>
      <c r="N59" s="140"/>
      <c r="O59" s="140"/>
      <c r="P59" s="139"/>
      <c r="Q59" s="61"/>
      <c r="R59" s="61"/>
      <c r="S59" s="140"/>
      <c r="T59" s="140"/>
      <c r="U59" s="140"/>
      <c r="V59" s="141"/>
      <c r="W59" s="140"/>
      <c r="X59" s="140"/>
      <c r="Y59" s="140"/>
      <c r="Z59" s="140"/>
      <c r="AA59" s="142"/>
      <c r="AB59" s="141"/>
      <c r="AC59" s="140"/>
      <c r="AD59" s="140"/>
      <c r="AE59" s="140"/>
      <c r="AF59" s="140"/>
      <c r="AG59" s="140"/>
      <c r="AH59" s="141"/>
      <c r="AI59" s="140"/>
      <c r="AJ59" s="140"/>
      <c r="AK59" s="140"/>
      <c r="AL59" s="140"/>
      <c r="AM59" s="143"/>
    </row>
    <row r="60" spans="2:39" ht="15" customHeight="1">
      <c r="B60" s="62" t="s">
        <v>424</v>
      </c>
      <c r="C60" s="144"/>
      <c r="D60" s="145"/>
      <c r="E60" s="63"/>
      <c r="F60" s="63"/>
      <c r="G60" s="146"/>
      <c r="H60" s="146"/>
      <c r="I60" s="146"/>
      <c r="J60" s="147"/>
      <c r="K60" s="146"/>
      <c r="L60" s="146"/>
      <c r="M60" s="146"/>
      <c r="N60" s="146"/>
      <c r="O60" s="146"/>
      <c r="P60" s="145"/>
      <c r="Q60" s="63"/>
      <c r="R60" s="63"/>
      <c r="S60" s="146"/>
      <c r="T60" s="146"/>
      <c r="U60" s="146"/>
      <c r="V60" s="147"/>
      <c r="W60" s="146"/>
      <c r="X60" s="146"/>
      <c r="Y60" s="146"/>
      <c r="Z60" s="146"/>
      <c r="AA60" s="148"/>
      <c r="AB60" s="147"/>
      <c r="AC60" s="146"/>
      <c r="AD60" s="146"/>
      <c r="AE60" s="146"/>
      <c r="AF60" s="146"/>
      <c r="AG60" s="146"/>
      <c r="AH60" s="147"/>
      <c r="AI60" s="146"/>
      <c r="AJ60" s="146"/>
      <c r="AK60" s="146"/>
      <c r="AL60" s="146"/>
      <c r="AM60" s="149"/>
    </row>
    <row r="61" spans="2:39" ht="15" customHeight="1">
      <c r="B61" s="64"/>
      <c r="C61" s="144"/>
      <c r="D61" s="145"/>
      <c r="E61" s="63"/>
      <c r="F61" s="63"/>
      <c r="G61" s="146"/>
      <c r="H61" s="146"/>
      <c r="I61" s="146"/>
      <c r="J61" s="147"/>
      <c r="K61" s="146"/>
      <c r="L61" s="146"/>
      <c r="M61" s="146"/>
      <c r="N61" s="146"/>
      <c r="O61" s="146"/>
      <c r="P61" s="145"/>
      <c r="Q61" s="63"/>
      <c r="R61" s="63"/>
      <c r="S61" s="146"/>
      <c r="T61" s="146"/>
      <c r="U61" s="146"/>
      <c r="V61" s="147"/>
      <c r="W61" s="146"/>
      <c r="X61" s="146"/>
      <c r="Y61" s="146"/>
      <c r="Z61" s="146"/>
      <c r="AA61" s="148"/>
      <c r="AB61" s="147"/>
      <c r="AC61" s="146"/>
      <c r="AD61" s="146"/>
      <c r="AE61" s="146"/>
      <c r="AF61" s="146"/>
      <c r="AG61" s="146"/>
      <c r="AH61" s="147"/>
      <c r="AI61" s="146"/>
      <c r="AJ61" s="146"/>
      <c r="AK61" s="146"/>
      <c r="AL61" s="146"/>
      <c r="AM61" s="149"/>
    </row>
    <row r="62" spans="2:39" ht="15" customHeight="1">
      <c r="B62" s="64"/>
      <c r="C62" s="144"/>
      <c r="D62" s="145"/>
      <c r="E62" s="63"/>
      <c r="F62" s="63"/>
      <c r="G62" s="146"/>
      <c r="H62" s="146"/>
      <c r="I62" s="146"/>
      <c r="J62" s="147"/>
      <c r="K62" s="146"/>
      <c r="L62" s="146"/>
      <c r="M62" s="146"/>
      <c r="N62" s="146"/>
      <c r="O62" s="146"/>
      <c r="P62" s="145"/>
      <c r="Q62" s="63"/>
      <c r="R62" s="63"/>
      <c r="S62" s="146"/>
      <c r="T62" s="146"/>
      <c r="U62" s="146"/>
      <c r="V62" s="147"/>
      <c r="W62" s="146"/>
      <c r="X62" s="146"/>
      <c r="Y62" s="146"/>
      <c r="Z62" s="146"/>
      <c r="AA62" s="148"/>
      <c r="AB62" s="147"/>
      <c r="AC62" s="146"/>
      <c r="AD62" s="146"/>
      <c r="AE62" s="146"/>
      <c r="AF62" s="146"/>
      <c r="AG62" s="146"/>
      <c r="AH62" s="147"/>
      <c r="AI62" s="146"/>
      <c r="AJ62" s="146"/>
      <c r="AK62" s="146"/>
      <c r="AL62" s="146"/>
      <c r="AM62" s="149"/>
    </row>
    <row r="63" spans="2:39" ht="15" customHeight="1">
      <c r="B63" s="64"/>
      <c r="C63" s="144"/>
      <c r="D63" s="145"/>
      <c r="E63" s="63"/>
      <c r="F63" s="63"/>
      <c r="G63" s="146"/>
      <c r="H63" s="146"/>
      <c r="I63" s="146"/>
      <c r="J63" s="147"/>
      <c r="K63" s="146"/>
      <c r="L63" s="146"/>
      <c r="M63" s="146"/>
      <c r="N63" s="146"/>
      <c r="O63" s="146"/>
      <c r="P63" s="145"/>
      <c r="Q63" s="63"/>
      <c r="R63" s="63"/>
      <c r="S63" s="146"/>
      <c r="T63" s="146"/>
      <c r="U63" s="146"/>
      <c r="V63" s="147"/>
      <c r="W63" s="146"/>
      <c r="X63" s="146"/>
      <c r="Y63" s="146"/>
      <c r="Z63" s="146"/>
      <c r="AA63" s="148"/>
      <c r="AB63" s="147"/>
      <c r="AC63" s="146"/>
      <c r="AD63" s="146"/>
      <c r="AE63" s="146"/>
      <c r="AF63" s="146"/>
      <c r="AG63" s="146"/>
      <c r="AH63" s="147"/>
      <c r="AI63" s="146"/>
      <c r="AJ63" s="146"/>
      <c r="AK63" s="146"/>
      <c r="AL63" s="146"/>
      <c r="AM63" s="149"/>
    </row>
    <row r="64" spans="2:39" ht="15" customHeight="1">
      <c r="B64" s="64"/>
      <c r="C64" s="144"/>
      <c r="D64" s="145"/>
      <c r="E64" s="63"/>
      <c r="F64" s="63"/>
      <c r="G64" s="146"/>
      <c r="H64" s="146"/>
      <c r="I64" s="146"/>
      <c r="J64" s="147"/>
      <c r="K64" s="146"/>
      <c r="L64" s="146"/>
      <c r="M64" s="146"/>
      <c r="N64" s="146"/>
      <c r="O64" s="146"/>
      <c r="P64" s="145"/>
      <c r="Q64" s="63"/>
      <c r="R64" s="63"/>
      <c r="S64" s="146"/>
      <c r="T64" s="146"/>
      <c r="U64" s="146"/>
      <c r="V64" s="147"/>
      <c r="W64" s="146"/>
      <c r="X64" s="146"/>
      <c r="Y64" s="146"/>
      <c r="Z64" s="146"/>
      <c r="AA64" s="148"/>
      <c r="AB64" s="147"/>
      <c r="AC64" s="146"/>
      <c r="AD64" s="146"/>
      <c r="AE64" s="146"/>
      <c r="AF64" s="146"/>
      <c r="AG64" s="146"/>
      <c r="AH64" s="147"/>
      <c r="AI64" s="146"/>
      <c r="AJ64" s="146"/>
      <c r="AK64" s="146"/>
      <c r="AL64" s="146"/>
      <c r="AM64" s="149"/>
    </row>
    <row r="65" spans="2:39" ht="15" customHeight="1">
      <c r="B65" s="64"/>
      <c r="C65" s="144"/>
      <c r="D65" s="145"/>
      <c r="E65" s="63"/>
      <c r="F65" s="63"/>
      <c r="G65" s="146"/>
      <c r="H65" s="146"/>
      <c r="I65" s="146"/>
      <c r="J65" s="147"/>
      <c r="K65" s="146"/>
      <c r="L65" s="146"/>
      <c r="M65" s="146"/>
      <c r="N65" s="146"/>
      <c r="O65" s="146"/>
      <c r="P65" s="145"/>
      <c r="Q65" s="63"/>
      <c r="R65" s="63"/>
      <c r="S65" s="146"/>
      <c r="T65" s="146"/>
      <c r="U65" s="146"/>
      <c r="V65" s="147"/>
      <c r="W65" s="146"/>
      <c r="X65" s="146"/>
      <c r="Y65" s="146"/>
      <c r="Z65" s="146"/>
      <c r="AA65" s="148"/>
      <c r="AB65" s="147"/>
      <c r="AC65" s="146"/>
      <c r="AD65" s="146"/>
      <c r="AE65" s="146"/>
      <c r="AF65" s="146"/>
      <c r="AG65" s="146"/>
      <c r="AH65" s="147"/>
      <c r="AI65" s="146"/>
      <c r="AJ65" s="146"/>
      <c r="AK65" s="146"/>
      <c r="AL65" s="146"/>
      <c r="AM65" s="149"/>
    </row>
    <row r="66" spans="2:39" ht="15" customHeight="1" thickBot="1">
      <c r="B66" s="65"/>
      <c r="C66" s="150"/>
      <c r="D66" s="151"/>
      <c r="E66" s="66"/>
      <c r="F66" s="66"/>
      <c r="G66" s="152"/>
      <c r="H66" s="152"/>
      <c r="I66" s="152"/>
      <c r="J66" s="153"/>
      <c r="K66" s="152"/>
      <c r="L66" s="152"/>
      <c r="M66" s="152"/>
      <c r="N66" s="152"/>
      <c r="O66" s="152"/>
      <c r="P66" s="151"/>
      <c r="Q66" s="66"/>
      <c r="R66" s="66"/>
      <c r="S66" s="152"/>
      <c r="T66" s="152"/>
      <c r="U66" s="152"/>
      <c r="V66" s="153"/>
      <c r="W66" s="152"/>
      <c r="X66" s="152"/>
      <c r="Y66" s="152"/>
      <c r="Z66" s="152"/>
      <c r="AA66" s="154"/>
      <c r="AB66" s="153"/>
      <c r="AC66" s="152"/>
      <c r="AD66" s="152"/>
      <c r="AE66" s="152"/>
      <c r="AF66" s="152"/>
      <c r="AG66" s="152"/>
      <c r="AH66" s="153"/>
      <c r="AI66" s="152"/>
      <c r="AJ66" s="152"/>
      <c r="AK66" s="152"/>
      <c r="AL66" s="152"/>
      <c r="AM66" s="155"/>
    </row>
    <row r="67" spans="2:39" ht="16.5" customHeight="1">
      <c r="C67" s="31" t="s">
        <v>425</v>
      </c>
      <c r="D67" s="67"/>
      <c r="E67" s="41"/>
      <c r="F67" s="41" t="s">
        <v>282</v>
      </c>
      <c r="AG67" s="68"/>
      <c r="AM67" s="135"/>
    </row>
    <row r="68" spans="2:39" ht="15.75" customHeight="1">
      <c r="F68" s="44" t="s">
        <v>282</v>
      </c>
    </row>
    <row r="69" spans="2:39" ht="15.75" customHeight="1">
      <c r="F69" s="44" t="s">
        <v>282</v>
      </c>
    </row>
    <row r="70" spans="2:39" ht="15.95" customHeight="1">
      <c r="F70" s="44" t="s">
        <v>282</v>
      </c>
    </row>
    <row r="71" spans="2:39" ht="15.95" customHeight="1">
      <c r="F71" s="44" t="s">
        <v>282</v>
      </c>
    </row>
    <row r="72" spans="2:39" ht="15.95" customHeight="1">
      <c r="F72" s="44" t="s">
        <v>282</v>
      </c>
    </row>
    <row r="73" spans="2:39" ht="15.95" customHeight="1">
      <c r="F73" s="44" t="s">
        <v>282</v>
      </c>
    </row>
    <row r="74" spans="2:39" ht="15.95" customHeight="1">
      <c r="F74" s="44" t="s">
        <v>282</v>
      </c>
    </row>
    <row r="75" spans="2:39" ht="15.95" customHeight="1">
      <c r="F75" s="44" t="s">
        <v>282</v>
      </c>
    </row>
    <row r="76" spans="2:39" ht="15.95" customHeight="1">
      <c r="F76" s="44" t="s">
        <v>282</v>
      </c>
    </row>
    <row r="77" spans="2:39" ht="15.95" customHeight="1">
      <c r="F77" s="44" t="s">
        <v>282</v>
      </c>
    </row>
    <row r="78" spans="2:39" ht="15.95" customHeight="1">
      <c r="F78" s="44" t="s">
        <v>282</v>
      </c>
    </row>
    <row r="79" spans="2:39" ht="15.95" customHeight="1">
      <c r="F79" s="44" t="s">
        <v>282</v>
      </c>
    </row>
    <row r="80" spans="2:39" ht="15.95" customHeight="1">
      <c r="F80" s="44" t="s">
        <v>282</v>
      </c>
    </row>
    <row r="81" spans="6:6" ht="15.95" customHeight="1">
      <c r="F81" s="44" t="s">
        <v>282</v>
      </c>
    </row>
    <row r="82" spans="6:6" ht="15.95" customHeight="1">
      <c r="F82" s="44" t="s">
        <v>282</v>
      </c>
    </row>
    <row r="83" spans="6:6" ht="15.95" customHeight="1">
      <c r="F83" s="44" t="s">
        <v>282</v>
      </c>
    </row>
    <row r="84" spans="6:6" ht="15.95" customHeight="1">
      <c r="F84" s="44" t="s">
        <v>282</v>
      </c>
    </row>
    <row r="85" spans="6:6" ht="15.95" customHeight="1">
      <c r="F85" s="44" t="s">
        <v>282</v>
      </c>
    </row>
    <row r="86" spans="6:6" ht="15.95" customHeight="1">
      <c r="F86" s="44" t="s">
        <v>282</v>
      </c>
    </row>
    <row r="87" spans="6:6" ht="15.95" customHeight="1">
      <c r="F87" s="44" t="s">
        <v>282</v>
      </c>
    </row>
    <row r="88" spans="6:6" ht="15.95" customHeight="1">
      <c r="F88" s="44" t="s">
        <v>282</v>
      </c>
    </row>
    <row r="89" spans="6:6" ht="15.95" customHeight="1">
      <c r="F89" s="44" t="s">
        <v>282</v>
      </c>
    </row>
    <row r="90" spans="6:6" ht="15.95" customHeight="1">
      <c r="F90" s="44" t="s">
        <v>282</v>
      </c>
    </row>
    <row r="91" spans="6:6" ht="15.95" customHeight="1">
      <c r="F91" s="44" t="s">
        <v>282</v>
      </c>
    </row>
    <row r="92" spans="6:6" ht="15.95" customHeight="1">
      <c r="F92" s="44" t="s">
        <v>282</v>
      </c>
    </row>
    <row r="93" spans="6:6" ht="15.95" customHeight="1">
      <c r="F93" s="44" t="s">
        <v>282</v>
      </c>
    </row>
    <row r="94" spans="6:6" ht="15.95" customHeight="1">
      <c r="F94" s="44" t="s">
        <v>282</v>
      </c>
    </row>
    <row r="95" spans="6:6" ht="15.95" customHeight="1">
      <c r="F95" s="44" t="s">
        <v>282</v>
      </c>
    </row>
    <row r="96" spans="6:6" ht="15.95" customHeight="1">
      <c r="F96" s="44" t="s">
        <v>282</v>
      </c>
    </row>
    <row r="97" spans="6:6" ht="15.95" customHeight="1">
      <c r="F97" s="44" t="s">
        <v>282</v>
      </c>
    </row>
    <row r="98" spans="6:6" ht="15.95" customHeight="1">
      <c r="F98" s="44" t="s">
        <v>282</v>
      </c>
    </row>
    <row r="99" spans="6:6" ht="15.95" customHeight="1">
      <c r="F99" s="44" t="s">
        <v>282</v>
      </c>
    </row>
    <row r="100" spans="6:6" ht="15.95" customHeight="1">
      <c r="F100" s="44" t="s">
        <v>282</v>
      </c>
    </row>
    <row r="101" spans="6:6" ht="15.95" customHeight="1">
      <c r="F101" s="44" t="s">
        <v>282</v>
      </c>
    </row>
    <row r="102" spans="6:6" ht="15.95" customHeight="1">
      <c r="F102" s="44" t="s">
        <v>282</v>
      </c>
    </row>
    <row r="103" spans="6:6" ht="15.95" customHeight="1">
      <c r="F103" s="44" t="s">
        <v>282</v>
      </c>
    </row>
    <row r="104" spans="6:6" ht="15.95" customHeight="1">
      <c r="F104" s="44" t="s">
        <v>282</v>
      </c>
    </row>
    <row r="105" spans="6:6" ht="15.95" customHeight="1">
      <c r="F105" s="44" t="s">
        <v>282</v>
      </c>
    </row>
    <row r="106" spans="6:6" ht="15.95" customHeight="1">
      <c r="F106" s="44" t="s">
        <v>282</v>
      </c>
    </row>
    <row r="107" spans="6:6" ht="15.95" customHeight="1">
      <c r="F107" s="44" t="s">
        <v>282</v>
      </c>
    </row>
    <row r="108" spans="6:6" ht="15.95" customHeight="1">
      <c r="F108" s="44" t="s">
        <v>282</v>
      </c>
    </row>
    <row r="109" spans="6:6" ht="15.95" customHeight="1">
      <c r="F109" s="44" t="s">
        <v>282</v>
      </c>
    </row>
    <row r="110" spans="6:6" ht="15.95" customHeight="1">
      <c r="F110" s="44" t="s">
        <v>282</v>
      </c>
    </row>
    <row r="111" spans="6:6" ht="15.95" customHeight="1">
      <c r="F111" s="44" t="s">
        <v>282</v>
      </c>
    </row>
    <row r="112" spans="6:6" ht="15.95" customHeight="1">
      <c r="F112" s="44" t="s">
        <v>282</v>
      </c>
    </row>
    <row r="113" spans="6:6" ht="15.95" customHeight="1">
      <c r="F113" s="44" t="s">
        <v>282</v>
      </c>
    </row>
    <row r="114" spans="6:6" ht="15.95" customHeight="1">
      <c r="F114" s="44" t="s">
        <v>282</v>
      </c>
    </row>
    <row r="115" spans="6:6" ht="15.95" customHeight="1">
      <c r="F115" s="44" t="s">
        <v>282</v>
      </c>
    </row>
    <row r="116" spans="6:6" ht="15.95" customHeight="1">
      <c r="F116" s="44" t="s">
        <v>282</v>
      </c>
    </row>
    <row r="117" spans="6:6" ht="15.95" customHeight="1">
      <c r="F117" s="44" t="s">
        <v>282</v>
      </c>
    </row>
    <row r="118" spans="6:6" ht="15.95" customHeight="1">
      <c r="F118" s="44" t="s">
        <v>282</v>
      </c>
    </row>
    <row r="119" spans="6:6" ht="15.95" customHeight="1">
      <c r="F119" s="44" t="s">
        <v>282</v>
      </c>
    </row>
    <row r="120" spans="6:6" ht="15.95" customHeight="1">
      <c r="F120" s="44" t="s">
        <v>282</v>
      </c>
    </row>
    <row r="121" spans="6:6" ht="15.95" customHeight="1">
      <c r="F121" s="44" t="s">
        <v>282</v>
      </c>
    </row>
    <row r="122" spans="6:6" ht="15.95" customHeight="1">
      <c r="F122" s="44" t="s">
        <v>282</v>
      </c>
    </row>
    <row r="123" spans="6:6" ht="15.95" customHeight="1">
      <c r="F123" s="44" t="s">
        <v>282</v>
      </c>
    </row>
    <row r="124" spans="6:6" ht="15.95" customHeight="1">
      <c r="F124" s="44" t="s">
        <v>282</v>
      </c>
    </row>
    <row r="125" spans="6:6" ht="15.95" customHeight="1">
      <c r="F125" s="44" t="s">
        <v>282</v>
      </c>
    </row>
    <row r="126" spans="6:6" ht="15.95" customHeight="1">
      <c r="F126" s="44" t="s">
        <v>282</v>
      </c>
    </row>
    <row r="127" spans="6:6" ht="15.95" customHeight="1">
      <c r="F127" s="44" t="s">
        <v>282</v>
      </c>
    </row>
    <row r="128" spans="6:6" ht="15.95" customHeight="1">
      <c r="F128" s="44" t="s">
        <v>282</v>
      </c>
    </row>
    <row r="129" spans="6:6" ht="15.95" customHeight="1">
      <c r="F129" s="44" t="s">
        <v>282</v>
      </c>
    </row>
    <row r="130" spans="6:6" ht="15.95" customHeight="1">
      <c r="F130" s="44" t="s">
        <v>282</v>
      </c>
    </row>
    <row r="131" spans="6:6" ht="15.95" customHeight="1">
      <c r="F131" s="44" t="s">
        <v>282</v>
      </c>
    </row>
    <row r="132" spans="6:6" ht="15.95" customHeight="1">
      <c r="F132" s="44" t="s">
        <v>282</v>
      </c>
    </row>
    <row r="133" spans="6:6" ht="15.95" customHeight="1">
      <c r="F133" s="44" t="s">
        <v>282</v>
      </c>
    </row>
    <row r="134" spans="6:6" ht="15.95" customHeight="1">
      <c r="F134" s="44" t="s">
        <v>282</v>
      </c>
    </row>
    <row r="135" spans="6:6" ht="15.95" customHeight="1">
      <c r="F135" s="44" t="s">
        <v>282</v>
      </c>
    </row>
    <row r="136" spans="6:6" ht="15.95" customHeight="1">
      <c r="F136" s="44" t="s">
        <v>282</v>
      </c>
    </row>
    <row r="137" spans="6:6" ht="15.95" customHeight="1">
      <c r="F137" s="44" t="s">
        <v>282</v>
      </c>
    </row>
    <row r="138" spans="6:6" ht="15.95" customHeight="1">
      <c r="F138" s="44" t="s">
        <v>282</v>
      </c>
    </row>
    <row r="139" spans="6:6" ht="15.95" customHeight="1">
      <c r="F139" s="44" t="s">
        <v>282</v>
      </c>
    </row>
    <row r="140" spans="6:6" ht="15.95" customHeight="1">
      <c r="F140" s="44" t="s">
        <v>282</v>
      </c>
    </row>
    <row r="141" spans="6:6" ht="15.95" customHeight="1">
      <c r="F141" s="44" t="s">
        <v>282</v>
      </c>
    </row>
    <row r="142" spans="6:6" ht="15.95" customHeight="1">
      <c r="F142" s="44" t="s">
        <v>282</v>
      </c>
    </row>
    <row r="143" spans="6:6" ht="15.95" customHeight="1">
      <c r="F143" s="44" t="s">
        <v>282</v>
      </c>
    </row>
    <row r="144" spans="6:6" ht="15.95" customHeight="1">
      <c r="F144" s="44" t="s">
        <v>282</v>
      </c>
    </row>
    <row r="145" spans="6:6" ht="15.95" customHeight="1">
      <c r="F145" s="44" t="s">
        <v>282</v>
      </c>
    </row>
    <row r="146" spans="6:6" ht="15.95" customHeight="1">
      <c r="F146" s="44" t="s">
        <v>282</v>
      </c>
    </row>
    <row r="147" spans="6:6" ht="15.95" customHeight="1">
      <c r="F147" s="44" t="s">
        <v>282</v>
      </c>
    </row>
    <row r="148" spans="6:6" ht="15.95" customHeight="1">
      <c r="F148" s="44" t="s">
        <v>282</v>
      </c>
    </row>
    <row r="149" spans="6:6" ht="15.95" customHeight="1">
      <c r="F149" s="44" t="s">
        <v>282</v>
      </c>
    </row>
    <row r="150" spans="6:6" ht="15.95" customHeight="1">
      <c r="F150" s="44" t="s">
        <v>282</v>
      </c>
    </row>
    <row r="151" spans="6:6" ht="15.95" customHeight="1">
      <c r="F151" s="44" t="s">
        <v>282</v>
      </c>
    </row>
    <row r="152" spans="6:6" ht="15.95" customHeight="1">
      <c r="F152" s="44" t="s">
        <v>282</v>
      </c>
    </row>
    <row r="153" spans="6:6" ht="15.95" customHeight="1">
      <c r="F153" s="44" t="s">
        <v>282</v>
      </c>
    </row>
    <row r="154" spans="6:6" ht="15.95" customHeight="1">
      <c r="F154" s="44" t="s">
        <v>282</v>
      </c>
    </row>
    <row r="155" spans="6:6" ht="15.95" customHeight="1">
      <c r="F155" s="44" t="s">
        <v>282</v>
      </c>
    </row>
    <row r="156" spans="6:6" ht="15.95" customHeight="1">
      <c r="F156" s="44" t="s">
        <v>282</v>
      </c>
    </row>
    <row r="157" spans="6:6" ht="15.95" customHeight="1">
      <c r="F157" s="44" t="s">
        <v>282</v>
      </c>
    </row>
    <row r="158" spans="6:6" ht="15.95" customHeight="1">
      <c r="F158" s="44" t="s">
        <v>282</v>
      </c>
    </row>
    <row r="159" spans="6:6" ht="15.95" customHeight="1">
      <c r="F159" s="44" t="s">
        <v>282</v>
      </c>
    </row>
    <row r="160" spans="6:6" ht="15.95" customHeight="1">
      <c r="F160" s="44" t="s">
        <v>282</v>
      </c>
    </row>
    <row r="161" spans="6:6" ht="15.95" customHeight="1">
      <c r="F161" s="44" t="s">
        <v>282</v>
      </c>
    </row>
    <row r="162" spans="6:6" ht="15.95" customHeight="1">
      <c r="F162" s="44" t="s">
        <v>282</v>
      </c>
    </row>
    <row r="163" spans="6:6" ht="15.95" customHeight="1">
      <c r="F163" s="44" t="s">
        <v>282</v>
      </c>
    </row>
    <row r="164" spans="6:6" ht="15.95" customHeight="1">
      <c r="F164" s="44" t="s">
        <v>282</v>
      </c>
    </row>
    <row r="165" spans="6:6" ht="15.95" customHeight="1">
      <c r="F165" s="44" t="s">
        <v>282</v>
      </c>
    </row>
    <row r="166" spans="6:6" ht="15.95" customHeight="1">
      <c r="F166" s="44" t="s">
        <v>282</v>
      </c>
    </row>
    <row r="167" spans="6:6" ht="15.95" customHeight="1">
      <c r="F167" s="44" t="s">
        <v>282</v>
      </c>
    </row>
    <row r="168" spans="6:6" ht="15.95" customHeight="1">
      <c r="F168" s="44" t="s">
        <v>282</v>
      </c>
    </row>
    <row r="169" spans="6:6" ht="15.95" customHeight="1">
      <c r="F169" s="44" t="s">
        <v>282</v>
      </c>
    </row>
    <row r="170" spans="6:6" ht="15.95" customHeight="1">
      <c r="F170" s="44" t="s">
        <v>282</v>
      </c>
    </row>
    <row r="171" spans="6:6" ht="15.95" customHeight="1">
      <c r="F171" s="44" t="s">
        <v>282</v>
      </c>
    </row>
    <row r="172" spans="6:6" ht="15.95" customHeight="1">
      <c r="F172" s="44" t="s">
        <v>282</v>
      </c>
    </row>
    <row r="173" spans="6:6" ht="15.95" customHeight="1">
      <c r="F173" s="44" t="s">
        <v>282</v>
      </c>
    </row>
    <row r="174" spans="6:6" ht="15.95" customHeight="1">
      <c r="F174" s="44" t="s">
        <v>282</v>
      </c>
    </row>
    <row r="175" spans="6:6" ht="15.95" customHeight="1">
      <c r="F175" s="44" t="s">
        <v>282</v>
      </c>
    </row>
    <row r="176" spans="6:6" ht="15.95" customHeight="1">
      <c r="F176" s="44" t="s">
        <v>282</v>
      </c>
    </row>
    <row r="177" spans="6:6" ht="15.95" customHeight="1">
      <c r="F177" s="44" t="s">
        <v>282</v>
      </c>
    </row>
    <row r="178" spans="6:6" ht="15.95" customHeight="1">
      <c r="F178" s="44" t="s">
        <v>282</v>
      </c>
    </row>
    <row r="179" spans="6:6" ht="15.95" customHeight="1">
      <c r="F179" s="44" t="s">
        <v>282</v>
      </c>
    </row>
    <row r="180" spans="6:6" ht="15.95" customHeight="1">
      <c r="F180" s="44" t="s">
        <v>282</v>
      </c>
    </row>
    <row r="181" spans="6:6" ht="15.95" customHeight="1">
      <c r="F181" s="44" t="s">
        <v>282</v>
      </c>
    </row>
    <row r="182" spans="6:6" ht="15.95" customHeight="1">
      <c r="F182" s="44" t="s">
        <v>282</v>
      </c>
    </row>
    <row r="183" spans="6:6" ht="15.95" customHeight="1">
      <c r="F183" s="44" t="s">
        <v>282</v>
      </c>
    </row>
    <row r="184" spans="6:6" ht="15.95" customHeight="1">
      <c r="F184" s="44" t="s">
        <v>282</v>
      </c>
    </row>
    <row r="185" spans="6:6" ht="15.95" customHeight="1">
      <c r="F185" s="44" t="s">
        <v>282</v>
      </c>
    </row>
    <row r="186" spans="6:6" ht="15.95" customHeight="1">
      <c r="F186" s="44" t="s">
        <v>282</v>
      </c>
    </row>
    <row r="187" spans="6:6" ht="15.95" customHeight="1">
      <c r="F187" s="44" t="s">
        <v>282</v>
      </c>
    </row>
    <row r="188" spans="6:6" ht="15.95" customHeight="1">
      <c r="F188" s="44" t="s">
        <v>282</v>
      </c>
    </row>
    <row r="189" spans="6:6" ht="15.95" customHeight="1">
      <c r="F189" s="44" t="s">
        <v>282</v>
      </c>
    </row>
    <row r="190" spans="6:6" ht="15.95" customHeight="1">
      <c r="F190" s="44" t="s">
        <v>282</v>
      </c>
    </row>
    <row r="191" spans="6:6" ht="15.95" customHeight="1">
      <c r="F191" s="44" t="s">
        <v>282</v>
      </c>
    </row>
    <row r="192" spans="6:6" ht="15.95" customHeight="1">
      <c r="F192" s="44" t="s">
        <v>282</v>
      </c>
    </row>
    <row r="193" spans="6:6" ht="15.95" customHeight="1">
      <c r="F193" s="44" t="s">
        <v>282</v>
      </c>
    </row>
    <row r="194" spans="6:6" ht="15.95" customHeight="1">
      <c r="F194" s="44" t="s">
        <v>282</v>
      </c>
    </row>
    <row r="195" spans="6:6" ht="15.95" customHeight="1">
      <c r="F195" s="44" t="s">
        <v>282</v>
      </c>
    </row>
    <row r="196" spans="6:6" ht="15.95" customHeight="1">
      <c r="F196" s="44" t="s">
        <v>282</v>
      </c>
    </row>
    <row r="197" spans="6:6" ht="15.95" customHeight="1">
      <c r="F197" s="44" t="s">
        <v>282</v>
      </c>
    </row>
    <row r="198" spans="6:6" ht="15.95" customHeight="1">
      <c r="F198" s="44" t="s">
        <v>282</v>
      </c>
    </row>
    <row r="199" spans="6:6" ht="15.95" customHeight="1">
      <c r="F199" s="44" t="s">
        <v>282</v>
      </c>
    </row>
    <row r="200" spans="6:6" ht="15.95" customHeight="1">
      <c r="F200" s="44" t="s">
        <v>282</v>
      </c>
    </row>
    <row r="201" spans="6:6" ht="15.95" customHeight="1">
      <c r="F201" s="44" t="s">
        <v>282</v>
      </c>
    </row>
    <row r="202" spans="6:6" ht="15.95" customHeight="1">
      <c r="F202" s="44" t="s">
        <v>282</v>
      </c>
    </row>
    <row r="203" spans="6:6" ht="15.95" customHeight="1">
      <c r="F203" s="44" t="s">
        <v>282</v>
      </c>
    </row>
    <row r="204" spans="6:6" ht="15.95" customHeight="1">
      <c r="F204" s="44" t="s">
        <v>282</v>
      </c>
    </row>
    <row r="205" spans="6:6" ht="15.95" customHeight="1">
      <c r="F205" s="44" t="s">
        <v>282</v>
      </c>
    </row>
    <row r="206" spans="6:6" ht="15.95" customHeight="1">
      <c r="F206" s="44" t="s">
        <v>282</v>
      </c>
    </row>
    <row r="207" spans="6:6" ht="15.95" customHeight="1">
      <c r="F207" s="44" t="s">
        <v>282</v>
      </c>
    </row>
    <row r="208" spans="6:6" ht="15.95" customHeight="1">
      <c r="F208" s="44" t="s">
        <v>282</v>
      </c>
    </row>
    <row r="209" spans="6:6" ht="15.95" customHeight="1">
      <c r="F209" s="44" t="s">
        <v>282</v>
      </c>
    </row>
    <row r="210" spans="6:6" ht="15.95" customHeight="1">
      <c r="F210" s="44" t="s">
        <v>282</v>
      </c>
    </row>
    <row r="211" spans="6:6" ht="15.95" customHeight="1">
      <c r="F211" s="44" t="s">
        <v>282</v>
      </c>
    </row>
    <row r="212" spans="6:6" ht="15.95" customHeight="1">
      <c r="F212" s="44" t="s">
        <v>282</v>
      </c>
    </row>
    <row r="213" spans="6:6" ht="15.95" customHeight="1">
      <c r="F213" s="44" t="s">
        <v>282</v>
      </c>
    </row>
    <row r="214" spans="6:6" ht="15.95" customHeight="1">
      <c r="F214" s="44" t="s">
        <v>282</v>
      </c>
    </row>
    <row r="215" spans="6:6" ht="15.95" customHeight="1">
      <c r="F215" s="44" t="s">
        <v>282</v>
      </c>
    </row>
    <row r="216" spans="6:6" ht="15.95" customHeight="1">
      <c r="F216" s="44" t="s">
        <v>282</v>
      </c>
    </row>
    <row r="217" spans="6:6" ht="15.95" customHeight="1">
      <c r="F217" s="44" t="s">
        <v>282</v>
      </c>
    </row>
    <row r="218" spans="6:6" ht="15.95" customHeight="1">
      <c r="F218" s="44" t="s">
        <v>282</v>
      </c>
    </row>
    <row r="219" spans="6:6" ht="15.95" customHeight="1">
      <c r="F219" s="44" t="s">
        <v>282</v>
      </c>
    </row>
    <row r="220" spans="6:6" ht="15.95" customHeight="1">
      <c r="F220" s="44" t="s">
        <v>282</v>
      </c>
    </row>
    <row r="221" spans="6:6" ht="15.95" customHeight="1">
      <c r="F221" s="44" t="s">
        <v>282</v>
      </c>
    </row>
    <row r="222" spans="6:6" ht="15.95" customHeight="1">
      <c r="F222" s="44" t="s">
        <v>282</v>
      </c>
    </row>
    <row r="223" spans="6:6" ht="15.95" customHeight="1">
      <c r="F223" s="44" t="s">
        <v>282</v>
      </c>
    </row>
    <row r="224" spans="6:6" ht="15.95" customHeight="1">
      <c r="F224" s="44" t="s">
        <v>282</v>
      </c>
    </row>
    <row r="225" spans="6:6" ht="15.95" customHeight="1">
      <c r="F225" s="44" t="s">
        <v>282</v>
      </c>
    </row>
    <row r="226" spans="6:6" ht="15.95" customHeight="1">
      <c r="F226" s="44" t="s">
        <v>282</v>
      </c>
    </row>
    <row r="227" spans="6:6" ht="15.95" customHeight="1">
      <c r="F227" s="44" t="s">
        <v>282</v>
      </c>
    </row>
    <row r="228" spans="6:6" ht="15.95" customHeight="1">
      <c r="F228" s="44" t="s">
        <v>282</v>
      </c>
    </row>
    <row r="229" spans="6:6" ht="15.95" customHeight="1">
      <c r="F229" s="44" t="s">
        <v>282</v>
      </c>
    </row>
    <row r="230" spans="6:6" ht="15.95" customHeight="1">
      <c r="F230" s="44" t="s">
        <v>282</v>
      </c>
    </row>
    <row r="231" spans="6:6" ht="15.95" customHeight="1">
      <c r="F231" s="44" t="s">
        <v>282</v>
      </c>
    </row>
    <row r="232" spans="6:6" ht="15.95" customHeight="1">
      <c r="F232" s="44" t="s">
        <v>282</v>
      </c>
    </row>
    <row r="233" spans="6:6" ht="15.95" customHeight="1">
      <c r="F233" s="44" t="s">
        <v>282</v>
      </c>
    </row>
    <row r="234" spans="6:6" ht="15.95" customHeight="1">
      <c r="F234" s="44" t="s">
        <v>282</v>
      </c>
    </row>
    <row r="235" spans="6:6" ht="15.95" customHeight="1">
      <c r="F235" s="44" t="s">
        <v>282</v>
      </c>
    </row>
    <row r="236" spans="6:6" ht="15.95" customHeight="1">
      <c r="F236" s="44" t="s">
        <v>282</v>
      </c>
    </row>
    <row r="237" spans="6:6" ht="15.95" customHeight="1">
      <c r="F237" s="44" t="s">
        <v>282</v>
      </c>
    </row>
    <row r="238" spans="6:6" ht="15.95" customHeight="1">
      <c r="F238" s="44" t="s">
        <v>282</v>
      </c>
    </row>
    <row r="239" spans="6:6" ht="15.95" customHeight="1">
      <c r="F239" s="44" t="s">
        <v>282</v>
      </c>
    </row>
    <row r="240" spans="6:6" ht="15.95" customHeight="1">
      <c r="F240" s="44" t="s">
        <v>282</v>
      </c>
    </row>
    <row r="241" spans="6:6" ht="15.95" customHeight="1">
      <c r="F241" s="44" t="s">
        <v>282</v>
      </c>
    </row>
    <row r="242" spans="6:6" ht="15.95" customHeight="1">
      <c r="F242" s="44" t="s">
        <v>282</v>
      </c>
    </row>
    <row r="243" spans="6:6" ht="15.95" customHeight="1">
      <c r="F243" s="44" t="s">
        <v>282</v>
      </c>
    </row>
    <row r="244" spans="6:6" ht="15.95" customHeight="1">
      <c r="F244" s="44" t="s">
        <v>282</v>
      </c>
    </row>
    <row r="245" spans="6:6" ht="15.95" customHeight="1">
      <c r="F245" s="44" t="s">
        <v>282</v>
      </c>
    </row>
    <row r="246" spans="6:6" ht="15.95" customHeight="1">
      <c r="F246" s="44" t="s">
        <v>282</v>
      </c>
    </row>
    <row r="247" spans="6:6" ht="15.95" customHeight="1">
      <c r="F247" s="44" t="s">
        <v>282</v>
      </c>
    </row>
    <row r="248" spans="6:6" ht="15.95" customHeight="1">
      <c r="F248" s="44" t="s">
        <v>282</v>
      </c>
    </row>
    <row r="249" spans="6:6" ht="15.95" customHeight="1">
      <c r="F249" s="44" t="s">
        <v>282</v>
      </c>
    </row>
    <row r="250" spans="6:6" ht="15.95" customHeight="1">
      <c r="F250" s="44" t="s">
        <v>282</v>
      </c>
    </row>
    <row r="251" spans="6:6" ht="15.95" customHeight="1">
      <c r="F251" s="44" t="s">
        <v>282</v>
      </c>
    </row>
    <row r="252" spans="6:6" ht="15.95" customHeight="1">
      <c r="F252" s="44" t="s">
        <v>282</v>
      </c>
    </row>
    <row r="253" spans="6:6" ht="15.95" customHeight="1">
      <c r="F253" s="44" t="s">
        <v>282</v>
      </c>
    </row>
    <row r="254" spans="6:6" ht="15.95" customHeight="1">
      <c r="F254" s="44" t="s">
        <v>282</v>
      </c>
    </row>
    <row r="255" spans="6:6" ht="15.95" customHeight="1">
      <c r="F255" s="44" t="s">
        <v>282</v>
      </c>
    </row>
    <row r="256" spans="6:6" ht="15.95" customHeight="1">
      <c r="F256" s="44" t="s">
        <v>282</v>
      </c>
    </row>
    <row r="257" spans="6:6" ht="15.95" customHeight="1">
      <c r="F257" s="44" t="s">
        <v>282</v>
      </c>
    </row>
    <row r="258" spans="6:6" ht="15.95" customHeight="1">
      <c r="F258" s="44" t="s">
        <v>282</v>
      </c>
    </row>
    <row r="259" spans="6:6" ht="15.95" customHeight="1">
      <c r="F259" s="44" t="s">
        <v>282</v>
      </c>
    </row>
    <row r="260" spans="6:6" ht="15.95" customHeight="1">
      <c r="F260" s="44" t="s">
        <v>282</v>
      </c>
    </row>
    <row r="261" spans="6:6" ht="15.95" customHeight="1">
      <c r="F261" s="44" t="s">
        <v>282</v>
      </c>
    </row>
    <row r="262" spans="6:6" ht="15.95" customHeight="1">
      <c r="F262" s="44" t="s">
        <v>282</v>
      </c>
    </row>
    <row r="263" spans="6:6" ht="15.95" customHeight="1">
      <c r="F263" s="44" t="s">
        <v>282</v>
      </c>
    </row>
    <row r="264" spans="6:6" ht="15.95" customHeight="1">
      <c r="F264" s="44" t="s">
        <v>282</v>
      </c>
    </row>
    <row r="265" spans="6:6" ht="15.95" customHeight="1">
      <c r="F265" s="44" t="s">
        <v>282</v>
      </c>
    </row>
    <row r="266" spans="6:6" ht="15.95" customHeight="1">
      <c r="F266" s="44" t="s">
        <v>282</v>
      </c>
    </row>
    <row r="267" spans="6:6" ht="15.95" customHeight="1">
      <c r="F267" s="44" t="s">
        <v>282</v>
      </c>
    </row>
    <row r="268" spans="6:6" ht="15.95" customHeight="1">
      <c r="F268" s="44" t="s">
        <v>282</v>
      </c>
    </row>
    <row r="269" spans="6:6" ht="15.95" customHeight="1">
      <c r="F269" s="44" t="s">
        <v>282</v>
      </c>
    </row>
    <row r="270" spans="6:6" ht="15.95" customHeight="1">
      <c r="F270" s="44" t="s">
        <v>282</v>
      </c>
    </row>
    <row r="271" spans="6:6" ht="15.95" customHeight="1">
      <c r="F271" s="44" t="s">
        <v>282</v>
      </c>
    </row>
    <row r="272" spans="6:6" ht="15.95" customHeight="1">
      <c r="F272" s="44" t="s">
        <v>282</v>
      </c>
    </row>
    <row r="273" spans="6:6" ht="15.95" customHeight="1">
      <c r="F273" s="44" t="s">
        <v>282</v>
      </c>
    </row>
    <row r="274" spans="6:6" ht="15.95" customHeight="1">
      <c r="F274" s="44" t="s">
        <v>282</v>
      </c>
    </row>
    <row r="275" spans="6:6" ht="15.95" customHeight="1">
      <c r="F275" s="44" t="s">
        <v>282</v>
      </c>
    </row>
    <row r="276" spans="6:6" ht="15.95" customHeight="1">
      <c r="F276" s="44" t="s">
        <v>282</v>
      </c>
    </row>
    <row r="277" spans="6:6" ht="15.95" customHeight="1">
      <c r="F277" s="44" t="s">
        <v>282</v>
      </c>
    </row>
    <row r="278" spans="6:6" ht="15.95" customHeight="1">
      <c r="F278" s="44" t="s">
        <v>282</v>
      </c>
    </row>
    <row r="279" spans="6:6" ht="15.95" customHeight="1">
      <c r="F279" s="44" t="s">
        <v>282</v>
      </c>
    </row>
    <row r="280" spans="6:6" ht="15.95" customHeight="1">
      <c r="F280" s="44" t="s">
        <v>282</v>
      </c>
    </row>
    <row r="281" spans="6:6" ht="15.95" customHeight="1">
      <c r="F281" s="44" t="s">
        <v>282</v>
      </c>
    </row>
    <row r="282" spans="6:6" ht="15.95" customHeight="1">
      <c r="F282" s="44" t="s">
        <v>282</v>
      </c>
    </row>
    <row r="283" spans="6:6" ht="15.95" customHeight="1">
      <c r="F283" s="44" t="s">
        <v>282</v>
      </c>
    </row>
    <row r="284" spans="6:6" ht="15.95" customHeight="1">
      <c r="F284" s="44" t="s">
        <v>282</v>
      </c>
    </row>
    <row r="285" spans="6:6" ht="15.95" customHeight="1">
      <c r="F285" s="44" t="s">
        <v>282</v>
      </c>
    </row>
    <row r="286" spans="6:6" ht="15.95" customHeight="1">
      <c r="F286" s="44" t="s">
        <v>282</v>
      </c>
    </row>
    <row r="287" spans="6:6" ht="15.95" customHeight="1">
      <c r="F287" s="44" t="s">
        <v>282</v>
      </c>
    </row>
    <row r="288" spans="6:6" ht="15.95" customHeight="1">
      <c r="F288" s="44" t="s">
        <v>282</v>
      </c>
    </row>
    <row r="289" spans="6:6" ht="15.95" customHeight="1">
      <c r="F289" s="44" t="s">
        <v>282</v>
      </c>
    </row>
    <row r="290" spans="6:6" ht="15.95" customHeight="1">
      <c r="F290" s="44" t="s">
        <v>282</v>
      </c>
    </row>
    <row r="291" spans="6:6" ht="15.95" customHeight="1">
      <c r="F291" s="44" t="s">
        <v>282</v>
      </c>
    </row>
    <row r="292" spans="6:6" ht="15.95" customHeight="1">
      <c r="F292" s="44" t="s">
        <v>282</v>
      </c>
    </row>
    <row r="293" spans="6:6" ht="15.95" customHeight="1">
      <c r="F293" s="44" t="s">
        <v>282</v>
      </c>
    </row>
    <row r="294" spans="6:6" ht="15.95" customHeight="1">
      <c r="F294" s="44" t="s">
        <v>282</v>
      </c>
    </row>
    <row r="295" spans="6:6" ht="15.95" customHeight="1">
      <c r="F295" s="44" t="s">
        <v>282</v>
      </c>
    </row>
    <row r="296" spans="6:6" ht="15.95" customHeight="1">
      <c r="F296" s="44" t="s">
        <v>282</v>
      </c>
    </row>
    <row r="297" spans="6:6" ht="15.95" customHeight="1">
      <c r="F297" s="44" t="s">
        <v>282</v>
      </c>
    </row>
    <row r="298" spans="6:6" ht="15.95" customHeight="1">
      <c r="F298" s="44" t="s">
        <v>282</v>
      </c>
    </row>
    <row r="299" spans="6:6" ht="15.95" customHeight="1">
      <c r="F299" s="44" t="s">
        <v>282</v>
      </c>
    </row>
    <row r="300" spans="6:6" ht="15.95" customHeight="1">
      <c r="F300" s="44" t="s">
        <v>282</v>
      </c>
    </row>
    <row r="301" spans="6:6" ht="15.95" customHeight="1">
      <c r="F301" s="44" t="s">
        <v>282</v>
      </c>
    </row>
    <row r="302" spans="6:6" ht="15.95" customHeight="1">
      <c r="F302" s="44" t="s">
        <v>282</v>
      </c>
    </row>
    <row r="303" spans="6:6" ht="15.95" customHeight="1">
      <c r="F303" s="44" t="s">
        <v>282</v>
      </c>
    </row>
    <row r="304" spans="6:6" ht="15.95" customHeight="1">
      <c r="F304" s="44" t="s">
        <v>282</v>
      </c>
    </row>
    <row r="305" spans="6:6" ht="15.95" customHeight="1">
      <c r="F305" s="44" t="s">
        <v>282</v>
      </c>
    </row>
    <row r="306" spans="6:6" ht="15.95" customHeight="1">
      <c r="F306" s="44" t="s">
        <v>282</v>
      </c>
    </row>
    <row r="307" spans="6:6" ht="15.95" customHeight="1">
      <c r="F307" s="44" t="s">
        <v>282</v>
      </c>
    </row>
    <row r="308" spans="6:6" ht="15.95" customHeight="1">
      <c r="F308" s="44" t="s">
        <v>282</v>
      </c>
    </row>
    <row r="309" spans="6:6" ht="15.95" customHeight="1">
      <c r="F309" s="44" t="s">
        <v>282</v>
      </c>
    </row>
    <row r="310" spans="6:6" ht="15.95" customHeight="1">
      <c r="F310" s="44" t="s">
        <v>282</v>
      </c>
    </row>
    <row r="311" spans="6:6" ht="15.95" customHeight="1">
      <c r="F311" s="44" t="s">
        <v>282</v>
      </c>
    </row>
    <row r="312" spans="6:6" ht="15.95" customHeight="1">
      <c r="F312" s="44" t="s">
        <v>282</v>
      </c>
    </row>
    <row r="313" spans="6:6" ht="15.95" customHeight="1">
      <c r="F313" s="44" t="s">
        <v>282</v>
      </c>
    </row>
    <row r="314" spans="6:6" ht="15.95" customHeight="1">
      <c r="F314" s="44" t="s">
        <v>282</v>
      </c>
    </row>
    <row r="315" spans="6:6" ht="15.95" customHeight="1">
      <c r="F315" s="44" t="s">
        <v>282</v>
      </c>
    </row>
    <row r="316" spans="6:6" ht="15.95" customHeight="1">
      <c r="F316" s="44" t="s">
        <v>282</v>
      </c>
    </row>
    <row r="317" spans="6:6" ht="15.95" customHeight="1">
      <c r="F317" s="44" t="s">
        <v>282</v>
      </c>
    </row>
    <row r="318" spans="6:6" ht="15.95" customHeight="1">
      <c r="F318" s="44" t="s">
        <v>282</v>
      </c>
    </row>
    <row r="319" spans="6:6" ht="15.95" customHeight="1">
      <c r="F319" s="44" t="s">
        <v>282</v>
      </c>
    </row>
    <row r="320" spans="6:6" ht="15.95" customHeight="1">
      <c r="F320" s="44" t="s">
        <v>282</v>
      </c>
    </row>
    <row r="321" spans="6:6" ht="15.95" customHeight="1">
      <c r="F321" s="44" t="s">
        <v>282</v>
      </c>
    </row>
    <row r="322" spans="6:6" ht="15.95" customHeight="1">
      <c r="F322" s="44" t="s">
        <v>282</v>
      </c>
    </row>
    <row r="323" spans="6:6" ht="15.95" customHeight="1">
      <c r="F323" s="44" t="s">
        <v>282</v>
      </c>
    </row>
    <row r="324" spans="6:6" ht="15.95" customHeight="1">
      <c r="F324" s="44" t="s">
        <v>282</v>
      </c>
    </row>
    <row r="325" spans="6:6" ht="15.95" customHeight="1">
      <c r="F325" s="44" t="s">
        <v>282</v>
      </c>
    </row>
    <row r="326" spans="6:6" ht="15.95" customHeight="1">
      <c r="F326" s="44" t="s">
        <v>282</v>
      </c>
    </row>
    <row r="327" spans="6:6" ht="15.95" customHeight="1">
      <c r="F327" s="44" t="s">
        <v>282</v>
      </c>
    </row>
    <row r="328" spans="6:6" ht="15.95" customHeight="1">
      <c r="F328" s="44" t="s">
        <v>282</v>
      </c>
    </row>
    <row r="329" spans="6:6" ht="15.95" customHeight="1">
      <c r="F329" s="44" t="s">
        <v>282</v>
      </c>
    </row>
    <row r="330" spans="6:6" ht="15.95" customHeight="1">
      <c r="F330" s="44" t="s">
        <v>282</v>
      </c>
    </row>
    <row r="331" spans="6:6" ht="15.95" customHeight="1">
      <c r="F331" s="44" t="s">
        <v>282</v>
      </c>
    </row>
    <row r="332" spans="6:6" ht="15.95" customHeight="1">
      <c r="F332" s="44" t="s">
        <v>282</v>
      </c>
    </row>
    <row r="333" spans="6:6" ht="15.95" customHeight="1">
      <c r="F333" s="44" t="s">
        <v>282</v>
      </c>
    </row>
    <row r="334" spans="6:6" ht="15.95" customHeight="1">
      <c r="F334" s="44" t="s">
        <v>282</v>
      </c>
    </row>
    <row r="335" spans="6:6" ht="15.95" customHeight="1">
      <c r="F335" s="44" t="s">
        <v>282</v>
      </c>
    </row>
    <row r="336" spans="6:6" ht="15.95" customHeight="1">
      <c r="F336" s="44" t="s">
        <v>282</v>
      </c>
    </row>
    <row r="337" spans="6:6" ht="15.95" customHeight="1">
      <c r="F337" s="44" t="s">
        <v>282</v>
      </c>
    </row>
    <row r="338" spans="6:6" ht="15.95" customHeight="1">
      <c r="F338" s="44" t="s">
        <v>282</v>
      </c>
    </row>
    <row r="339" spans="6:6" ht="15.95" customHeight="1">
      <c r="F339" s="44" t="s">
        <v>282</v>
      </c>
    </row>
    <row r="340" spans="6:6" ht="15.95" customHeight="1">
      <c r="F340" s="44" t="s">
        <v>282</v>
      </c>
    </row>
    <row r="341" spans="6:6" ht="15.95" customHeight="1">
      <c r="F341" s="44" t="s">
        <v>282</v>
      </c>
    </row>
    <row r="342" spans="6:6" ht="15.95" customHeight="1">
      <c r="F342" s="44" t="s">
        <v>282</v>
      </c>
    </row>
    <row r="343" spans="6:6" ht="15.95" customHeight="1">
      <c r="F343" s="44" t="s">
        <v>282</v>
      </c>
    </row>
    <row r="344" spans="6:6" ht="15.95" customHeight="1">
      <c r="F344" s="44" t="s">
        <v>282</v>
      </c>
    </row>
    <row r="345" spans="6:6" ht="15.95" customHeight="1">
      <c r="F345" s="44" t="s">
        <v>282</v>
      </c>
    </row>
    <row r="346" spans="6:6" ht="15.95" customHeight="1">
      <c r="F346" s="44" t="s">
        <v>282</v>
      </c>
    </row>
    <row r="347" spans="6:6" ht="15.95" customHeight="1">
      <c r="F347" s="44" t="s">
        <v>282</v>
      </c>
    </row>
    <row r="348" spans="6:6" ht="15.95" customHeight="1">
      <c r="F348" s="44" t="s">
        <v>282</v>
      </c>
    </row>
    <row r="349" spans="6:6" ht="15.95" customHeight="1">
      <c r="F349" s="44" t="s">
        <v>282</v>
      </c>
    </row>
    <row r="350" spans="6:6" ht="15.95" customHeight="1">
      <c r="F350" s="44" t="s">
        <v>282</v>
      </c>
    </row>
    <row r="351" spans="6:6" ht="15.95" customHeight="1">
      <c r="F351" s="44" t="s">
        <v>282</v>
      </c>
    </row>
    <row r="352" spans="6:6" ht="15.95" customHeight="1">
      <c r="F352" s="44" t="s">
        <v>282</v>
      </c>
    </row>
    <row r="353" spans="6:6" ht="15.95" customHeight="1">
      <c r="F353" s="44" t="s">
        <v>282</v>
      </c>
    </row>
    <row r="354" spans="6:6" ht="15.95" customHeight="1">
      <c r="F354" s="44" t="s">
        <v>282</v>
      </c>
    </row>
    <row r="355" spans="6:6" ht="15.95" customHeight="1">
      <c r="F355" s="44" t="s">
        <v>282</v>
      </c>
    </row>
    <row r="356" spans="6:6" ht="15.95" customHeight="1">
      <c r="F356" s="44" t="s">
        <v>282</v>
      </c>
    </row>
    <row r="357" spans="6:6" ht="15.95" customHeight="1">
      <c r="F357" s="44" t="s">
        <v>282</v>
      </c>
    </row>
    <row r="358" spans="6:6" ht="15.95" customHeight="1">
      <c r="F358" s="44" t="s">
        <v>282</v>
      </c>
    </row>
    <row r="359" spans="6:6" ht="15.95" customHeight="1">
      <c r="F359" s="44" t="s">
        <v>282</v>
      </c>
    </row>
    <row r="360" spans="6:6" ht="15.95" customHeight="1">
      <c r="F360" s="44" t="s">
        <v>282</v>
      </c>
    </row>
    <row r="361" spans="6:6" ht="15.95" customHeight="1">
      <c r="F361" s="44" t="s">
        <v>282</v>
      </c>
    </row>
    <row r="362" spans="6:6" ht="15.95" customHeight="1">
      <c r="F362" s="44" t="s">
        <v>282</v>
      </c>
    </row>
    <row r="363" spans="6:6" ht="15.95" customHeight="1">
      <c r="F363" s="44" t="s">
        <v>282</v>
      </c>
    </row>
    <row r="364" spans="6:6" ht="15.95" customHeight="1">
      <c r="F364" s="44" t="s">
        <v>282</v>
      </c>
    </row>
    <row r="365" spans="6:6" ht="15.95" customHeight="1">
      <c r="F365" s="44" t="s">
        <v>282</v>
      </c>
    </row>
    <row r="366" spans="6:6" ht="15.95" customHeight="1">
      <c r="F366" s="44" t="s">
        <v>282</v>
      </c>
    </row>
    <row r="367" spans="6:6" ht="15.95" customHeight="1">
      <c r="F367" s="44" t="s">
        <v>282</v>
      </c>
    </row>
    <row r="368" spans="6:6" ht="15.95" customHeight="1">
      <c r="F368" s="44" t="s">
        <v>282</v>
      </c>
    </row>
    <row r="369" spans="6:6" ht="15.95" customHeight="1">
      <c r="F369" s="44" t="s">
        <v>282</v>
      </c>
    </row>
    <row r="370" spans="6:6" ht="15.95" customHeight="1">
      <c r="F370" s="44" t="s">
        <v>282</v>
      </c>
    </row>
    <row r="371" spans="6:6" ht="15.95" customHeight="1">
      <c r="F371" s="44" t="s">
        <v>282</v>
      </c>
    </row>
    <row r="372" spans="6:6" ht="15.95" customHeight="1">
      <c r="F372" s="44" t="s">
        <v>282</v>
      </c>
    </row>
    <row r="373" spans="6:6" ht="15.95" customHeight="1">
      <c r="F373" s="44" t="s">
        <v>282</v>
      </c>
    </row>
    <row r="374" spans="6:6" ht="15.95" customHeight="1">
      <c r="F374" s="44" t="s">
        <v>282</v>
      </c>
    </row>
    <row r="375" spans="6:6" ht="15.95" customHeight="1">
      <c r="F375" s="44" t="s">
        <v>282</v>
      </c>
    </row>
    <row r="376" spans="6:6" ht="15.95" customHeight="1">
      <c r="F376" s="44" t="s">
        <v>282</v>
      </c>
    </row>
    <row r="377" spans="6:6" ht="15.95" customHeight="1">
      <c r="F377" s="44" t="s">
        <v>282</v>
      </c>
    </row>
    <row r="378" spans="6:6" ht="15.95" customHeight="1">
      <c r="F378" s="44" t="s">
        <v>282</v>
      </c>
    </row>
    <row r="379" spans="6:6" ht="15.95" customHeight="1">
      <c r="F379" s="44" t="s">
        <v>282</v>
      </c>
    </row>
    <row r="380" spans="6:6" ht="15.95" customHeight="1">
      <c r="F380" s="44" t="s">
        <v>282</v>
      </c>
    </row>
    <row r="381" spans="6:6" ht="15.95" customHeight="1">
      <c r="F381" s="44" t="s">
        <v>282</v>
      </c>
    </row>
    <row r="382" spans="6:6" ht="15.95" customHeight="1">
      <c r="F382" s="44" t="s">
        <v>282</v>
      </c>
    </row>
    <row r="383" spans="6:6" ht="15.95" customHeight="1">
      <c r="F383" s="44" t="s">
        <v>282</v>
      </c>
    </row>
    <row r="384" spans="6:6" ht="15.95" customHeight="1">
      <c r="F384" s="44" t="s">
        <v>282</v>
      </c>
    </row>
    <row r="385" spans="6:6" ht="15.95" customHeight="1">
      <c r="F385" s="44" t="s">
        <v>282</v>
      </c>
    </row>
    <row r="386" spans="6:6" ht="15.95" customHeight="1">
      <c r="F386" s="44" t="s">
        <v>282</v>
      </c>
    </row>
    <row r="387" spans="6:6" ht="15.95" customHeight="1">
      <c r="F387" s="44" t="s">
        <v>282</v>
      </c>
    </row>
    <row r="388" spans="6:6" ht="15.95" customHeight="1">
      <c r="F388" s="44" t="s">
        <v>282</v>
      </c>
    </row>
    <row r="389" spans="6:6" ht="15.95" customHeight="1">
      <c r="F389" s="44" t="s">
        <v>282</v>
      </c>
    </row>
    <row r="390" spans="6:6" ht="15.95" customHeight="1">
      <c r="F390" s="44" t="s">
        <v>282</v>
      </c>
    </row>
    <row r="391" spans="6:6" ht="15.95" customHeight="1">
      <c r="F391" s="44" t="s">
        <v>282</v>
      </c>
    </row>
    <row r="392" spans="6:6" ht="15.95" customHeight="1">
      <c r="F392" s="44" t="s">
        <v>282</v>
      </c>
    </row>
    <row r="393" spans="6:6" ht="15.95" customHeight="1">
      <c r="F393" s="44" t="s">
        <v>282</v>
      </c>
    </row>
    <row r="394" spans="6:6" ht="15.95" customHeight="1">
      <c r="F394" s="44" t="s">
        <v>282</v>
      </c>
    </row>
    <row r="395" spans="6:6" ht="15.95" customHeight="1">
      <c r="F395" s="44" t="s">
        <v>282</v>
      </c>
    </row>
    <row r="396" spans="6:6" ht="15.95" customHeight="1">
      <c r="F396" s="44" t="s">
        <v>282</v>
      </c>
    </row>
    <row r="397" spans="6:6" ht="15.95" customHeight="1">
      <c r="F397" s="44" t="s">
        <v>282</v>
      </c>
    </row>
    <row r="398" spans="6:6" ht="15.95" customHeight="1">
      <c r="F398" s="44" t="s">
        <v>282</v>
      </c>
    </row>
    <row r="399" spans="6:6" ht="15.95" customHeight="1">
      <c r="F399" s="44" t="s">
        <v>282</v>
      </c>
    </row>
    <row r="400" spans="6:6" ht="15.95" customHeight="1">
      <c r="F400" s="44" t="s">
        <v>282</v>
      </c>
    </row>
    <row r="401" spans="6:6" ht="15.95" customHeight="1">
      <c r="F401" s="44" t="s">
        <v>282</v>
      </c>
    </row>
    <row r="402" spans="6:6" ht="15.95" customHeight="1">
      <c r="F402" s="44" t="s">
        <v>282</v>
      </c>
    </row>
    <row r="403" spans="6:6" ht="15.95" customHeight="1">
      <c r="F403" s="44" t="s">
        <v>282</v>
      </c>
    </row>
    <row r="404" spans="6:6" ht="15.95" customHeight="1">
      <c r="F404" s="44" t="s">
        <v>282</v>
      </c>
    </row>
    <row r="405" spans="6:6" ht="15.95" customHeight="1">
      <c r="F405" s="44" t="s">
        <v>282</v>
      </c>
    </row>
    <row r="406" spans="6:6" ht="15.95" customHeight="1">
      <c r="F406" s="44" t="s">
        <v>282</v>
      </c>
    </row>
    <row r="407" spans="6:6" ht="15.95" customHeight="1">
      <c r="F407" s="44" t="s">
        <v>282</v>
      </c>
    </row>
    <row r="408" spans="6:6" ht="15.95" customHeight="1">
      <c r="F408" s="44" t="s">
        <v>282</v>
      </c>
    </row>
    <row r="409" spans="6:6" ht="15.95" customHeight="1">
      <c r="F409" s="44" t="s">
        <v>282</v>
      </c>
    </row>
    <row r="410" spans="6:6" ht="15.95" customHeight="1">
      <c r="F410" s="44" t="s">
        <v>282</v>
      </c>
    </row>
    <row r="411" spans="6:6" ht="15.95" customHeight="1">
      <c r="F411" s="44" t="s">
        <v>282</v>
      </c>
    </row>
    <row r="412" spans="6:6" ht="15.95" customHeight="1">
      <c r="F412" s="44" t="s">
        <v>282</v>
      </c>
    </row>
    <row r="413" spans="6:6" ht="15.95" customHeight="1">
      <c r="F413" s="44" t="s">
        <v>282</v>
      </c>
    </row>
    <row r="414" spans="6:6" ht="15.95" customHeight="1">
      <c r="F414" s="44" t="s">
        <v>282</v>
      </c>
    </row>
    <row r="415" spans="6:6" ht="15.95" customHeight="1">
      <c r="F415" s="44" t="s">
        <v>282</v>
      </c>
    </row>
    <row r="416" spans="6:6" ht="15.95" customHeight="1">
      <c r="F416" s="44" t="s">
        <v>282</v>
      </c>
    </row>
    <row r="417" spans="6:6" ht="15.95" customHeight="1">
      <c r="F417" s="44" t="s">
        <v>282</v>
      </c>
    </row>
    <row r="418" spans="6:6" ht="15.95" customHeight="1">
      <c r="F418" s="44" t="s">
        <v>282</v>
      </c>
    </row>
    <row r="419" spans="6:6" ht="15.95" customHeight="1">
      <c r="F419" s="44" t="s">
        <v>282</v>
      </c>
    </row>
    <row r="420" spans="6:6" ht="15.95" customHeight="1">
      <c r="F420" s="44" t="s">
        <v>282</v>
      </c>
    </row>
    <row r="421" spans="6:6" ht="15.95" customHeight="1">
      <c r="F421" s="44" t="s">
        <v>282</v>
      </c>
    </row>
    <row r="422" spans="6:6" ht="15.95" customHeight="1">
      <c r="F422" s="44" t="s">
        <v>282</v>
      </c>
    </row>
    <row r="423" spans="6:6" ht="15.95" customHeight="1">
      <c r="F423" s="44" t="s">
        <v>282</v>
      </c>
    </row>
    <row r="424" spans="6:6" ht="15.95" customHeight="1">
      <c r="F424" s="44" t="s">
        <v>282</v>
      </c>
    </row>
    <row r="425" spans="6:6" ht="15.95" customHeight="1">
      <c r="F425" s="44" t="s">
        <v>282</v>
      </c>
    </row>
    <row r="426" spans="6:6" ht="15.95" customHeight="1">
      <c r="F426" s="44" t="s">
        <v>282</v>
      </c>
    </row>
    <row r="427" spans="6:6" ht="15.95" customHeight="1">
      <c r="F427" s="44" t="s">
        <v>282</v>
      </c>
    </row>
    <row r="428" spans="6:6" ht="15.95" customHeight="1">
      <c r="F428" s="44" t="s">
        <v>282</v>
      </c>
    </row>
    <row r="429" spans="6:6" ht="15.95" customHeight="1">
      <c r="F429" s="44" t="s">
        <v>282</v>
      </c>
    </row>
    <row r="430" spans="6:6" ht="15.95" customHeight="1">
      <c r="F430" s="44" t="s">
        <v>282</v>
      </c>
    </row>
    <row r="431" spans="6:6" ht="15.95" customHeight="1">
      <c r="F431" s="44" t="s">
        <v>282</v>
      </c>
    </row>
    <row r="432" spans="6:6" ht="15.95" customHeight="1">
      <c r="F432" s="44" t="s">
        <v>282</v>
      </c>
    </row>
    <row r="433" spans="6:6" ht="15.95" customHeight="1">
      <c r="F433" s="44" t="s">
        <v>282</v>
      </c>
    </row>
    <row r="434" spans="6:6" ht="15.95" customHeight="1">
      <c r="F434" s="44" t="s">
        <v>282</v>
      </c>
    </row>
    <row r="435" spans="6:6" ht="15.95" customHeight="1">
      <c r="F435" s="44" t="s">
        <v>282</v>
      </c>
    </row>
    <row r="436" spans="6:6" ht="15.95" customHeight="1">
      <c r="F436" s="44" t="s">
        <v>282</v>
      </c>
    </row>
    <row r="437" spans="6:6" ht="15.95" customHeight="1">
      <c r="F437" s="44" t="s">
        <v>282</v>
      </c>
    </row>
    <row r="438" spans="6:6" ht="15.95" customHeight="1">
      <c r="F438" s="44" t="s">
        <v>282</v>
      </c>
    </row>
    <row r="439" spans="6:6" ht="15.95" customHeight="1">
      <c r="F439" s="44" t="s">
        <v>282</v>
      </c>
    </row>
    <row r="440" spans="6:6" ht="15.95" customHeight="1">
      <c r="F440" s="44" t="s">
        <v>282</v>
      </c>
    </row>
    <row r="441" spans="6:6" ht="15.95" customHeight="1">
      <c r="F441" s="44" t="s">
        <v>282</v>
      </c>
    </row>
    <row r="442" spans="6:6" ht="15.95" customHeight="1">
      <c r="F442" s="44" t="s">
        <v>282</v>
      </c>
    </row>
    <row r="443" spans="6:6" ht="15.95" customHeight="1">
      <c r="F443" s="44" t="s">
        <v>282</v>
      </c>
    </row>
    <row r="444" spans="6:6" ht="15.95" customHeight="1">
      <c r="F444" s="44" t="s">
        <v>282</v>
      </c>
    </row>
    <row r="445" spans="6:6" ht="15.95" customHeight="1">
      <c r="F445" s="44" t="s">
        <v>282</v>
      </c>
    </row>
    <row r="446" spans="6:6" ht="15.95" customHeight="1">
      <c r="F446" s="44" t="s">
        <v>282</v>
      </c>
    </row>
    <row r="447" spans="6:6" ht="15.95" customHeight="1">
      <c r="F447" s="44" t="s">
        <v>282</v>
      </c>
    </row>
    <row r="448" spans="6:6" ht="15.95" customHeight="1">
      <c r="F448" s="44" t="s">
        <v>282</v>
      </c>
    </row>
    <row r="449" spans="6:6" ht="15.95" customHeight="1">
      <c r="F449" s="44" t="s">
        <v>282</v>
      </c>
    </row>
    <row r="450" spans="6:6" ht="15.95" customHeight="1">
      <c r="F450" s="44" t="s">
        <v>282</v>
      </c>
    </row>
    <row r="451" spans="6:6" ht="15.95" customHeight="1">
      <c r="F451" s="44" t="s">
        <v>282</v>
      </c>
    </row>
    <row r="452" spans="6:6" ht="15.95" customHeight="1">
      <c r="F452" s="44" t="s">
        <v>282</v>
      </c>
    </row>
    <row r="453" spans="6:6" ht="15.95" customHeight="1">
      <c r="F453" s="44" t="s">
        <v>282</v>
      </c>
    </row>
    <row r="454" spans="6:6" ht="15.95" customHeight="1">
      <c r="F454" s="44" t="s">
        <v>282</v>
      </c>
    </row>
    <row r="455" spans="6:6" ht="15.95" customHeight="1">
      <c r="F455" s="44" t="s">
        <v>282</v>
      </c>
    </row>
    <row r="456" spans="6:6" ht="15.95" customHeight="1">
      <c r="F456" s="44" t="s">
        <v>282</v>
      </c>
    </row>
    <row r="457" spans="6:6" ht="15.95" customHeight="1">
      <c r="F457" s="44" t="s">
        <v>282</v>
      </c>
    </row>
    <row r="458" spans="6:6" ht="15.95" customHeight="1">
      <c r="F458" s="44" t="s">
        <v>282</v>
      </c>
    </row>
    <row r="459" spans="6:6" ht="15.95" customHeight="1">
      <c r="F459" s="44" t="s">
        <v>282</v>
      </c>
    </row>
    <row r="460" spans="6:6" ht="15.95" customHeight="1">
      <c r="F460" s="44" t="s">
        <v>282</v>
      </c>
    </row>
    <row r="461" spans="6:6" ht="15.95" customHeight="1">
      <c r="F461" s="44" t="s">
        <v>282</v>
      </c>
    </row>
    <row r="462" spans="6:6" ht="15.95" customHeight="1">
      <c r="F462" s="44" t="s">
        <v>282</v>
      </c>
    </row>
    <row r="463" spans="6:6" ht="15.95" customHeight="1">
      <c r="F463" s="44" t="s">
        <v>282</v>
      </c>
    </row>
    <row r="464" spans="6:6" ht="15.95" customHeight="1">
      <c r="F464" s="44" t="s">
        <v>282</v>
      </c>
    </row>
    <row r="465" spans="6:6" ht="15.95" customHeight="1">
      <c r="F465" s="44" t="s">
        <v>282</v>
      </c>
    </row>
    <row r="466" spans="6:6" ht="15.95" customHeight="1">
      <c r="F466" s="44" t="s">
        <v>282</v>
      </c>
    </row>
    <row r="467" spans="6:6" ht="15.95" customHeight="1">
      <c r="F467" s="44" t="s">
        <v>282</v>
      </c>
    </row>
    <row r="468" spans="6:6" ht="15.95" customHeight="1">
      <c r="F468" s="44" t="s">
        <v>282</v>
      </c>
    </row>
    <row r="469" spans="6:6" ht="15.95" customHeight="1">
      <c r="F469" s="44" t="s">
        <v>282</v>
      </c>
    </row>
    <row r="470" spans="6:6" ht="15.95" customHeight="1">
      <c r="F470" s="44" t="s">
        <v>282</v>
      </c>
    </row>
    <row r="471" spans="6:6" ht="15.95" customHeight="1">
      <c r="F471" s="44" t="s">
        <v>282</v>
      </c>
    </row>
    <row r="472" spans="6:6" ht="15.95" customHeight="1">
      <c r="F472" s="44" t="s">
        <v>282</v>
      </c>
    </row>
    <row r="473" spans="6:6" ht="15.95" customHeight="1">
      <c r="F473" s="44" t="s">
        <v>282</v>
      </c>
    </row>
    <row r="474" spans="6:6" ht="15.95" customHeight="1">
      <c r="F474" s="44" t="s">
        <v>282</v>
      </c>
    </row>
    <row r="475" spans="6:6" ht="15.95" customHeight="1">
      <c r="F475" s="44" t="s">
        <v>282</v>
      </c>
    </row>
    <row r="476" spans="6:6" ht="15.95" customHeight="1">
      <c r="F476" s="44" t="s">
        <v>282</v>
      </c>
    </row>
    <row r="477" spans="6:6" ht="15.95" customHeight="1">
      <c r="F477" s="44" t="s">
        <v>282</v>
      </c>
    </row>
    <row r="478" spans="6:6" ht="15.95" customHeight="1">
      <c r="F478" s="44" t="s">
        <v>282</v>
      </c>
    </row>
    <row r="479" spans="6:6" ht="15.95" customHeight="1">
      <c r="F479" s="44" t="s">
        <v>282</v>
      </c>
    </row>
    <row r="480" spans="6:6" ht="15.95" customHeight="1">
      <c r="F480" s="44" t="s">
        <v>282</v>
      </c>
    </row>
    <row r="481" spans="6:6" ht="15.95" customHeight="1">
      <c r="F481" s="44" t="s">
        <v>282</v>
      </c>
    </row>
    <row r="482" spans="6:6" ht="15.95" customHeight="1">
      <c r="F482" s="44" t="s">
        <v>282</v>
      </c>
    </row>
    <row r="483" spans="6:6" ht="15.95" customHeight="1">
      <c r="F483" s="44" t="s">
        <v>282</v>
      </c>
    </row>
    <row r="484" spans="6:6" ht="15.95" customHeight="1">
      <c r="F484" s="44" t="s">
        <v>282</v>
      </c>
    </row>
    <row r="485" spans="6:6" ht="15.95" customHeight="1">
      <c r="F485" s="44" t="s">
        <v>282</v>
      </c>
    </row>
    <row r="486" spans="6:6" ht="15.95" customHeight="1">
      <c r="F486" s="44" t="s">
        <v>282</v>
      </c>
    </row>
    <row r="487" spans="6:6" ht="15.95" customHeight="1">
      <c r="F487" s="44" t="s">
        <v>282</v>
      </c>
    </row>
    <row r="488" spans="6:6" ht="15.95" customHeight="1">
      <c r="F488" s="44" t="s">
        <v>282</v>
      </c>
    </row>
    <row r="489" spans="6:6" ht="15.95" customHeight="1">
      <c r="F489" s="44" t="s">
        <v>282</v>
      </c>
    </row>
    <row r="490" spans="6:6" ht="15.95" customHeight="1">
      <c r="F490" s="44" t="s">
        <v>282</v>
      </c>
    </row>
    <row r="491" spans="6:6" ht="15.95" customHeight="1">
      <c r="F491" s="44" t="s">
        <v>282</v>
      </c>
    </row>
    <row r="492" spans="6:6" ht="15.95" customHeight="1">
      <c r="F492" s="44" t="s">
        <v>282</v>
      </c>
    </row>
    <row r="493" spans="6:6" ht="15.95" customHeight="1">
      <c r="F493" s="44" t="s">
        <v>282</v>
      </c>
    </row>
    <row r="494" spans="6:6" ht="15.95" customHeight="1">
      <c r="F494" s="44" t="s">
        <v>282</v>
      </c>
    </row>
    <row r="495" spans="6:6" ht="15.95" customHeight="1">
      <c r="F495" s="44" t="s">
        <v>282</v>
      </c>
    </row>
    <row r="496" spans="6:6" ht="15.95" customHeight="1">
      <c r="F496" s="44" t="s">
        <v>282</v>
      </c>
    </row>
    <row r="497" spans="6:6" ht="15.95" customHeight="1">
      <c r="F497" s="44" t="s">
        <v>282</v>
      </c>
    </row>
    <row r="498" spans="6:6" ht="15.95" customHeight="1">
      <c r="F498" s="44" t="s">
        <v>282</v>
      </c>
    </row>
    <row r="499" spans="6:6" ht="15.95" customHeight="1">
      <c r="F499" s="44" t="s">
        <v>282</v>
      </c>
    </row>
    <row r="500" spans="6:6" ht="15.95" customHeight="1">
      <c r="F500" s="44" t="s">
        <v>282</v>
      </c>
    </row>
    <row r="501" spans="6:6" ht="15.95" customHeight="1">
      <c r="F501" s="44" t="s">
        <v>282</v>
      </c>
    </row>
    <row r="502" spans="6:6" ht="15.95" customHeight="1">
      <c r="F502" s="44" t="s">
        <v>282</v>
      </c>
    </row>
    <row r="503" spans="6:6" ht="15.95" customHeight="1">
      <c r="F503" s="44" t="s">
        <v>282</v>
      </c>
    </row>
    <row r="504" spans="6:6" ht="15.95" customHeight="1">
      <c r="F504" s="44" t="s">
        <v>282</v>
      </c>
    </row>
    <row r="505" spans="6:6" ht="15.95" customHeight="1">
      <c r="F505" s="44" t="s">
        <v>282</v>
      </c>
    </row>
    <row r="506" spans="6:6" ht="15.95" customHeight="1">
      <c r="F506" s="44" t="s">
        <v>282</v>
      </c>
    </row>
    <row r="507" spans="6:6" ht="15.95" customHeight="1">
      <c r="F507" s="44" t="s">
        <v>282</v>
      </c>
    </row>
    <row r="508" spans="6:6" ht="15.95" customHeight="1">
      <c r="F508" s="44" t="s">
        <v>282</v>
      </c>
    </row>
    <row r="509" spans="6:6" ht="15.95" customHeight="1">
      <c r="F509" s="44" t="s">
        <v>282</v>
      </c>
    </row>
    <row r="510" spans="6:6" ht="15.95" customHeight="1">
      <c r="F510" s="44" t="s">
        <v>282</v>
      </c>
    </row>
    <row r="511" spans="6:6" ht="15.95" customHeight="1">
      <c r="F511" s="44" t="s">
        <v>282</v>
      </c>
    </row>
    <row r="512" spans="6:6" ht="15.95" customHeight="1">
      <c r="F512" s="44" t="s">
        <v>282</v>
      </c>
    </row>
    <row r="513" spans="6:6" ht="15.95" customHeight="1">
      <c r="F513" s="44" t="s">
        <v>282</v>
      </c>
    </row>
    <row r="514" spans="6:6" ht="15.95" customHeight="1">
      <c r="F514" s="44" t="s">
        <v>282</v>
      </c>
    </row>
    <row r="515" spans="6:6" ht="15.95" customHeight="1">
      <c r="F515" s="44" t="s">
        <v>282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22:H29">
    <cfRule type="cellIs" dxfId="12" priority="13" stopIfTrue="1" operator="greaterThan">
      <formula>G22</formula>
    </cfRule>
  </conditionalFormatting>
  <conditionalFormatting sqref="AL22:AL29 AF20:AF29 Z23:Z29 T25:T29">
    <cfRule type="cellIs" dxfId="11" priority="12" stopIfTrue="1" operator="greaterThan">
      <formula>S20</formula>
    </cfRule>
  </conditionalFormatting>
  <conditionalFormatting sqref="AL47:AL54 AF47:AF54 Z47:Z54 T47:T54 N47:N54 H47:H54">
    <cfRule type="cellIs" dxfId="10" priority="11" stopIfTrue="1" operator="greaterThan">
      <formula>G47</formula>
    </cfRule>
  </conditionalFormatting>
  <conditionalFormatting sqref="N9:N29">
    <cfRule type="cellIs" dxfId="9" priority="10" stopIfTrue="1" operator="greaterThan">
      <formula>M9</formula>
    </cfRule>
  </conditionalFormatting>
  <conditionalFormatting sqref="H30:H46">
    <cfRule type="cellIs" dxfId="8" priority="9" stopIfTrue="1" operator="greaterThan">
      <formula>G30</formula>
    </cfRule>
  </conditionalFormatting>
  <conditionalFormatting sqref="AL30:AL46 AF30:AF46 Z30:Z46 T30:T46">
    <cfRule type="cellIs" dxfId="7" priority="8" stopIfTrue="1" operator="greaterThan">
      <formula>S30</formula>
    </cfRule>
  </conditionalFormatting>
  <conditionalFormatting sqref="N30:N46">
    <cfRule type="cellIs" dxfId="6" priority="7" stopIfTrue="1" operator="greaterThan">
      <formula>M30</formula>
    </cfRule>
  </conditionalFormatting>
  <conditionalFormatting sqref="T9:T24">
    <cfRule type="cellIs" dxfId="5" priority="6" stopIfTrue="1" operator="greaterThan">
      <formula>S9</formula>
    </cfRule>
  </conditionalFormatting>
  <conditionalFormatting sqref="Z9:Z22">
    <cfRule type="cellIs" dxfId="4" priority="5" stopIfTrue="1" operator="greaterThan">
      <formula>Y9</formula>
    </cfRule>
  </conditionalFormatting>
  <conditionalFormatting sqref="AF15:AF19">
    <cfRule type="cellIs" dxfId="3" priority="4" stopIfTrue="1" operator="greaterThan">
      <formula>AE15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H9:H21">
    <cfRule type="cellIs" dxfId="1" priority="2" stopIfTrue="1" operator="greaterThan">
      <formula>G9</formula>
    </cfRule>
  </conditionalFormatting>
  <conditionalFormatting sqref="AF9:AF14">
    <cfRule type="cellIs" dxfId="0" priority="1" stopIfTrue="1" operator="greaterThan">
      <formula>AE9</formula>
    </cfRule>
  </conditionalFormatting>
  <printOptions horizontalCentered="1" verticalCentered="1" gridLinesSet="0"/>
  <pageMargins left="0" right="0" top="0" bottom="0" header="0" footer="0"/>
  <pageSetup paperSize="12" scale="68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</vt:lpstr>
      <vt:lpstr>集計表</vt:lpstr>
      <vt:lpstr>東区～那珂川市</vt:lpstr>
      <vt:lpstr>福津市～朝倉市郡</vt:lpstr>
      <vt:lpstr>'東区～那珂川市'!Print_Area</vt:lpstr>
      <vt:lpstr>入力!Print_Area</vt:lpstr>
      <vt:lpstr>'福津市～朝倉市郡'!Print_Area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EFDP_SPECIAL_DISCRIM_CODE=20</cp:keywords>
  <dc:description/>
  <cp:lastModifiedBy>岡田 美佐</cp:lastModifiedBy>
  <cp:revision/>
  <dcterms:created xsi:type="dcterms:W3CDTF">2014-11-07T08:24:26Z</dcterms:created>
  <dcterms:modified xsi:type="dcterms:W3CDTF">2025-09-25T05:32:48Z</dcterms:modified>
  <cp:category/>
  <cp:contentStatus/>
</cp:coreProperties>
</file>