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ishiori365-my.sharepoint.com/personal/047om_nnpo_jp/Documents/デスクトップ/2025.12/"/>
    </mc:Choice>
  </mc:AlternateContent>
  <xr:revisionPtr revIDLastSave="0" documentId="8_{2E7345DF-A9CE-433C-AC36-AA4BC8607786}" xr6:coauthVersionLast="47" xr6:coauthVersionMax="47" xr10:uidLastSave="{00000000-0000-0000-0000-000000000000}"/>
  <bookViews>
    <workbookView xWindow="-120" yWindow="-120" windowWidth="29040" windowHeight="15720" tabRatio="925" xr2:uid="{00000000-000D-0000-FFFF-FFFF00000000}"/>
  </bookViews>
  <sheets>
    <sheet name="入力" sheetId="14" r:id="rId1"/>
    <sheet name="集計表" sheetId="13" r:id="rId2"/>
    <sheet name="長崎市(長崎・日経)" sheetId="1" r:id="rId3"/>
    <sheet name="長崎市(西日本・全国紙)" sheetId="4" r:id="rId4"/>
    <sheet name="西彼杵郡・西海市・諌早市・大村市" sheetId="16" r:id="rId5"/>
    <sheet name="東彼杵郡・島原市・雲仙市・南島原市" sheetId="15" r:id="rId6"/>
    <sheet name="佐世保市・松浦市" sheetId="7" r:id="rId7"/>
    <sheet name="平戸市・北松浦郡・南松浦郡・五島市・壱岐対馬" sheetId="6" r:id="rId8"/>
  </sheets>
  <definedNames>
    <definedName name="_xlnm.Print_Area" localSheetId="6">佐世保市・松浦市!$A$1:$AM$71</definedName>
    <definedName name="_xlnm.Print_Area" localSheetId="4">西彼杵郡・西海市・諌早市・大村市!$A$1:$AM$71</definedName>
    <definedName name="_xlnm.Print_Area" localSheetId="3">'長崎市(西日本・全国紙)'!$A$1:$AM$71</definedName>
    <definedName name="_xlnm.Print_Area" localSheetId="2">'長崎市(長崎・日経)'!$A$1:$AM$71</definedName>
    <definedName name="_xlnm.Print_Area" localSheetId="5">東彼杵郡・島原市・雲仙市・南島原市!$A$1:$AM$71</definedName>
    <definedName name="_xlnm.Print_Area" localSheetId="0">入力!$A$1:$AY$37</definedName>
    <definedName name="_xlnm.Print_Area" localSheetId="7">平戸市・北松浦郡・南松浦郡・五島市・壱岐対馬!$A$1:$AM$71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57" i="7" l="1"/>
  <c r="AK55" i="7"/>
  <c r="AK44" i="7"/>
  <c r="AP15" i="1"/>
  <c r="AS11" i="6"/>
  <c r="AS51" i="7"/>
  <c r="AS50" i="7"/>
  <c r="AS49" i="7"/>
  <c r="AS24" i="7"/>
  <c r="G16" i="6"/>
  <c r="AS20" i="16"/>
  <c r="AS18" i="6"/>
  <c r="AP23" i="1" l="1"/>
  <c r="AP18" i="16" l="1"/>
  <c r="AQ44" i="7" l="1"/>
  <c r="AS51" i="6" l="1"/>
  <c r="AS41" i="6"/>
  <c r="AS38" i="6"/>
  <c r="AS37" i="6"/>
  <c r="AS29" i="6"/>
  <c r="AS27" i="6"/>
  <c r="AS26" i="6"/>
  <c r="AS24" i="6"/>
  <c r="AS23" i="6"/>
  <c r="AO52" i="6"/>
  <c r="AO51" i="6"/>
  <c r="AO47" i="6"/>
  <c r="AO45" i="6"/>
  <c r="AO34" i="6"/>
  <c r="AP11" i="7"/>
  <c r="K30" i="16"/>
  <c r="W22" i="6" l="1"/>
  <c r="AR21" i="6"/>
  <c r="AQ55" i="4" l="1"/>
  <c r="AO55" i="4" l="1"/>
  <c r="AR55" i="4"/>
  <c r="AP55" i="4"/>
  <c r="AP12" i="7" l="1"/>
  <c r="AP10" i="7"/>
  <c r="AP9" i="7"/>
  <c r="AR44" i="7" l="1"/>
  <c r="AO44" i="7" l="1"/>
  <c r="M55" i="1" l="1"/>
  <c r="AE44" i="7" l="1"/>
  <c r="S44" i="7"/>
  <c r="E45" i="7" l="1"/>
  <c r="AR34" i="6" l="1"/>
  <c r="AP34" i="6"/>
  <c r="AS28" i="6"/>
  <c r="AS25" i="6"/>
  <c r="AS40" i="6" l="1"/>
  <c r="AS39" i="6"/>
  <c r="AS36" i="6"/>
  <c r="AS35" i="6"/>
  <c r="AS34" i="6"/>
  <c r="BC50" i="14" l="1"/>
  <c r="BC49" i="14"/>
  <c r="BC48" i="14"/>
  <c r="BC47" i="14"/>
  <c r="BC46" i="14"/>
  <c r="BC45" i="14"/>
  <c r="BC44" i="14"/>
  <c r="BC43" i="14"/>
  <c r="BC42" i="14"/>
  <c r="BC41" i="14"/>
  <c r="BC40" i="14"/>
  <c r="BC39" i="14"/>
  <c r="BC38" i="14"/>
  <c r="BF37" i="14"/>
  <c r="BC37" i="14"/>
  <c r="BF36" i="14"/>
  <c r="BC36" i="14"/>
  <c r="BF35" i="14"/>
  <c r="BC35" i="14"/>
  <c r="BF34" i="14"/>
  <c r="BC34" i="14"/>
  <c r="BF33" i="14"/>
  <c r="BC33" i="14"/>
  <c r="BF32" i="14"/>
  <c r="BC32" i="14"/>
  <c r="BF31" i="14"/>
  <c r="BC31" i="14"/>
  <c r="BF30" i="14"/>
  <c r="BC30" i="14"/>
  <c r="BF29" i="14"/>
  <c r="BC29" i="14"/>
  <c r="BF28" i="14"/>
  <c r="BC28" i="14"/>
  <c r="BF27" i="14"/>
  <c r="BC27" i="14"/>
  <c r="BF26" i="14"/>
  <c r="BC26" i="14"/>
  <c r="BF25" i="14"/>
  <c r="BC25" i="14"/>
  <c r="BF24" i="14"/>
  <c r="BC24" i="14"/>
  <c r="BF23" i="14"/>
  <c r="BC23" i="14"/>
  <c r="BF22" i="14"/>
  <c r="BC22" i="14"/>
  <c r="BF21" i="14"/>
  <c r="BC21" i="14"/>
  <c r="BF20" i="14"/>
  <c r="BC20" i="14"/>
  <c r="BF19" i="14"/>
  <c r="BC19" i="14"/>
  <c r="BF18" i="14"/>
  <c r="BC18" i="14"/>
  <c r="BF17" i="14"/>
  <c r="BC17" i="14"/>
  <c r="BF16" i="14"/>
  <c r="BC16" i="14"/>
  <c r="BF15" i="14"/>
  <c r="BC15" i="14"/>
  <c r="BF14" i="14"/>
  <c r="BC14" i="14"/>
  <c r="BF13" i="14"/>
  <c r="BC13" i="14"/>
  <c r="BF12" i="14"/>
  <c r="BC12" i="14"/>
  <c r="BF11" i="14"/>
  <c r="BC11" i="14"/>
  <c r="BF10" i="14"/>
  <c r="BC10" i="14"/>
  <c r="BF9" i="14"/>
  <c r="BC9" i="14"/>
  <c r="BF8" i="14"/>
  <c r="BC8" i="14"/>
  <c r="BF7" i="14"/>
  <c r="BC7" i="14"/>
  <c r="BF6" i="14"/>
  <c r="BC6" i="14"/>
  <c r="BF5" i="14"/>
  <c r="BC5" i="14"/>
  <c r="BF4" i="14"/>
  <c r="BC4" i="14"/>
  <c r="M5" i="14" l="1"/>
  <c r="E5" i="14"/>
  <c r="N2" i="14"/>
  <c r="AL56" i="6" l="1"/>
  <c r="AF56" i="6"/>
  <c r="AE55" i="6"/>
  <c r="Z56" i="6"/>
  <c r="Y55" i="6"/>
  <c r="T56" i="6"/>
  <c r="S55" i="6"/>
  <c r="N56" i="6"/>
  <c r="M55" i="6"/>
  <c r="G55" i="6"/>
  <c r="D24" i="13" s="1"/>
  <c r="H56" i="6"/>
  <c r="AS32" i="6" l="1"/>
  <c r="AO21" i="6"/>
  <c r="AP15" i="6"/>
  <c r="AS44" i="7"/>
  <c r="AE45" i="7" s="1"/>
  <c r="AP55" i="6"/>
  <c r="AQ55" i="6"/>
  <c r="AR55" i="6"/>
  <c r="AT55" i="6"/>
  <c r="AP49" i="6"/>
  <c r="AT49" i="6"/>
  <c r="AT43" i="6"/>
  <c r="AQ32" i="6"/>
  <c r="AT32" i="6"/>
  <c r="AP21" i="6"/>
  <c r="AQ21" i="6"/>
  <c r="AS21" i="6"/>
  <c r="AE22" i="6" s="1"/>
  <c r="AT21" i="6"/>
  <c r="AT15" i="6"/>
  <c r="AP55" i="7"/>
  <c r="AQ55" i="7"/>
  <c r="AT55" i="7"/>
  <c r="AT44" i="7"/>
  <c r="H16" i="15"/>
  <c r="AS55" i="15"/>
  <c r="AT55" i="15"/>
  <c r="AP44" i="15"/>
  <c r="AS44" i="15"/>
  <c r="AT44" i="15"/>
  <c r="AS25" i="15"/>
  <c r="AT25" i="15"/>
  <c r="AP15" i="15"/>
  <c r="AQ15" i="15"/>
  <c r="AS15" i="15"/>
  <c r="AT15" i="15"/>
  <c r="AS55" i="16"/>
  <c r="AT55" i="16"/>
  <c r="AS42" i="16"/>
  <c r="AT42" i="16"/>
  <c r="H43" i="16"/>
  <c r="AQ29" i="16"/>
  <c r="S30" i="16" s="1"/>
  <c r="AT29" i="16"/>
  <c r="AK30" i="16" s="1"/>
  <c r="AS16" i="16"/>
  <c r="AT16" i="16"/>
  <c r="AE33" i="6" l="1"/>
  <c r="G22" i="6"/>
  <c r="AS15" i="6"/>
  <c r="AE16" i="6" s="1"/>
  <c r="T22" i="6" l="1"/>
  <c r="N22" i="6"/>
  <c r="AF22" i="6"/>
  <c r="Z22" i="6"/>
  <c r="H22" i="6"/>
  <c r="N45" i="7"/>
  <c r="T43" i="16"/>
  <c r="H45" i="7"/>
  <c r="N50" i="6"/>
  <c r="H50" i="6"/>
  <c r="AS55" i="6" l="1"/>
  <c r="AE56" i="6" s="1"/>
  <c r="AS45" i="6"/>
  <c r="AS49" i="6" s="1"/>
  <c r="AE50" i="6" s="1"/>
  <c r="AR45" i="6"/>
  <c r="AR49" i="6" s="1"/>
  <c r="Y50" i="6" s="1"/>
  <c r="AQ45" i="6"/>
  <c r="AQ49" i="6" s="1"/>
  <c r="S50" i="6" s="1"/>
  <c r="AR43" i="6"/>
  <c r="Y44" i="6" s="1"/>
  <c r="AQ43" i="6"/>
  <c r="S44" i="6" s="1"/>
  <c r="AP43" i="6"/>
  <c r="M44" i="6" s="1"/>
  <c r="H44" i="6"/>
  <c r="H16" i="6"/>
  <c r="AR32" i="6"/>
  <c r="Y33" i="6" s="1"/>
  <c r="AP32" i="6"/>
  <c r="M33" i="6" s="1"/>
  <c r="AO32" i="6"/>
  <c r="AQ15" i="6"/>
  <c r="AR15" i="6"/>
  <c r="AO55" i="7"/>
  <c r="AS55" i="7" l="1"/>
  <c r="AE56" i="7" s="1"/>
  <c r="AR55" i="7"/>
  <c r="AP44" i="7"/>
  <c r="M45" i="7" s="1"/>
  <c r="AO55" i="6"/>
  <c r="P24" i="13" s="1"/>
  <c r="AO49" i="6"/>
  <c r="G50" i="6" s="1"/>
  <c r="AS43" i="6"/>
  <c r="AE44" i="6" s="1"/>
  <c r="AO43" i="6"/>
  <c r="P21" i="13"/>
  <c r="G33" i="6"/>
  <c r="P20" i="13"/>
  <c r="AO15" i="6"/>
  <c r="P19" i="13" s="1"/>
  <c r="AQ55" i="15"/>
  <c r="AQ44" i="15"/>
  <c r="AR25" i="15"/>
  <c r="AO15" i="15"/>
  <c r="M30" i="16"/>
  <c r="AO29" i="16"/>
  <c r="AP55" i="16" l="1"/>
  <c r="AQ42" i="16"/>
  <c r="AQ55" i="16"/>
  <c r="G56" i="6"/>
  <c r="P23" i="13"/>
  <c r="P18" i="13"/>
  <c r="AR55" i="16"/>
  <c r="AO55" i="16"/>
  <c r="AR42" i="16"/>
  <c r="AP42" i="16"/>
  <c r="AO42" i="16"/>
  <c r="AS29" i="16"/>
  <c r="AE30" i="16" s="1"/>
  <c r="AR16" i="16"/>
  <c r="AQ16" i="16"/>
  <c r="AP16" i="16"/>
  <c r="M17" i="16" s="1"/>
  <c r="AO16" i="16"/>
  <c r="G17" i="16" s="1"/>
  <c r="AR55" i="15"/>
  <c r="AQ25" i="15"/>
  <c r="AO25" i="15"/>
  <c r="P22" i="13"/>
  <c r="G44" i="6"/>
  <c r="AP55" i="15"/>
  <c r="AO55" i="15"/>
  <c r="AR44" i="15"/>
  <c r="AP25" i="15"/>
  <c r="AR15" i="15"/>
  <c r="AO44" i="15"/>
  <c r="AP29" i="16"/>
  <c r="AR29" i="16"/>
  <c r="AP55" i="1"/>
  <c r="AR57" i="4" s="1"/>
  <c r="P9" i="13" l="1"/>
  <c r="P10" i="13"/>
  <c r="P12" i="13"/>
  <c r="M56" i="1"/>
  <c r="P11" i="13"/>
  <c r="P16" i="13"/>
  <c r="P15" i="13"/>
  <c r="P14" i="13"/>
  <c r="P13" i="13"/>
  <c r="N16" i="6"/>
  <c r="P8" i="13" l="1"/>
  <c r="T4" i="6"/>
  <c r="T4" i="4" l="1"/>
  <c r="T4" i="1"/>
  <c r="T4" i="16"/>
  <c r="T4" i="15"/>
  <c r="T4" i="7"/>
  <c r="AF56" i="15"/>
  <c r="AE55" i="15"/>
  <c r="Z56" i="15"/>
  <c r="Y55" i="15"/>
  <c r="T56" i="15"/>
  <c r="S55" i="15"/>
  <c r="N56" i="15"/>
  <c r="M55" i="15"/>
  <c r="AL43" i="16"/>
  <c r="AF56" i="16"/>
  <c r="AE55" i="16"/>
  <c r="Z56" i="16"/>
  <c r="Y55" i="16"/>
  <c r="T56" i="16"/>
  <c r="S55" i="16"/>
  <c r="N56" i="16"/>
  <c r="M55" i="16"/>
  <c r="H56" i="16"/>
  <c r="G55" i="16"/>
  <c r="AF43" i="16" l="1"/>
  <c r="Z43" i="16"/>
  <c r="N43" i="16"/>
  <c r="AK42" i="16"/>
  <c r="AE42" i="16"/>
  <c r="Y42" i="16"/>
  <c r="S42" i="16"/>
  <c r="M42" i="16"/>
  <c r="G42" i="16"/>
  <c r="AL30" i="16"/>
  <c r="O10" i="13" s="1"/>
  <c r="AF30" i="16"/>
  <c r="M10" i="13" s="1"/>
  <c r="Z30" i="16"/>
  <c r="K10" i="13" s="1"/>
  <c r="T30" i="16"/>
  <c r="I10" i="13" s="1"/>
  <c r="N30" i="16"/>
  <c r="H30" i="16"/>
  <c r="AK29" i="16"/>
  <c r="AE29" i="16"/>
  <c r="Y29" i="16"/>
  <c r="S29" i="16"/>
  <c r="M29" i="16"/>
  <c r="G29" i="16"/>
  <c r="AL17" i="16"/>
  <c r="AF17" i="16"/>
  <c r="Z17" i="16"/>
  <c r="T17" i="16"/>
  <c r="N17" i="16"/>
  <c r="H17" i="16"/>
  <c r="AK16" i="16"/>
  <c r="AE16" i="16"/>
  <c r="Y16" i="16"/>
  <c r="S16" i="16"/>
  <c r="M16" i="16"/>
  <c r="G16" i="16"/>
  <c r="AL45" i="15"/>
  <c r="AF45" i="15"/>
  <c r="Z45" i="15"/>
  <c r="T45" i="15"/>
  <c r="N45" i="15"/>
  <c r="H45" i="15"/>
  <c r="AK44" i="15"/>
  <c r="AE44" i="15"/>
  <c r="Y44" i="15"/>
  <c r="S44" i="15"/>
  <c r="M44" i="15"/>
  <c r="G44" i="15"/>
  <c r="AL26" i="15"/>
  <c r="AF26" i="15"/>
  <c r="Z26" i="15"/>
  <c r="T26" i="15"/>
  <c r="N26" i="15"/>
  <c r="H26" i="15"/>
  <c r="AK25" i="15"/>
  <c r="AE25" i="15"/>
  <c r="Y25" i="15"/>
  <c r="S25" i="15"/>
  <c r="M25" i="15"/>
  <c r="G25" i="15"/>
  <c r="AL16" i="15"/>
  <c r="AF16" i="15"/>
  <c r="Z16" i="15"/>
  <c r="T16" i="15"/>
  <c r="N16" i="15"/>
  <c r="AK15" i="15"/>
  <c r="AE15" i="15"/>
  <c r="Y15" i="15"/>
  <c r="S15" i="15"/>
  <c r="M15" i="15"/>
  <c r="G15" i="15"/>
  <c r="AL45" i="7"/>
  <c r="AF45" i="7"/>
  <c r="Z45" i="7"/>
  <c r="T45" i="7"/>
  <c r="Y44" i="7"/>
  <c r="M44" i="7"/>
  <c r="G44" i="7"/>
  <c r="AL50" i="6"/>
  <c r="AF50" i="6"/>
  <c r="Z50" i="6"/>
  <c r="T50" i="6"/>
  <c r="AK49" i="6"/>
  <c r="AE49" i="6"/>
  <c r="Y49" i="6"/>
  <c r="S49" i="6"/>
  <c r="M49" i="6"/>
  <c r="G49" i="6"/>
  <c r="AL44" i="6"/>
  <c r="AF44" i="6"/>
  <c r="Z44" i="6"/>
  <c r="T44" i="6"/>
  <c r="N44" i="6"/>
  <c r="AK43" i="6"/>
  <c r="AE43" i="6"/>
  <c r="Y43" i="6"/>
  <c r="S43" i="6"/>
  <c r="M43" i="6"/>
  <c r="G43" i="6"/>
  <c r="AL33" i="6"/>
  <c r="AF33" i="6"/>
  <c r="Z33" i="6"/>
  <c r="T33" i="6"/>
  <c r="N33" i="6"/>
  <c r="H33" i="6"/>
  <c r="H57" i="6" s="1"/>
  <c r="AK32" i="6"/>
  <c r="AE32" i="6"/>
  <c r="Y32" i="6"/>
  <c r="S32" i="6"/>
  <c r="M32" i="6"/>
  <c r="G32" i="6"/>
  <c r="AL22" i="6"/>
  <c r="AK21" i="6"/>
  <c r="AE21" i="6"/>
  <c r="Y21" i="6"/>
  <c r="S21" i="6"/>
  <c r="M21" i="6"/>
  <c r="G21" i="6"/>
  <c r="AL16" i="6"/>
  <c r="AF16" i="6"/>
  <c r="Z16" i="6"/>
  <c r="T16" i="6"/>
  <c r="AK15" i="6"/>
  <c r="AE15" i="6"/>
  <c r="Y15" i="6"/>
  <c r="S15" i="6"/>
  <c r="M15" i="6"/>
  <c r="G15" i="6"/>
  <c r="S4" i="6"/>
  <c r="Y57" i="16" l="1"/>
  <c r="S57" i="16"/>
  <c r="G57" i="16"/>
  <c r="AE57" i="16"/>
  <c r="AE57" i="15"/>
  <c r="S4" i="7"/>
  <c r="S4" i="4"/>
  <c r="S4" i="1"/>
  <c r="S4" i="16"/>
  <c r="S4" i="15"/>
  <c r="Z57" i="15"/>
  <c r="H57" i="16"/>
  <c r="Z57" i="16"/>
  <c r="S57" i="15"/>
  <c r="T57" i="15"/>
  <c r="Y57" i="15"/>
  <c r="AF57" i="15"/>
  <c r="M57" i="16"/>
  <c r="M57" i="15"/>
  <c r="N57" i="15"/>
  <c r="T57" i="16"/>
  <c r="N57" i="16"/>
  <c r="AF57" i="16"/>
  <c r="T56" i="1" l="1"/>
  <c r="N56" i="4"/>
  <c r="S55" i="1" l="1"/>
  <c r="G55" i="4" l="1"/>
  <c r="N10" i="13" l="1"/>
  <c r="O19" i="13" l="1"/>
  <c r="N19" i="13"/>
  <c r="M14" i="13"/>
  <c r="O9" i="13"/>
  <c r="N9" i="13"/>
  <c r="I9" i="13"/>
  <c r="K9" i="13"/>
  <c r="G9" i="13"/>
  <c r="E9" i="13"/>
  <c r="O13" i="13"/>
  <c r="M13" i="13"/>
  <c r="L13" i="13"/>
  <c r="K13" i="13"/>
  <c r="I13" i="13"/>
  <c r="H13" i="13"/>
  <c r="G13" i="13"/>
  <c r="F13" i="13"/>
  <c r="E13" i="13"/>
  <c r="AL56" i="16"/>
  <c r="AL57" i="16" s="1"/>
  <c r="AK55" i="16"/>
  <c r="D12" i="13"/>
  <c r="O11" i="13"/>
  <c r="M11" i="13"/>
  <c r="K11" i="13"/>
  <c r="G11" i="13"/>
  <c r="E11" i="13"/>
  <c r="N11" i="13"/>
  <c r="J11" i="13"/>
  <c r="H11" i="13"/>
  <c r="F11" i="13"/>
  <c r="G10" i="13"/>
  <c r="E10" i="13"/>
  <c r="L10" i="13"/>
  <c r="J10" i="13"/>
  <c r="H10" i="13"/>
  <c r="F10" i="13"/>
  <c r="D10" i="13"/>
  <c r="AE5" i="16"/>
  <c r="G4" i="16"/>
  <c r="B4" i="16"/>
  <c r="D4" i="16" s="1"/>
  <c r="AL2" i="16"/>
  <c r="AL56" i="15"/>
  <c r="AK55" i="15"/>
  <c r="N16" i="13" s="1"/>
  <c r="M16" i="13"/>
  <c r="K16" i="13"/>
  <c r="I16" i="13"/>
  <c r="G16" i="13"/>
  <c r="H56" i="15"/>
  <c r="L16" i="13"/>
  <c r="J16" i="13"/>
  <c r="H16" i="13"/>
  <c r="F16" i="13"/>
  <c r="G55" i="15"/>
  <c r="O15" i="13"/>
  <c r="M15" i="13"/>
  <c r="K15" i="13"/>
  <c r="I15" i="13"/>
  <c r="G15" i="13"/>
  <c r="E15" i="13"/>
  <c r="N15" i="13"/>
  <c r="J15" i="13"/>
  <c r="H15" i="13"/>
  <c r="F15" i="13"/>
  <c r="D14" i="13"/>
  <c r="J14" i="13"/>
  <c r="L14" i="13"/>
  <c r="N14" i="13"/>
  <c r="E14" i="13"/>
  <c r="G14" i="13"/>
  <c r="I14" i="13"/>
  <c r="K14" i="13"/>
  <c r="O14" i="13"/>
  <c r="AE5" i="15"/>
  <c r="G4" i="15"/>
  <c r="B4" i="15"/>
  <c r="D4" i="15" s="1"/>
  <c r="AL2" i="15"/>
  <c r="AK55" i="4"/>
  <c r="AK57" i="4" s="1"/>
  <c r="Y55" i="4"/>
  <c r="Y57" i="4" s="1"/>
  <c r="M55" i="4"/>
  <c r="M57" i="4" s="1"/>
  <c r="O24" i="13"/>
  <c r="AK55" i="6"/>
  <c r="N24" i="13" s="1"/>
  <c r="M24" i="13"/>
  <c r="L24" i="13"/>
  <c r="J24" i="13"/>
  <c r="I24" i="13"/>
  <c r="H24" i="13"/>
  <c r="F24" i="13"/>
  <c r="E24" i="13"/>
  <c r="O23" i="13"/>
  <c r="N23" i="13"/>
  <c r="M23" i="13"/>
  <c r="L23" i="13"/>
  <c r="K23" i="13"/>
  <c r="J23" i="13"/>
  <c r="I23" i="13"/>
  <c r="H23" i="13"/>
  <c r="G23" i="13"/>
  <c r="F23" i="13"/>
  <c r="E23" i="13"/>
  <c r="D23" i="13"/>
  <c r="O22" i="13"/>
  <c r="N22" i="13"/>
  <c r="M22" i="13"/>
  <c r="K22" i="13"/>
  <c r="J22" i="13"/>
  <c r="I22" i="13"/>
  <c r="H22" i="13"/>
  <c r="G22" i="13"/>
  <c r="F22" i="13"/>
  <c r="E22" i="13"/>
  <c r="D22" i="13"/>
  <c r="O21" i="13"/>
  <c r="N21" i="13"/>
  <c r="M21" i="13"/>
  <c r="L21" i="13"/>
  <c r="K21" i="13"/>
  <c r="J21" i="13"/>
  <c r="I21" i="13"/>
  <c r="H21" i="13"/>
  <c r="G21" i="13"/>
  <c r="F21" i="13"/>
  <c r="E21" i="13"/>
  <c r="D21" i="13"/>
  <c r="E20" i="13"/>
  <c r="D20" i="13"/>
  <c r="O20" i="13"/>
  <c r="N20" i="13"/>
  <c r="M20" i="13"/>
  <c r="L20" i="13"/>
  <c r="K20" i="13"/>
  <c r="J20" i="13"/>
  <c r="I20" i="13"/>
  <c r="H20" i="13"/>
  <c r="G20" i="13"/>
  <c r="F20" i="13"/>
  <c r="M19" i="13"/>
  <c r="L19" i="13"/>
  <c r="K19" i="13"/>
  <c r="I19" i="13"/>
  <c r="G19" i="13"/>
  <c r="E19" i="13"/>
  <c r="H56" i="7"/>
  <c r="G55" i="7"/>
  <c r="D18" i="13" s="1"/>
  <c r="E17" i="13"/>
  <c r="N8" i="13"/>
  <c r="AL56" i="4"/>
  <c r="AL57" i="4" s="1"/>
  <c r="AF56" i="4"/>
  <c r="AF57" i="4" s="1"/>
  <c r="AE55" i="4"/>
  <c r="AE57" i="4" s="1"/>
  <c r="Z56" i="4"/>
  <c r="Z57" i="4" s="1"/>
  <c r="T56" i="4"/>
  <c r="T57" i="4" s="1"/>
  <c r="S55" i="4"/>
  <c r="S57" i="4" s="1"/>
  <c r="N57" i="4"/>
  <c r="H56" i="4"/>
  <c r="D8" i="13"/>
  <c r="O16" i="13" l="1"/>
  <c r="AL57" i="15"/>
  <c r="D16" i="13"/>
  <c r="B16" i="13" s="1"/>
  <c r="G57" i="15"/>
  <c r="E18" i="13"/>
  <c r="H57" i="7"/>
  <c r="E16" i="13"/>
  <c r="H57" i="15"/>
  <c r="C33" i="6"/>
  <c r="M12" i="13"/>
  <c r="C13" i="13"/>
  <c r="M9" i="13"/>
  <c r="C9" i="13" s="1"/>
  <c r="G12" i="13"/>
  <c r="I8" i="13"/>
  <c r="I12" i="13"/>
  <c r="K12" i="13"/>
  <c r="B23" i="13"/>
  <c r="N57" i="6"/>
  <c r="Z57" i="6"/>
  <c r="G24" i="13"/>
  <c r="K24" i="13"/>
  <c r="B24" i="13"/>
  <c r="AK57" i="6"/>
  <c r="B21" i="13"/>
  <c r="B20" i="13"/>
  <c r="J19" i="13"/>
  <c r="Y57" i="6"/>
  <c r="H19" i="13"/>
  <c r="S57" i="6"/>
  <c r="F19" i="13"/>
  <c r="M57" i="6"/>
  <c r="D19" i="13"/>
  <c r="G57" i="6"/>
  <c r="G57" i="7"/>
  <c r="C44" i="15"/>
  <c r="H14" i="13"/>
  <c r="F14" i="13"/>
  <c r="N13" i="13"/>
  <c r="AK57" i="15"/>
  <c r="J13" i="13"/>
  <c r="D13" i="13"/>
  <c r="AK57" i="16"/>
  <c r="J9" i="13"/>
  <c r="F9" i="13"/>
  <c r="D9" i="13"/>
  <c r="C16" i="16"/>
  <c r="C23" i="13"/>
  <c r="C50" i="6"/>
  <c r="C22" i="13"/>
  <c r="C21" i="13"/>
  <c r="C22" i="6"/>
  <c r="C20" i="13"/>
  <c r="C19" i="13"/>
  <c r="C16" i="6"/>
  <c r="T57" i="6"/>
  <c r="C56" i="15"/>
  <c r="C45" i="15"/>
  <c r="C15" i="13"/>
  <c r="C14" i="13"/>
  <c r="C57" i="16"/>
  <c r="O12" i="13"/>
  <c r="C56" i="16"/>
  <c r="E12" i="13"/>
  <c r="C30" i="16"/>
  <c r="C10" i="13"/>
  <c r="C17" i="16"/>
  <c r="K8" i="13"/>
  <c r="H57" i="4"/>
  <c r="C56" i="4"/>
  <c r="E8" i="13"/>
  <c r="G8" i="13"/>
  <c r="AF57" i="6"/>
  <c r="AL57" i="6"/>
  <c r="L22" i="13"/>
  <c r="B22" i="13" s="1"/>
  <c r="AE57" i="6"/>
  <c r="L15" i="13"/>
  <c r="L11" i="13"/>
  <c r="B10" i="13"/>
  <c r="C55" i="6"/>
  <c r="C49" i="6"/>
  <c r="C32" i="6"/>
  <c r="C21" i="6"/>
  <c r="C15" i="6"/>
  <c r="C55" i="15"/>
  <c r="D15" i="13"/>
  <c r="C15" i="15"/>
  <c r="N12" i="13"/>
  <c r="L12" i="13"/>
  <c r="J12" i="13"/>
  <c r="H12" i="13"/>
  <c r="F12" i="13"/>
  <c r="C29" i="16"/>
  <c r="L9" i="13"/>
  <c r="H9" i="13"/>
  <c r="J8" i="13"/>
  <c r="H8" i="13"/>
  <c r="F8" i="13"/>
  <c r="D17" i="13"/>
  <c r="C42" i="16"/>
  <c r="C43" i="16"/>
  <c r="I11" i="13"/>
  <c r="C11" i="13" s="1"/>
  <c r="D11" i="13"/>
  <c r="C55" i="16"/>
  <c r="C16" i="15"/>
  <c r="C25" i="15"/>
  <c r="C26" i="15"/>
  <c r="C55" i="4"/>
  <c r="G57" i="4"/>
  <c r="AL56" i="7"/>
  <c r="AF56" i="7"/>
  <c r="M18" i="13" s="1"/>
  <c r="AE55" i="7"/>
  <c r="L18" i="13" s="1"/>
  <c r="Z56" i="7"/>
  <c r="K18" i="13" s="1"/>
  <c r="Y55" i="7"/>
  <c r="J18" i="13" s="1"/>
  <c r="T56" i="7"/>
  <c r="S55" i="7"/>
  <c r="H18" i="13" s="1"/>
  <c r="N56" i="7"/>
  <c r="G18" i="13" s="1"/>
  <c r="M55" i="7"/>
  <c r="F18" i="13" s="1"/>
  <c r="O17" i="13"/>
  <c r="M17" i="13"/>
  <c r="J17" i="13"/>
  <c r="I17" i="13"/>
  <c r="H17" i="13"/>
  <c r="G17" i="13"/>
  <c r="F17" i="13"/>
  <c r="S57" i="1"/>
  <c r="O8" i="13"/>
  <c r="N56" i="1"/>
  <c r="L8" i="13"/>
  <c r="C16" i="13" l="1"/>
  <c r="E25" i="13"/>
  <c r="B14" i="13"/>
  <c r="C24" i="13"/>
  <c r="C12" i="13"/>
  <c r="B19" i="13"/>
  <c r="T57" i="7"/>
  <c r="I18" i="13"/>
  <c r="I25" i="13" s="1"/>
  <c r="N17" i="13"/>
  <c r="L17" i="13"/>
  <c r="L25" i="13" s="1"/>
  <c r="AE57" i="7"/>
  <c r="B15" i="13"/>
  <c r="B13" i="13"/>
  <c r="B12" i="13"/>
  <c r="B11" i="13"/>
  <c r="B9" i="13"/>
  <c r="B8" i="13"/>
  <c r="O18" i="13"/>
  <c r="C56" i="7"/>
  <c r="N57" i="7"/>
  <c r="Z57" i="7"/>
  <c r="M8" i="13"/>
  <c r="C8" i="13" s="1"/>
  <c r="G25" i="13"/>
  <c r="T57" i="1"/>
  <c r="N57" i="1"/>
  <c r="J25" i="13"/>
  <c r="S57" i="7"/>
  <c r="F25" i="13"/>
  <c r="M57" i="7"/>
  <c r="H25" i="13"/>
  <c r="M57" i="1"/>
  <c r="C55" i="7"/>
  <c r="N18" i="13"/>
  <c r="B18" i="13" s="1"/>
  <c r="AL57" i="7"/>
  <c r="AF57" i="7"/>
  <c r="C45" i="7"/>
  <c r="K17" i="13"/>
  <c r="C17" i="13" s="1"/>
  <c r="C44" i="7"/>
  <c r="Y57" i="7"/>
  <c r="D25" i="13"/>
  <c r="C57" i="15"/>
  <c r="G4" i="6"/>
  <c r="B4" i="6"/>
  <c r="D4" i="6" s="1"/>
  <c r="G4" i="7"/>
  <c r="B4" i="7"/>
  <c r="D4" i="7" s="1"/>
  <c r="G4" i="4"/>
  <c r="B4" i="4"/>
  <c r="D4" i="4" s="1"/>
  <c r="G4" i="1"/>
  <c r="AL2" i="6"/>
  <c r="AL2" i="7"/>
  <c r="AL2" i="4"/>
  <c r="AL2" i="1"/>
  <c r="AE5" i="7"/>
  <c r="AE5" i="6"/>
  <c r="AE5" i="4"/>
  <c r="AE5" i="1"/>
  <c r="B4" i="1"/>
  <c r="D4" i="1" s="1"/>
  <c r="C18" i="13" l="1"/>
  <c r="M25" i="13"/>
  <c r="N25" i="13"/>
  <c r="B25" i="13" s="1"/>
  <c r="B17" i="13"/>
  <c r="O25" i="13"/>
  <c r="K25" i="13"/>
  <c r="C25" i="13" l="1"/>
  <c r="C44" i="6"/>
  <c r="C43" i="6"/>
  <c r="C56" i="6" l="1"/>
  <c r="AF56" i="1"/>
  <c r="Z56" i="1"/>
  <c r="AE55" i="1"/>
  <c r="Y55" i="1"/>
  <c r="AL56" i="1"/>
  <c r="AL57" i="1" s="1"/>
  <c r="AK55" i="1"/>
  <c r="C56" i="1" l="1"/>
  <c r="AE57" i="1"/>
  <c r="C57" i="7"/>
  <c r="C57" i="4"/>
  <c r="C57" i="6"/>
  <c r="AF57" i="1"/>
  <c r="Z57" i="1"/>
  <c r="Y57" i="1"/>
  <c r="C55" i="1"/>
  <c r="C57" i="1" l="1"/>
  <c r="F6" i="14" l="1"/>
  <c r="V4" i="15" l="1"/>
  <c r="V4" i="16"/>
  <c r="V4" i="6"/>
  <c r="V4" i="7"/>
  <c r="V4" i="4"/>
  <c r="V4" i="1"/>
  <c r="P17" i="13"/>
  <c r="P25" i="13" s="1"/>
</calcChain>
</file>

<file path=xl/sharedStrings.xml><?xml version="1.0" encoding="utf-8"?>
<sst xmlns="http://schemas.openxmlformats.org/spreadsheetml/2006/main" count="8779" uniqueCount="1272">
  <si>
    <t>長崎県入力</t>
    <rPh sb="0" eb="2">
      <t>ナガサキ</t>
    </rPh>
    <rPh sb="2" eb="3">
      <t>ケン</t>
    </rPh>
    <rPh sb="3" eb="5">
      <t>ニュウリョク</t>
    </rPh>
    <phoneticPr fontId="10"/>
  </si>
  <si>
    <t>折込日</t>
    <rPh sb="0" eb="2">
      <t>オリコミ</t>
    </rPh>
    <rPh sb="2" eb="3">
      <t>ビ</t>
    </rPh>
    <phoneticPr fontId="10"/>
  </si>
  <si>
    <t>曜日</t>
    <rPh sb="0" eb="2">
      <t>ヨウビ</t>
    </rPh>
    <phoneticPr fontId="10"/>
  </si>
  <si>
    <t>は入力欄</t>
    <rPh sb="1" eb="3">
      <t>ニュウリョク</t>
    </rPh>
    <rPh sb="3" eb="4">
      <t>ラン</t>
    </rPh>
    <phoneticPr fontId="10"/>
  </si>
  <si>
    <t>Ｆ５・・・選択したセルの全地域一括落とし込み</t>
    <rPh sb="5" eb="7">
      <t>センタク</t>
    </rPh>
    <rPh sb="12" eb="13">
      <t>ゼン</t>
    </rPh>
    <rPh sb="13" eb="15">
      <t>チイキ</t>
    </rPh>
    <rPh sb="15" eb="17">
      <t>イッカツ</t>
    </rPh>
    <rPh sb="17" eb="18">
      <t>オ</t>
    </rPh>
    <rPh sb="20" eb="21">
      <t>コ</t>
    </rPh>
    <phoneticPr fontId="10"/>
  </si>
  <si>
    <t>サイズコード</t>
  </si>
  <si>
    <t>サイズ名</t>
  </si>
  <si>
    <t>業種コード</t>
    <rPh sb="0" eb="2">
      <t>ギョウシュ</t>
    </rPh>
    <phoneticPr fontId="8"/>
  </si>
  <si>
    <t>業種名</t>
    <rPh sb="0" eb="2">
      <t>ギョウシュ</t>
    </rPh>
    <phoneticPr fontId="8"/>
  </si>
  <si>
    <t>広告主</t>
    <rPh sb="0" eb="2">
      <t>コウコク</t>
    </rPh>
    <rPh sb="2" eb="3">
      <t>ヌシ</t>
    </rPh>
    <phoneticPr fontId="10"/>
  </si>
  <si>
    <t>様</t>
    <rPh sb="0" eb="1">
      <t>サマ</t>
    </rPh>
    <phoneticPr fontId="8"/>
  </si>
  <si>
    <t>Ｆ６・・・選択したセルの全地域一括クリア</t>
    <rPh sb="5" eb="7">
      <t>センタク</t>
    </rPh>
    <rPh sb="12" eb="15">
      <t>ゼンチイキ</t>
    </rPh>
    <rPh sb="15" eb="17">
      <t>イッカツ</t>
    </rPh>
    <phoneticPr fontId="10"/>
  </si>
  <si>
    <t>タイトル</t>
    <phoneticPr fontId="10"/>
  </si>
  <si>
    <t>は表示欄</t>
    <rPh sb="1" eb="3">
      <t>ヒョウジ</t>
    </rPh>
    <rPh sb="3" eb="4">
      <t>ラン</t>
    </rPh>
    <phoneticPr fontId="10"/>
  </si>
  <si>
    <t>Ｆ７・・・選択したセルのみ落とし込み</t>
    <rPh sb="5" eb="7">
      <t>センタク</t>
    </rPh>
    <rPh sb="13" eb="14">
      <t>オ</t>
    </rPh>
    <rPh sb="16" eb="17">
      <t>コ</t>
    </rPh>
    <phoneticPr fontId="10"/>
  </si>
  <si>
    <t>B4</t>
  </si>
  <si>
    <t>百貨店</t>
    <phoneticPr fontId="8"/>
  </si>
  <si>
    <r>
      <t xml:space="preserve"> </t>
    </r>
    <r>
      <rPr>
        <sz val="11"/>
        <rFont val="ＭＳ Ｐゴシック"/>
        <family val="3"/>
        <charset val="128"/>
      </rPr>
      <t xml:space="preserve">    </t>
    </r>
    <r>
      <rPr>
        <sz val="11"/>
        <rFont val="ＭＳ Ｐゴシック"/>
        <family val="3"/>
        <charset val="128"/>
      </rPr>
      <t>サイズ</t>
    </r>
    <phoneticPr fontId="10"/>
  </si>
  <si>
    <t>業種</t>
    <rPh sb="0" eb="2">
      <t>ギョウシュ</t>
    </rPh>
    <phoneticPr fontId="10"/>
  </si>
  <si>
    <t>Ｆ８・・・選択したセルのみクリア</t>
    <rPh sb="5" eb="7">
      <t>センタク</t>
    </rPh>
    <phoneticPr fontId="10"/>
  </si>
  <si>
    <t>A4</t>
  </si>
  <si>
    <t>ショッピＳ</t>
    <phoneticPr fontId="8"/>
  </si>
  <si>
    <t>部数</t>
    <rPh sb="0" eb="2">
      <t>ブスウ</t>
    </rPh>
    <phoneticPr fontId="10"/>
  </si>
  <si>
    <t>得意先：</t>
    <rPh sb="0" eb="3">
      <t>トクイサキ</t>
    </rPh>
    <phoneticPr fontId="8"/>
  </si>
  <si>
    <t>◎セルのダブルクリックで落し込み</t>
    <rPh sb="12" eb="13">
      <t>オト</t>
    </rPh>
    <rPh sb="14" eb="15">
      <t>コ</t>
    </rPh>
    <phoneticPr fontId="8"/>
  </si>
  <si>
    <t>B3</t>
  </si>
  <si>
    <t>スーパー</t>
    <phoneticPr fontId="8"/>
  </si>
  <si>
    <t>当社営業担当</t>
    <rPh sb="0" eb="2">
      <t>トウシャ</t>
    </rPh>
    <rPh sb="2" eb="4">
      <t>エイギョウ</t>
    </rPh>
    <rPh sb="4" eb="6">
      <t>タントウ</t>
    </rPh>
    <phoneticPr fontId="8"/>
  </si>
  <si>
    <t>B5</t>
  </si>
  <si>
    <t>ﾎｰﾑｾﾝﾀｰ</t>
    <phoneticPr fontId="8"/>
  </si>
  <si>
    <t>A3</t>
  </si>
  <si>
    <t>ﾃﾞｨｽｶｳﾝﾄ</t>
    <phoneticPr fontId="8"/>
  </si>
  <si>
    <t>B2</t>
  </si>
  <si>
    <t>衣料品</t>
    <phoneticPr fontId="8"/>
  </si>
  <si>
    <t>配布掛率</t>
    <rPh sb="0" eb="2">
      <t>ハイフ</t>
    </rPh>
    <rPh sb="2" eb="3">
      <t>カ</t>
    </rPh>
    <rPh sb="3" eb="4">
      <t>リツ</t>
    </rPh>
    <phoneticPr fontId="10"/>
  </si>
  <si>
    <t>依頼締切</t>
  </si>
  <si>
    <t>折込日3営業日前　午前中</t>
  </si>
  <si>
    <t>（折込依頼前に納品される場合は事前にご連絡下さい）</t>
    <rPh sb="1" eb="3">
      <t>オリコミ</t>
    </rPh>
    <rPh sb="3" eb="5">
      <t>イライ</t>
    </rPh>
    <rPh sb="5" eb="6">
      <t>マエ</t>
    </rPh>
    <rPh sb="7" eb="9">
      <t>ノウヒン</t>
    </rPh>
    <rPh sb="12" eb="14">
      <t>バアイ</t>
    </rPh>
    <rPh sb="15" eb="17">
      <t>ジゼン</t>
    </rPh>
    <rPh sb="19" eb="21">
      <t>レンラク</t>
    </rPh>
    <rPh sb="21" eb="22">
      <t>クダ</t>
    </rPh>
    <phoneticPr fontId="8"/>
  </si>
  <si>
    <t>B4厚</t>
  </si>
  <si>
    <t>家具</t>
  </si>
  <si>
    <t>端数50単位</t>
    <rPh sb="0" eb="2">
      <t>ハスウ</t>
    </rPh>
    <rPh sb="4" eb="6">
      <t>タンイ</t>
    </rPh>
    <phoneticPr fontId="10"/>
  </si>
  <si>
    <t>納品締切</t>
  </si>
  <si>
    <t>折込日2営業日前　午前中</t>
  </si>
  <si>
    <t>（当社指定納品箇所へ納品の場合です）</t>
    <rPh sb="1" eb="3">
      <t>トウシャ</t>
    </rPh>
    <rPh sb="3" eb="5">
      <t>シテイ</t>
    </rPh>
    <rPh sb="5" eb="7">
      <t>ノウヒン</t>
    </rPh>
    <rPh sb="7" eb="9">
      <t>カショ</t>
    </rPh>
    <rPh sb="10" eb="12">
      <t>ノウヒン</t>
    </rPh>
    <rPh sb="13" eb="15">
      <t>バアイ</t>
    </rPh>
    <phoneticPr fontId="8"/>
  </si>
  <si>
    <t>A4厚</t>
  </si>
  <si>
    <t>自動車販売</t>
  </si>
  <si>
    <t>端数処理区分</t>
    <rPh sb="0" eb="2">
      <t>ハスウ</t>
    </rPh>
    <rPh sb="2" eb="4">
      <t>ショリ</t>
    </rPh>
    <rPh sb="4" eb="6">
      <t>クブン</t>
    </rPh>
    <phoneticPr fontId="10"/>
  </si>
  <si>
    <t>A1</t>
  </si>
  <si>
    <t>自動車関連</t>
  </si>
  <si>
    <t>A2</t>
  </si>
  <si>
    <t>家電</t>
  </si>
  <si>
    <t>【折込料金】</t>
    <rPh sb="1" eb="3">
      <t>オリコミ</t>
    </rPh>
    <rPh sb="3" eb="5">
      <t>リョウキン</t>
    </rPh>
    <phoneticPr fontId="9"/>
  </si>
  <si>
    <t>A5</t>
  </si>
  <si>
    <t>その他小売</t>
  </si>
  <si>
    <t>地区</t>
    <rPh sb="0" eb="2">
      <t>チク</t>
    </rPh>
    <phoneticPr fontId="9"/>
  </si>
  <si>
    <t>新聞</t>
    <rPh sb="0" eb="2">
      <t>シンブン</t>
    </rPh>
    <phoneticPr fontId="9"/>
  </si>
  <si>
    <t>B4</t>
    <phoneticPr fontId="9"/>
  </si>
  <si>
    <t>B3</t>
    <phoneticPr fontId="9"/>
  </si>
  <si>
    <t>B2</t>
    <phoneticPr fontId="9"/>
  </si>
  <si>
    <t>B1</t>
    <phoneticPr fontId="9"/>
  </si>
  <si>
    <t>B4厚</t>
    <phoneticPr fontId="9"/>
  </si>
  <si>
    <t>B3厚</t>
    <phoneticPr fontId="9"/>
  </si>
  <si>
    <t>B3長</t>
    <phoneticPr fontId="9"/>
  </si>
  <si>
    <t>管理料等</t>
    <rPh sb="0" eb="2">
      <t>カンリ</t>
    </rPh>
    <rPh sb="2" eb="3">
      <t>リョウ</t>
    </rPh>
    <rPh sb="3" eb="4">
      <t>トウ</t>
    </rPh>
    <phoneticPr fontId="9"/>
  </si>
  <si>
    <t>B1</t>
  </si>
  <si>
    <t>通信販売</t>
  </si>
  <si>
    <t>長崎県</t>
    <rPh sb="0" eb="2">
      <t>ナガサキ</t>
    </rPh>
    <rPh sb="2" eb="3">
      <t>ケン</t>
    </rPh>
    <phoneticPr fontId="9"/>
  </si>
  <si>
    <t>全域（離島以外）</t>
    <rPh sb="0" eb="2">
      <t>ゼンイキ</t>
    </rPh>
    <rPh sb="3" eb="7">
      <t>リトウイガイ</t>
    </rPh>
    <phoneticPr fontId="8"/>
  </si>
  <si>
    <t>全紙</t>
    <rPh sb="0" eb="2">
      <t>ゼンシ</t>
    </rPh>
    <phoneticPr fontId="8"/>
  </si>
  <si>
    <t>「・」0.3円/1枚</t>
    <rPh sb="6" eb="7">
      <t>エン</t>
    </rPh>
    <rPh sb="9" eb="10">
      <t>マイ</t>
    </rPh>
    <phoneticPr fontId="9"/>
  </si>
  <si>
    <t>B3長</t>
  </si>
  <si>
    <t>一般飲食業</t>
  </si>
  <si>
    <t>下記以外離島</t>
    <rPh sb="0" eb="2">
      <t>カキ</t>
    </rPh>
    <rPh sb="2" eb="4">
      <t>イガイ</t>
    </rPh>
    <rPh sb="4" eb="6">
      <t>リトウ</t>
    </rPh>
    <phoneticPr fontId="8"/>
  </si>
  <si>
    <t>「◎」0.3円/1枚+800円/1店</t>
    <rPh sb="6" eb="7">
      <t>エン</t>
    </rPh>
    <rPh sb="9" eb="10">
      <t>マイ</t>
    </rPh>
    <rPh sb="14" eb="15">
      <t>エン</t>
    </rPh>
    <rPh sb="17" eb="18">
      <t>テン</t>
    </rPh>
    <phoneticPr fontId="9"/>
  </si>
  <si>
    <t>A3厚</t>
  </si>
  <si>
    <t>宅配飲食業</t>
  </si>
  <si>
    <t>南松浦郡・五島市・対馬市</t>
    <rPh sb="0" eb="1">
      <t>ミナミ</t>
    </rPh>
    <rPh sb="1" eb="3">
      <t>マツウラ</t>
    </rPh>
    <rPh sb="3" eb="4">
      <t>グン</t>
    </rPh>
    <rPh sb="5" eb="7">
      <t>ゴトウ</t>
    </rPh>
    <rPh sb="7" eb="8">
      <t>シ</t>
    </rPh>
    <rPh sb="9" eb="11">
      <t>ツシマ</t>
    </rPh>
    <rPh sb="11" eb="12">
      <t>シ</t>
    </rPh>
    <phoneticPr fontId="8"/>
  </si>
  <si>
    <t>A5厚</t>
  </si>
  <si>
    <t>医療関係</t>
  </si>
  <si>
    <t>※県外への転送費は実費でいただきます。現地直送の場合は当社指定の納品先へお願いします。※異形・定形外・厚紙等は事前にお問合せください。</t>
    <rPh sb="1" eb="3">
      <t>ケンガイ</t>
    </rPh>
    <rPh sb="5" eb="7">
      <t>テンソウ</t>
    </rPh>
    <rPh sb="7" eb="8">
      <t>ヒ</t>
    </rPh>
    <rPh sb="19" eb="21">
      <t>ゲンチ</t>
    </rPh>
    <rPh sb="21" eb="23">
      <t>チョクソウ</t>
    </rPh>
    <rPh sb="24" eb="26">
      <t>バアイ</t>
    </rPh>
    <rPh sb="27" eb="29">
      <t>トウシャ</t>
    </rPh>
    <rPh sb="29" eb="31">
      <t>シテイ</t>
    </rPh>
    <rPh sb="32" eb="34">
      <t>ノウヒン</t>
    </rPh>
    <rPh sb="34" eb="35">
      <t>サキ</t>
    </rPh>
    <rPh sb="37" eb="38">
      <t>ネガ</t>
    </rPh>
    <phoneticPr fontId="9"/>
  </si>
  <si>
    <t>B3厚</t>
  </si>
  <si>
    <t>薬店</t>
  </si>
  <si>
    <t>B5厚</t>
  </si>
  <si>
    <t>健康関連</t>
  </si>
  <si>
    <t>B3+B4</t>
  </si>
  <si>
    <t>健康食品</t>
  </si>
  <si>
    <t>B3*2</t>
  </si>
  <si>
    <t>金融関係</t>
  </si>
  <si>
    <t>A3変</t>
  </si>
  <si>
    <t>保険関係</t>
  </si>
  <si>
    <t>A4変</t>
  </si>
  <si>
    <t>理容エステ</t>
  </si>
  <si>
    <t>A5変</t>
  </si>
  <si>
    <t>サービス業</t>
  </si>
  <si>
    <t>B3変</t>
  </si>
  <si>
    <t>パチンコ</t>
  </si>
  <si>
    <t>B4変</t>
  </si>
  <si>
    <t>通信関連</t>
  </si>
  <si>
    <t>B5変</t>
  </si>
  <si>
    <t>マンション</t>
  </si>
  <si>
    <t>A3折</t>
  </si>
  <si>
    <t>戸建て</t>
  </si>
  <si>
    <t>【特記事項】</t>
    <rPh sb="1" eb="3">
      <t>トッキ</t>
    </rPh>
    <rPh sb="3" eb="5">
      <t>ジコウ</t>
    </rPh>
    <phoneticPr fontId="8"/>
  </si>
  <si>
    <t>A4折</t>
  </si>
  <si>
    <t>増改築</t>
  </si>
  <si>
    <t>A5折</t>
  </si>
  <si>
    <t>教育関連</t>
  </si>
  <si>
    <t>B3折</t>
  </si>
  <si>
    <t>求人</t>
  </si>
  <si>
    <t>B4折</t>
  </si>
  <si>
    <t>連合広告</t>
  </si>
  <si>
    <t>B5折</t>
  </si>
  <si>
    <t>ﾘｻｲｸﾙ･回収</t>
  </si>
  <si>
    <t>B4長</t>
  </si>
  <si>
    <t>不動産仲介</t>
  </si>
  <si>
    <t>B5長</t>
  </si>
  <si>
    <t>官公庁他</t>
  </si>
  <si>
    <t>B4折厚</t>
    <rPh sb="2" eb="3">
      <t>オリ</t>
    </rPh>
    <rPh sb="3" eb="4">
      <t>アツ</t>
    </rPh>
    <phoneticPr fontId="9"/>
  </si>
  <si>
    <t>その他</t>
  </si>
  <si>
    <t>B2+B3</t>
  </si>
  <si>
    <t>A1異</t>
  </si>
  <si>
    <t>A2異</t>
  </si>
  <si>
    <t>A3異</t>
  </si>
  <si>
    <t>A4異</t>
  </si>
  <si>
    <t>A5異</t>
  </si>
  <si>
    <t>B1異</t>
  </si>
  <si>
    <t>B2異</t>
  </si>
  <si>
    <t>B3異</t>
  </si>
  <si>
    <t>B4異</t>
  </si>
  <si>
    <t>B5異</t>
  </si>
  <si>
    <t>特殊</t>
    <rPh sb="0" eb="2">
      <t>トクシュ</t>
    </rPh>
    <phoneticPr fontId="9"/>
  </si>
  <si>
    <t>その他</t>
    <rPh sb="2" eb="3">
      <t>タ</t>
    </rPh>
    <phoneticPr fontId="8"/>
  </si>
  <si>
    <t>*** 長 崎 県 集 計 表 ***</t>
    <rPh sb="4" eb="5">
      <t>チョウ</t>
    </rPh>
    <rPh sb="6" eb="7">
      <t>サキ</t>
    </rPh>
    <phoneticPr fontId="25"/>
  </si>
  <si>
    <r>
      <t>　</t>
    </r>
    <r>
      <rPr>
        <b/>
        <sz val="12"/>
        <rFont val="ＭＳ Ｐゴシック"/>
        <family val="3"/>
        <charset val="128"/>
      </rPr>
      <t>㈱西日本新聞ロジメディア</t>
    </r>
    <rPh sb="2" eb="3">
      <t>ニシ</t>
    </rPh>
    <rPh sb="3" eb="5">
      <t>ニッポン</t>
    </rPh>
    <rPh sb="5" eb="7">
      <t>シンブン</t>
    </rPh>
    <phoneticPr fontId="11"/>
  </si>
  <si>
    <t>〒813-0018　福岡県福岡市東区香椎浜ふ頭２丁目３番８号</t>
    <phoneticPr fontId="10"/>
  </si>
  <si>
    <t>電　話　０９２－９８６－９７７７</t>
    <phoneticPr fontId="10"/>
  </si>
  <si>
    <t>長　崎　県</t>
    <phoneticPr fontId="19"/>
  </si>
  <si>
    <t>ＦAＸ　０９２－９８６－９７６１</t>
  </si>
  <si>
    <t>地　区　名</t>
  </si>
  <si>
    <t>合　計</t>
  </si>
  <si>
    <t>西日本　01</t>
    <phoneticPr fontId="10"/>
  </si>
  <si>
    <t>朝　日　02</t>
    <phoneticPr fontId="10"/>
  </si>
  <si>
    <t>毎　日　03</t>
    <phoneticPr fontId="10"/>
  </si>
  <si>
    <t>読　売　04</t>
    <phoneticPr fontId="10"/>
  </si>
  <si>
    <t>長　崎　13</t>
    <rPh sb="0" eb="1">
      <t>ナガ</t>
    </rPh>
    <rPh sb="2" eb="3">
      <t>サキ</t>
    </rPh>
    <phoneticPr fontId="10"/>
  </si>
  <si>
    <t>長崎チラシポスティング　76</t>
    <rPh sb="0" eb="2">
      <t>ナガサキ</t>
    </rPh>
    <phoneticPr fontId="10"/>
  </si>
  <si>
    <t>販売店</t>
    <rPh sb="0" eb="3">
      <t>ハンバイテン</t>
    </rPh>
    <phoneticPr fontId="10"/>
  </si>
  <si>
    <t>部数</t>
  </si>
  <si>
    <t>折込部数</t>
  </si>
  <si>
    <t>長崎市</t>
    <rPh sb="0" eb="3">
      <t>ナガサキシ</t>
    </rPh>
    <phoneticPr fontId="19"/>
  </si>
  <si>
    <t>西彼杵郡</t>
    <rPh sb="0" eb="4">
      <t>ニシソノギグン</t>
    </rPh>
    <phoneticPr fontId="19"/>
  </si>
  <si>
    <t>西海市</t>
    <rPh sb="0" eb="3">
      <t>サイカイシ</t>
    </rPh>
    <phoneticPr fontId="10"/>
  </si>
  <si>
    <t>諫早市</t>
    <rPh sb="0" eb="3">
      <t>イサハヤシ</t>
    </rPh>
    <phoneticPr fontId="10"/>
  </si>
  <si>
    <t>大村市</t>
    <rPh sb="0" eb="3">
      <t>オオムラシ</t>
    </rPh>
    <phoneticPr fontId="10"/>
  </si>
  <si>
    <t>東彼杵郡</t>
    <rPh sb="0" eb="1">
      <t>ヒガシ</t>
    </rPh>
    <rPh sb="1" eb="3">
      <t>ソノギ</t>
    </rPh>
    <rPh sb="3" eb="4">
      <t>グン</t>
    </rPh>
    <phoneticPr fontId="10"/>
  </si>
  <si>
    <t>島原市</t>
    <rPh sb="0" eb="3">
      <t>シマバラシ</t>
    </rPh>
    <phoneticPr fontId="10"/>
  </si>
  <si>
    <t>雲仙市</t>
    <rPh sb="0" eb="2">
      <t>ウンゼン</t>
    </rPh>
    <rPh sb="2" eb="3">
      <t>シ</t>
    </rPh>
    <phoneticPr fontId="10"/>
  </si>
  <si>
    <t>南島原市</t>
    <rPh sb="0" eb="1">
      <t>ミナミ</t>
    </rPh>
    <rPh sb="1" eb="4">
      <t>シマバラシ</t>
    </rPh>
    <phoneticPr fontId="10"/>
  </si>
  <si>
    <t>佐世保市</t>
    <rPh sb="0" eb="4">
      <t>サセボシ</t>
    </rPh>
    <phoneticPr fontId="10"/>
  </si>
  <si>
    <t>松浦市</t>
    <rPh sb="0" eb="3">
      <t>マツウラシ</t>
    </rPh>
    <phoneticPr fontId="10"/>
  </si>
  <si>
    <t>平戸市</t>
    <rPh sb="0" eb="3">
      <t>ヒラドシ</t>
    </rPh>
    <phoneticPr fontId="10"/>
  </si>
  <si>
    <t>北松浦郡</t>
    <rPh sb="0" eb="4">
      <t>キタマツウラグン</t>
    </rPh>
    <phoneticPr fontId="10"/>
  </si>
  <si>
    <t>南松浦郡</t>
    <rPh sb="0" eb="1">
      <t>ミナミ</t>
    </rPh>
    <rPh sb="1" eb="3">
      <t>マツウラ</t>
    </rPh>
    <rPh sb="3" eb="4">
      <t>グン</t>
    </rPh>
    <phoneticPr fontId="10"/>
  </si>
  <si>
    <t>五島市</t>
    <rPh sb="0" eb="3">
      <t>ゴトウシ</t>
    </rPh>
    <phoneticPr fontId="10"/>
  </si>
  <si>
    <t>壱岐市</t>
    <rPh sb="0" eb="2">
      <t>イキ</t>
    </rPh>
    <rPh sb="2" eb="3">
      <t>シ</t>
    </rPh>
    <phoneticPr fontId="10"/>
  </si>
  <si>
    <t>対馬市</t>
    <rPh sb="0" eb="2">
      <t>ツシマ</t>
    </rPh>
    <rPh sb="2" eb="3">
      <t>シ</t>
    </rPh>
    <phoneticPr fontId="10"/>
  </si>
  <si>
    <t>合計</t>
    <rPh sb="0" eb="2">
      <t>ゴウケイ</t>
    </rPh>
    <phoneticPr fontId="19"/>
  </si>
  <si>
    <t>2025年12月1日現在</t>
    <phoneticPr fontId="10"/>
  </si>
  <si>
    <t>長崎県折込部数表(6-1)</t>
    <rPh sb="0" eb="2">
      <t>ナガサキ</t>
    </rPh>
    <rPh sb="2" eb="3">
      <t>ケン</t>
    </rPh>
    <rPh sb="3" eb="5">
      <t>オリコミ</t>
    </rPh>
    <rPh sb="5" eb="7">
      <t>ブスウ</t>
    </rPh>
    <rPh sb="7" eb="8">
      <t>ヒョウ</t>
    </rPh>
    <phoneticPr fontId="11"/>
  </si>
  <si>
    <t>担当：</t>
    <rPh sb="0" eb="2">
      <t>タントウ</t>
    </rPh>
    <phoneticPr fontId="11"/>
  </si>
  <si>
    <t>折 込 日</t>
  </si>
  <si>
    <t>曜 日</t>
    <phoneticPr fontId="11"/>
  </si>
  <si>
    <t>広  告  主　／　タ イ ト ル</t>
    <phoneticPr fontId="11"/>
  </si>
  <si>
    <t>サイズ</t>
    <phoneticPr fontId="11"/>
  </si>
  <si>
    <t>業種</t>
    <phoneticPr fontId="11"/>
  </si>
  <si>
    <t>枚 数</t>
    <rPh sb="0" eb="1">
      <t>マイ</t>
    </rPh>
    <rPh sb="2" eb="3">
      <t>スウ</t>
    </rPh>
    <phoneticPr fontId="11"/>
  </si>
  <si>
    <t xml:space="preserve"> </t>
    <phoneticPr fontId="11"/>
  </si>
  <si>
    <t>　</t>
    <phoneticPr fontId="11"/>
  </si>
  <si>
    <t>福岡県福岡市東区香椎浜ふ頭２丁目３番８号</t>
    <phoneticPr fontId="13"/>
  </si>
  <si>
    <t>電　話　０９２－９８６－９７７７</t>
    <phoneticPr fontId="13"/>
  </si>
  <si>
    <t>得意先：</t>
    <rPh sb="0" eb="3">
      <t>トクイサキ</t>
    </rPh>
    <phoneticPr fontId="11"/>
  </si>
  <si>
    <t>様</t>
    <rPh sb="0" eb="1">
      <t>サマ</t>
    </rPh>
    <phoneticPr fontId="11"/>
  </si>
  <si>
    <t xml:space="preserve"> 長崎新聞　13</t>
    <phoneticPr fontId="11"/>
  </si>
  <si>
    <t>　長崎チラシポスティング　76</t>
    <rPh sb="1" eb="3">
      <t>ナガサキ</t>
    </rPh>
    <phoneticPr fontId="13"/>
  </si>
  <si>
    <t>　</t>
    <phoneticPr fontId="13"/>
  </si>
  <si>
    <t>販売店名</t>
  </si>
  <si>
    <t>共通コード</t>
  </si>
  <si>
    <t>部 数</t>
  </si>
  <si>
    <t>折込部数</t>
    <rPh sb="0" eb="2">
      <t>オリコミ</t>
    </rPh>
    <rPh sb="2" eb="4">
      <t>ブスウ</t>
    </rPh>
    <phoneticPr fontId="11"/>
  </si>
  <si>
    <t>備</t>
    <rPh sb="0" eb="1">
      <t>ビ</t>
    </rPh>
    <phoneticPr fontId="11"/>
  </si>
  <si>
    <t>共通コード</t>
    <rPh sb="0" eb="2">
      <t>キョウツウ</t>
    </rPh>
    <phoneticPr fontId="12"/>
  </si>
  <si>
    <t>長崎市</t>
    <rPh sb="0" eb="2">
      <t>ナガサキ</t>
    </rPh>
    <rPh sb="2" eb="3">
      <t>シ</t>
    </rPh>
    <phoneticPr fontId="11"/>
  </si>
  <si>
    <t>・</t>
    <phoneticPr fontId="10"/>
  </si>
  <si>
    <t>新大工NAME</t>
    <rPh sb="0" eb="1">
      <t>シン</t>
    </rPh>
    <rPh sb="1" eb="3">
      <t>ダイク</t>
    </rPh>
    <phoneticPr fontId="10"/>
  </si>
  <si>
    <t>007742</t>
    <phoneticPr fontId="11"/>
  </si>
  <si>
    <t>茂木NAMYE</t>
    <phoneticPr fontId="11"/>
  </si>
  <si>
    <t>003338</t>
  </si>
  <si>
    <t>NP新大工</t>
    <rPh sb="2" eb="3">
      <t>シン</t>
    </rPh>
    <rPh sb="3" eb="5">
      <t>ダイク</t>
    </rPh>
    <phoneticPr fontId="10"/>
  </si>
  <si>
    <t>010213</t>
    <phoneticPr fontId="11"/>
  </si>
  <si>
    <t xml:space="preserve">NP平山      </t>
  </si>
  <si>
    <t>010264</t>
    <phoneticPr fontId="11"/>
  </si>
  <si>
    <t xml:space="preserve">西山片淵NAMES </t>
    <rPh sb="2" eb="3">
      <t>カタ</t>
    </rPh>
    <rPh sb="3" eb="4">
      <t>フチ</t>
    </rPh>
    <phoneticPr fontId="11"/>
  </si>
  <si>
    <t>007743</t>
    <phoneticPr fontId="11"/>
  </si>
  <si>
    <t>式見NAMYE</t>
    <phoneticPr fontId="11"/>
  </si>
  <si>
    <t>003339</t>
  </si>
  <si>
    <t>NP西山片淵</t>
    <rPh sb="4" eb="5">
      <t>カタ</t>
    </rPh>
    <rPh sb="5" eb="6">
      <t>フチ</t>
    </rPh>
    <phoneticPr fontId="11"/>
  </si>
  <si>
    <t>010214</t>
    <phoneticPr fontId="11"/>
  </si>
  <si>
    <t>NP城山</t>
  </si>
  <si>
    <t>010265</t>
    <phoneticPr fontId="11"/>
  </si>
  <si>
    <t>・</t>
  </si>
  <si>
    <t>桜馬場NAME</t>
    <rPh sb="0" eb="1">
      <t>サクラ</t>
    </rPh>
    <rPh sb="1" eb="3">
      <t>ババ</t>
    </rPh>
    <phoneticPr fontId="11"/>
  </si>
  <si>
    <t>007744</t>
  </si>
  <si>
    <t>福田西部NAMYE</t>
    <rPh sb="0" eb="2">
      <t>フクダ</t>
    </rPh>
    <rPh sb="2" eb="4">
      <t>セイブ</t>
    </rPh>
    <phoneticPr fontId="11"/>
  </si>
  <si>
    <t>008555</t>
    <phoneticPr fontId="11"/>
  </si>
  <si>
    <t>NP桜馬場</t>
    <rPh sb="2" eb="3">
      <t>サクラ</t>
    </rPh>
    <rPh sb="3" eb="5">
      <t>ババ</t>
    </rPh>
    <phoneticPr fontId="11"/>
  </si>
  <si>
    <t>010215</t>
    <phoneticPr fontId="11"/>
  </si>
  <si>
    <t>NP日吉</t>
    <rPh sb="2" eb="4">
      <t>ヒヨシ</t>
    </rPh>
    <phoneticPr fontId="11"/>
  </si>
  <si>
    <t>010262</t>
    <phoneticPr fontId="11"/>
  </si>
  <si>
    <t>八幡･浜町NAMES</t>
    <rPh sb="3" eb="4">
      <t>ハマ</t>
    </rPh>
    <rPh sb="4" eb="5">
      <t>マチ</t>
    </rPh>
    <phoneticPr fontId="11"/>
  </si>
  <si>
    <t>007890</t>
    <phoneticPr fontId="11"/>
  </si>
  <si>
    <t xml:space="preserve">高浜AMY  </t>
    <phoneticPr fontId="11"/>
  </si>
  <si>
    <t>003563</t>
  </si>
  <si>
    <t>NP八幡･浜町</t>
    <rPh sb="5" eb="6">
      <t>ハマ</t>
    </rPh>
    <rPh sb="6" eb="7">
      <t>マチ</t>
    </rPh>
    <phoneticPr fontId="11"/>
  </si>
  <si>
    <t>010223</t>
    <phoneticPr fontId="11"/>
  </si>
  <si>
    <t xml:space="preserve">NP新港  </t>
    <rPh sb="2" eb="3">
      <t>シン</t>
    </rPh>
    <rPh sb="3" eb="4">
      <t>ミナト</t>
    </rPh>
    <phoneticPr fontId="10"/>
  </si>
  <si>
    <t>010263</t>
    <phoneticPr fontId="11"/>
  </si>
  <si>
    <t xml:space="preserve">本河内NAME  </t>
    <phoneticPr fontId="11"/>
  </si>
  <si>
    <t>003300</t>
  </si>
  <si>
    <t>野母崎AM</t>
    <phoneticPr fontId="11"/>
  </si>
  <si>
    <t>003564</t>
  </si>
  <si>
    <t xml:space="preserve">NP本河内 </t>
  </si>
  <si>
    <t>010219</t>
    <phoneticPr fontId="11"/>
  </si>
  <si>
    <t>NP茂木</t>
  </si>
  <si>
    <t>010255</t>
    <phoneticPr fontId="11"/>
  </si>
  <si>
    <t>立山桜町NAM</t>
    <rPh sb="2" eb="3">
      <t>サクラ</t>
    </rPh>
    <rPh sb="3" eb="4">
      <t>マチ</t>
    </rPh>
    <phoneticPr fontId="11"/>
  </si>
  <si>
    <t>007745</t>
  </si>
  <si>
    <t xml:space="preserve">脇岬NAMYE </t>
    <phoneticPr fontId="11"/>
  </si>
  <si>
    <t>003565</t>
  </si>
  <si>
    <t>NP立山桜町</t>
    <rPh sb="4" eb="5">
      <t>サクラ</t>
    </rPh>
    <rPh sb="5" eb="6">
      <t>マチ</t>
    </rPh>
    <phoneticPr fontId="11"/>
  </si>
  <si>
    <t>010216</t>
    <phoneticPr fontId="11"/>
  </si>
  <si>
    <t xml:space="preserve">NP高浜 </t>
  </si>
  <si>
    <t>010256</t>
    <phoneticPr fontId="11"/>
  </si>
  <si>
    <t xml:space="preserve">駅前NA      </t>
    <phoneticPr fontId="11"/>
  </si>
  <si>
    <t>003302</t>
  </si>
  <si>
    <t>◎</t>
    <phoneticPr fontId="11"/>
  </si>
  <si>
    <t xml:space="preserve">高島NAMY </t>
  </si>
  <si>
    <t>003566</t>
  </si>
  <si>
    <t xml:space="preserve">NP駅前      </t>
  </si>
  <si>
    <t>010217</t>
    <phoneticPr fontId="11"/>
  </si>
  <si>
    <t>NP野母崎</t>
  </si>
  <si>
    <t>010257</t>
    <phoneticPr fontId="11"/>
  </si>
  <si>
    <t xml:space="preserve">宝町天神NAMES </t>
    <rPh sb="0" eb="2">
      <t>タカラマチ</t>
    </rPh>
    <phoneticPr fontId="11"/>
  </si>
  <si>
    <t>007746</t>
  </si>
  <si>
    <t>伊王島NAMY</t>
    <phoneticPr fontId="11"/>
  </si>
  <si>
    <t>003567</t>
  </si>
  <si>
    <t>NP宝町天神</t>
    <rPh sb="2" eb="4">
      <t>タカラマチ</t>
    </rPh>
    <phoneticPr fontId="11"/>
  </si>
  <si>
    <t>010218</t>
    <phoneticPr fontId="11"/>
  </si>
  <si>
    <t xml:space="preserve">NP脇岬 </t>
  </si>
  <si>
    <t>010258</t>
    <phoneticPr fontId="11"/>
  </si>
  <si>
    <t xml:space="preserve">小島NAMYE   </t>
    <phoneticPr fontId="11"/>
  </si>
  <si>
    <t>008753</t>
    <phoneticPr fontId="11"/>
  </si>
  <si>
    <t>香焼NAME</t>
    <phoneticPr fontId="11"/>
  </si>
  <si>
    <t>008729</t>
    <phoneticPr fontId="11"/>
  </si>
  <si>
    <t xml:space="preserve">NP小島 </t>
  </si>
  <si>
    <t>010221</t>
    <phoneticPr fontId="11"/>
  </si>
  <si>
    <t>NP伊王島</t>
  </si>
  <si>
    <t>010259</t>
    <phoneticPr fontId="11"/>
  </si>
  <si>
    <t>田上NAMYES</t>
    <phoneticPr fontId="11"/>
  </si>
  <si>
    <t>008754</t>
    <phoneticPr fontId="11"/>
  </si>
  <si>
    <t>蚊焼NAME</t>
    <phoneticPr fontId="11"/>
  </si>
  <si>
    <t>003569</t>
  </si>
  <si>
    <t>NP田上</t>
  </si>
  <si>
    <t>010222</t>
    <phoneticPr fontId="11"/>
  </si>
  <si>
    <t>NP長浦</t>
  </si>
  <si>
    <t>010260</t>
    <phoneticPr fontId="11"/>
  </si>
  <si>
    <t>大浦NAES</t>
    <phoneticPr fontId="11"/>
  </si>
  <si>
    <t>008755</t>
    <phoneticPr fontId="11"/>
  </si>
  <si>
    <t>村松AME</t>
    <phoneticPr fontId="11"/>
  </si>
  <si>
    <t>003572</t>
  </si>
  <si>
    <t>NP大浦</t>
  </si>
  <si>
    <t>010224</t>
    <phoneticPr fontId="11"/>
  </si>
  <si>
    <t>NP池島</t>
  </si>
  <si>
    <t>010261</t>
    <phoneticPr fontId="11"/>
  </si>
  <si>
    <t>南が丘AMYE</t>
    <phoneticPr fontId="11"/>
  </si>
  <si>
    <t>009372</t>
    <phoneticPr fontId="11"/>
  </si>
  <si>
    <t>長浦NAME</t>
    <phoneticPr fontId="11"/>
  </si>
  <si>
    <t>003573</t>
  </si>
  <si>
    <t>NP南が丘</t>
  </si>
  <si>
    <t>010220</t>
    <phoneticPr fontId="11"/>
  </si>
  <si>
    <t>NP黒崎・神浦</t>
    <rPh sb="5" eb="7">
      <t>コウノウラ</t>
    </rPh>
    <phoneticPr fontId="11"/>
  </si>
  <si>
    <t>010266</t>
    <phoneticPr fontId="11"/>
  </si>
  <si>
    <t xml:space="preserve">戸町ME   </t>
    <phoneticPr fontId="11"/>
  </si>
  <si>
    <t>003310</t>
    <phoneticPr fontId="11"/>
  </si>
  <si>
    <t>池島NM</t>
    <phoneticPr fontId="11"/>
  </si>
  <si>
    <t>003574</t>
  </si>
  <si>
    <t xml:space="preserve">NP戸町   </t>
  </si>
  <si>
    <t>010225</t>
    <phoneticPr fontId="11"/>
  </si>
  <si>
    <t>深堀M</t>
    <phoneticPr fontId="11"/>
  </si>
  <si>
    <t>008727</t>
    <phoneticPr fontId="11"/>
  </si>
  <si>
    <t>黒崎・神浦NAMYE</t>
    <rPh sb="3" eb="5">
      <t>コウノウラ</t>
    </rPh>
    <phoneticPr fontId="11"/>
  </si>
  <si>
    <t>009351</t>
    <phoneticPr fontId="11"/>
  </si>
  <si>
    <t>NP深堀</t>
  </si>
  <si>
    <t>010226</t>
    <phoneticPr fontId="11"/>
  </si>
  <si>
    <t xml:space="preserve">平山M      </t>
    <phoneticPr fontId="11"/>
  </si>
  <si>
    <t>008728</t>
    <phoneticPr fontId="11"/>
  </si>
  <si>
    <t>東長崎MS</t>
    <rPh sb="0" eb="3">
      <t>ヒガシナガサキ</t>
    </rPh>
    <phoneticPr fontId="10"/>
  </si>
  <si>
    <t>名変</t>
    <rPh sb="0" eb="2">
      <t>メイヘン</t>
    </rPh>
    <phoneticPr fontId="11"/>
  </si>
  <si>
    <t xml:space="preserve">NP大手   </t>
  </si>
  <si>
    <t>010236</t>
    <phoneticPr fontId="11"/>
  </si>
  <si>
    <t>浦上駅前NAMES</t>
    <rPh sb="0" eb="2">
      <t>ウラカミ</t>
    </rPh>
    <rPh sb="2" eb="4">
      <t>エキマエ</t>
    </rPh>
    <phoneticPr fontId="10"/>
  </si>
  <si>
    <t>010067</t>
  </si>
  <si>
    <t xml:space="preserve">矢上MS   </t>
    <phoneticPr fontId="11"/>
  </si>
  <si>
    <t xml:space="preserve">NP川平  </t>
  </si>
  <si>
    <t>010237</t>
    <phoneticPr fontId="11"/>
  </si>
  <si>
    <t xml:space="preserve">大手NAMES    </t>
    <phoneticPr fontId="11"/>
  </si>
  <si>
    <t>008698</t>
    <phoneticPr fontId="11"/>
  </si>
  <si>
    <t>矢上南M</t>
    <rPh sb="0" eb="2">
      <t>ヤガミ</t>
    </rPh>
    <rPh sb="2" eb="3">
      <t>ミナミ</t>
    </rPh>
    <phoneticPr fontId="10"/>
  </si>
  <si>
    <t>NP住吉</t>
  </si>
  <si>
    <t>010238</t>
    <phoneticPr fontId="11"/>
  </si>
  <si>
    <t xml:space="preserve">川平NAE     </t>
    <phoneticPr fontId="11"/>
  </si>
  <si>
    <t>003319</t>
  </si>
  <si>
    <t>古賀つつじヶ丘団地MES</t>
    <rPh sb="0" eb="2">
      <t>コガ</t>
    </rPh>
    <rPh sb="6" eb="7">
      <t>オカ</t>
    </rPh>
    <rPh sb="7" eb="9">
      <t>ダンチ</t>
    </rPh>
    <phoneticPr fontId="10"/>
  </si>
  <si>
    <t>NP道ノ尾滑石</t>
    <rPh sb="5" eb="6">
      <t>スベ</t>
    </rPh>
    <rPh sb="6" eb="7">
      <t>イシ</t>
    </rPh>
    <phoneticPr fontId="10"/>
  </si>
  <si>
    <t>010239</t>
    <phoneticPr fontId="11"/>
  </si>
  <si>
    <t>住吉NAMES</t>
    <phoneticPr fontId="11"/>
  </si>
  <si>
    <t>003320</t>
  </si>
  <si>
    <t>立山桜町NA</t>
    <rPh sb="2" eb="3">
      <t>サクラ</t>
    </rPh>
    <rPh sb="3" eb="4">
      <t>マチ</t>
    </rPh>
    <phoneticPr fontId="11"/>
  </si>
  <si>
    <t>NP滑石西部</t>
    <rPh sb="5" eb="6">
      <t>ブ</t>
    </rPh>
    <phoneticPr fontId="11"/>
  </si>
  <si>
    <t>010240</t>
    <phoneticPr fontId="11"/>
  </si>
  <si>
    <t>道ノ尾滑石NAMES</t>
    <rPh sb="3" eb="4">
      <t>スベ</t>
    </rPh>
    <rPh sb="4" eb="5">
      <t>イシ</t>
    </rPh>
    <phoneticPr fontId="10"/>
  </si>
  <si>
    <t>008308</t>
    <phoneticPr fontId="11"/>
  </si>
  <si>
    <t>宝町天神NAME</t>
    <rPh sb="0" eb="2">
      <t>タカラマチ</t>
    </rPh>
    <phoneticPr fontId="11"/>
  </si>
  <si>
    <t>NP柳谷･白鳥</t>
    <rPh sb="5" eb="7">
      <t>シラトリ</t>
    </rPh>
    <phoneticPr fontId="11"/>
  </si>
  <si>
    <t>010235</t>
    <phoneticPr fontId="11"/>
  </si>
  <si>
    <t xml:space="preserve">滑石西部MS   </t>
    <rPh sb="3" eb="4">
      <t>ブ</t>
    </rPh>
    <phoneticPr fontId="11"/>
  </si>
  <si>
    <t>008309</t>
    <phoneticPr fontId="11"/>
  </si>
  <si>
    <t>茂里町･坂本NAE</t>
    <rPh sb="0" eb="1">
      <t>モ</t>
    </rPh>
    <rPh sb="1" eb="2">
      <t>リ</t>
    </rPh>
    <rPh sb="2" eb="3">
      <t>マチ</t>
    </rPh>
    <rPh sb="4" eb="6">
      <t>サカモト</t>
    </rPh>
    <phoneticPr fontId="10"/>
  </si>
  <si>
    <t>NP城栄</t>
  </si>
  <si>
    <t>010234</t>
    <phoneticPr fontId="11"/>
  </si>
  <si>
    <t>柳谷･白鳥NAMES</t>
    <rPh sb="3" eb="5">
      <t>シラトリ</t>
    </rPh>
    <phoneticPr fontId="11"/>
  </si>
  <si>
    <t>007945</t>
    <phoneticPr fontId="11"/>
  </si>
  <si>
    <t>大浦NAMES</t>
    <phoneticPr fontId="11"/>
  </si>
  <si>
    <t xml:space="preserve">NP稲佐    </t>
  </si>
  <si>
    <t>010232</t>
    <phoneticPr fontId="11"/>
  </si>
  <si>
    <t>城栄NAMES</t>
    <phoneticPr fontId="11"/>
  </si>
  <si>
    <t>003324</t>
  </si>
  <si>
    <t>茂里町･坂本NAMES</t>
    <rPh sb="0" eb="1">
      <t>モ</t>
    </rPh>
    <rPh sb="1" eb="2">
      <t>リ</t>
    </rPh>
    <rPh sb="2" eb="3">
      <t>マチ</t>
    </rPh>
    <rPh sb="4" eb="6">
      <t>サカモト</t>
    </rPh>
    <phoneticPr fontId="10"/>
  </si>
  <si>
    <t xml:space="preserve">NP旭町     </t>
  </si>
  <si>
    <t>010233</t>
    <phoneticPr fontId="11"/>
  </si>
  <si>
    <t>城山NAME</t>
    <phoneticPr fontId="11"/>
  </si>
  <si>
    <t>008756</t>
    <phoneticPr fontId="11"/>
  </si>
  <si>
    <t>式見NAME</t>
    <phoneticPr fontId="11"/>
  </si>
  <si>
    <t>NP小榊</t>
    <rPh sb="2" eb="3">
      <t>コ</t>
    </rPh>
    <rPh sb="3" eb="4">
      <t>サカキ</t>
    </rPh>
    <phoneticPr fontId="10"/>
  </si>
  <si>
    <t>010230</t>
    <phoneticPr fontId="11"/>
  </si>
  <si>
    <t xml:space="preserve">稲佐NAME     </t>
    <phoneticPr fontId="11"/>
  </si>
  <si>
    <t>008310</t>
    <phoneticPr fontId="11"/>
  </si>
  <si>
    <t>浦上NAMES</t>
    <rPh sb="0" eb="2">
      <t>ウラカミ</t>
    </rPh>
    <phoneticPr fontId="10"/>
  </si>
  <si>
    <t>010042</t>
  </si>
  <si>
    <t>NP福田東部</t>
    <rPh sb="4" eb="6">
      <t>トウブ</t>
    </rPh>
    <phoneticPr fontId="10"/>
  </si>
  <si>
    <t>010231</t>
    <phoneticPr fontId="11"/>
  </si>
  <si>
    <t xml:space="preserve">旭町NAMES      </t>
    <phoneticPr fontId="11"/>
  </si>
  <si>
    <t>008311</t>
    <phoneticPr fontId="11"/>
  </si>
  <si>
    <t xml:space="preserve">小島NAME   </t>
    <phoneticPr fontId="11"/>
  </si>
  <si>
    <t>NP東長崎</t>
    <rPh sb="2" eb="5">
      <t>ヒガシナガサキ</t>
    </rPh>
    <phoneticPr fontId="10"/>
  </si>
  <si>
    <t>010246</t>
    <phoneticPr fontId="11"/>
  </si>
  <si>
    <t>小榊NAME</t>
    <rPh sb="0" eb="1">
      <t>コ</t>
    </rPh>
    <rPh sb="1" eb="2">
      <t>サカキ</t>
    </rPh>
    <phoneticPr fontId="10"/>
  </si>
  <si>
    <t>008312</t>
    <phoneticPr fontId="11"/>
  </si>
  <si>
    <t>田上NAMES</t>
    <phoneticPr fontId="11"/>
  </si>
  <si>
    <t xml:space="preserve">NP矢上   </t>
  </si>
  <si>
    <t>010245</t>
    <phoneticPr fontId="11"/>
  </si>
  <si>
    <t>福田東部NAME</t>
    <rPh sb="2" eb="4">
      <t>トウブ</t>
    </rPh>
    <phoneticPr fontId="10"/>
  </si>
  <si>
    <t>008578</t>
    <phoneticPr fontId="11"/>
  </si>
  <si>
    <t>南が丘ME</t>
    <rPh sb="0" eb="1">
      <t>ミナミ</t>
    </rPh>
    <rPh sb="2" eb="3">
      <t>オカ</t>
    </rPh>
    <phoneticPr fontId="11"/>
  </si>
  <si>
    <t>NP矢上南</t>
    <rPh sb="2" eb="4">
      <t>ヤガミ</t>
    </rPh>
    <rPh sb="4" eb="5">
      <t>ミナミ</t>
    </rPh>
    <phoneticPr fontId="10"/>
  </si>
  <si>
    <t>010244</t>
    <phoneticPr fontId="11"/>
  </si>
  <si>
    <t>東長崎NAMES</t>
    <rPh sb="0" eb="3">
      <t>ヒガシナガサキ</t>
    </rPh>
    <phoneticPr fontId="10"/>
  </si>
  <si>
    <t>003343</t>
  </si>
  <si>
    <t>茂木NAME</t>
    <phoneticPr fontId="11"/>
  </si>
  <si>
    <t>NP古賀つつじヶ丘団地</t>
    <rPh sb="2" eb="4">
      <t>コガ</t>
    </rPh>
    <rPh sb="8" eb="9">
      <t>オカ</t>
    </rPh>
    <rPh sb="9" eb="11">
      <t>ダンチ</t>
    </rPh>
    <phoneticPr fontId="10"/>
  </si>
  <si>
    <t>010247</t>
    <phoneticPr fontId="11"/>
  </si>
  <si>
    <t xml:space="preserve">矢上NAMES   </t>
    <phoneticPr fontId="11"/>
  </si>
  <si>
    <t>008806</t>
    <phoneticPr fontId="11"/>
  </si>
  <si>
    <t>福田西部NAME</t>
    <rPh sb="0" eb="2">
      <t>フクダ</t>
    </rPh>
    <rPh sb="2" eb="4">
      <t>セイブ</t>
    </rPh>
    <phoneticPr fontId="11"/>
  </si>
  <si>
    <t>NP式見</t>
  </si>
  <si>
    <t>010241</t>
    <phoneticPr fontId="11"/>
  </si>
  <si>
    <t>矢上南NAME</t>
    <rPh sb="0" eb="2">
      <t>ヤガミ</t>
    </rPh>
    <rPh sb="2" eb="3">
      <t>ミナミ</t>
    </rPh>
    <phoneticPr fontId="10"/>
  </si>
  <si>
    <t>008807</t>
    <phoneticPr fontId="11"/>
  </si>
  <si>
    <t>三原NAMES</t>
    <phoneticPr fontId="11"/>
  </si>
  <si>
    <t>008697</t>
    <phoneticPr fontId="11"/>
  </si>
  <si>
    <t>廃店</t>
    <rPh sb="0" eb="2">
      <t>ハイテン</t>
    </rPh>
    <phoneticPr fontId="10"/>
  </si>
  <si>
    <t>NP福田西部</t>
    <rPh sb="2" eb="4">
      <t>フクダ</t>
    </rPh>
    <rPh sb="4" eb="6">
      <t>セイブ</t>
    </rPh>
    <phoneticPr fontId="11"/>
  </si>
  <si>
    <t>010242</t>
    <phoneticPr fontId="11"/>
  </si>
  <si>
    <t>古賀つつじヶ丘団地NAME</t>
    <rPh sb="0" eb="2">
      <t>コガ</t>
    </rPh>
    <rPh sb="6" eb="7">
      <t>オカ</t>
    </rPh>
    <rPh sb="7" eb="9">
      <t>ダンチ</t>
    </rPh>
    <phoneticPr fontId="10"/>
  </si>
  <si>
    <t>008808</t>
    <phoneticPr fontId="11"/>
  </si>
  <si>
    <t xml:space="preserve">NP高島 </t>
  </si>
  <si>
    <t>010229</t>
    <phoneticPr fontId="11"/>
  </si>
  <si>
    <t>日吉AM</t>
    <rPh sb="0" eb="2">
      <t>ヒヨシ</t>
    </rPh>
    <phoneticPr fontId="11"/>
  </si>
  <si>
    <t>008042</t>
  </si>
  <si>
    <t>NP香焼</t>
  </si>
  <si>
    <t>010227</t>
    <phoneticPr fontId="11"/>
  </si>
  <si>
    <t xml:space="preserve">新港MES  </t>
    <rPh sb="0" eb="1">
      <t>シン</t>
    </rPh>
    <rPh sb="1" eb="2">
      <t>ミナト</t>
    </rPh>
    <phoneticPr fontId="10"/>
  </si>
  <si>
    <t>008314</t>
    <phoneticPr fontId="11"/>
  </si>
  <si>
    <t>NP蚊焼</t>
    <phoneticPr fontId="11"/>
  </si>
  <si>
    <t>010228</t>
    <phoneticPr fontId="11"/>
  </si>
  <si>
    <t>NP村松</t>
  </si>
  <si>
    <t>010243</t>
    <phoneticPr fontId="11"/>
  </si>
  <si>
    <t>NP浦上駅前</t>
    <rPh sb="2" eb="4">
      <t>ウラカミ</t>
    </rPh>
    <rPh sb="4" eb="6">
      <t>エキマエ</t>
    </rPh>
    <phoneticPr fontId="10"/>
  </si>
  <si>
    <t>010267</t>
    <phoneticPr fontId="11"/>
  </si>
  <si>
    <t/>
  </si>
  <si>
    <t>部  数  計</t>
  </si>
  <si>
    <t>折込部数計</t>
  </si>
  <si>
    <t>ページ計</t>
    <rPh sb="3" eb="4">
      <t>ケイ</t>
    </rPh>
    <phoneticPr fontId="11"/>
  </si>
  <si>
    <t>※管理料等「・」0.3円/1枚【離島】「◎」0.3円/1枚+800円/1個　※この部数は各新聞の折込センターの発表によるものです。</t>
    <rPh sb="1" eb="3">
      <t>カンリ</t>
    </rPh>
    <rPh sb="3" eb="4">
      <t>リョウ</t>
    </rPh>
    <rPh sb="4" eb="5">
      <t>トウ</t>
    </rPh>
    <rPh sb="11" eb="12">
      <t>エン</t>
    </rPh>
    <rPh sb="14" eb="15">
      <t>マイ</t>
    </rPh>
    <rPh sb="16" eb="18">
      <t>リトウ</t>
    </rPh>
    <phoneticPr fontId="11"/>
  </si>
  <si>
    <t>備考</t>
    <rPh sb="0" eb="2">
      <t>ビコウ</t>
    </rPh>
    <phoneticPr fontId="11"/>
  </si>
  <si>
    <t>【長崎チラシポスティング】　</t>
    <rPh sb="1" eb="3">
      <t>ナガサキ</t>
    </rPh>
    <phoneticPr fontId="10"/>
  </si>
  <si>
    <t>(指示書記入欄)</t>
    <rPh sb="1" eb="3">
      <t>シジ</t>
    </rPh>
    <rPh sb="3" eb="4">
      <t>カ</t>
    </rPh>
    <rPh sb="4" eb="6">
      <t>キニュウ</t>
    </rPh>
    <rPh sb="6" eb="7">
      <t>ラン</t>
    </rPh>
    <phoneticPr fontId="11"/>
  </si>
  <si>
    <t>ご利用についての注意事項</t>
  </si>
  <si>
    <t>※配布日は火曜日～土曜日の各曜日を指定可能です</t>
    <rPh sb="1" eb="3">
      <t>ハイフ</t>
    </rPh>
    <rPh sb="3" eb="4">
      <t>ビ</t>
    </rPh>
    <rPh sb="5" eb="8">
      <t>カヨウビ</t>
    </rPh>
    <rPh sb="9" eb="12">
      <t>ドヨウビ</t>
    </rPh>
    <rPh sb="13" eb="16">
      <t>カクヨウビ</t>
    </rPh>
    <rPh sb="17" eb="21">
      <t>シテイカノウ</t>
    </rPh>
    <phoneticPr fontId="10"/>
  </si>
  <si>
    <t>※日曜・月曜及び新聞休刊日は配布休止となります</t>
    <rPh sb="1" eb="3">
      <t>ニチヨウ</t>
    </rPh>
    <rPh sb="4" eb="6">
      <t>ゲツヨウ</t>
    </rPh>
    <rPh sb="6" eb="7">
      <t>オヨ</t>
    </rPh>
    <rPh sb="14" eb="18">
      <t>ハイフキュウシ</t>
    </rPh>
    <phoneticPr fontId="10"/>
  </si>
  <si>
    <t>※配布時間は指定曜日の前日15：00～当日9：00まで</t>
    <rPh sb="1" eb="5">
      <t>ハイフジカン</t>
    </rPh>
    <rPh sb="6" eb="10">
      <t>シテイヨウビ</t>
    </rPh>
    <rPh sb="11" eb="13">
      <t>ゼンジツ</t>
    </rPh>
    <rPh sb="19" eb="21">
      <t>トウジツ</t>
    </rPh>
    <phoneticPr fontId="10"/>
  </si>
  <si>
    <t>※お申込は各販売店フル部数での受付となります</t>
    <rPh sb="2" eb="3">
      <t>モウ</t>
    </rPh>
    <rPh sb="3" eb="4">
      <t>コ</t>
    </rPh>
    <rPh sb="5" eb="6">
      <t>カク</t>
    </rPh>
    <rPh sb="6" eb="9">
      <t>ハンバイテン</t>
    </rPh>
    <rPh sb="11" eb="13">
      <t>ブスウ</t>
    </rPh>
    <phoneticPr fontId="10"/>
  </si>
  <si>
    <t>※ポスティングは新聞折込との併用で折込料金と同額</t>
    <rPh sb="8" eb="10">
      <t>シンブン</t>
    </rPh>
    <rPh sb="10" eb="12">
      <t>オリコミ</t>
    </rPh>
    <rPh sb="14" eb="16">
      <t>ヘイヨウ</t>
    </rPh>
    <rPh sb="17" eb="19">
      <t>オリコミ</t>
    </rPh>
    <rPh sb="19" eb="21">
      <t>リョウキン</t>
    </rPh>
    <rPh sb="22" eb="24">
      <t>ドウガク</t>
    </rPh>
    <phoneticPr fontId="10"/>
  </si>
  <si>
    <t xml:space="preserve">   になりますが、ポスティングのみの場合は1円増し</t>
    <rPh sb="19" eb="21">
      <t>バアイ</t>
    </rPh>
    <rPh sb="23" eb="25">
      <t>エンマ</t>
    </rPh>
    <phoneticPr fontId="10"/>
  </si>
  <si>
    <t>【変更履歴】</t>
    <rPh sb="1" eb="3">
      <t>ヘンコウ</t>
    </rPh>
    <rPh sb="3" eb="5">
      <t>リレキ</t>
    </rPh>
    <phoneticPr fontId="11"/>
  </si>
  <si>
    <t>●R6.8長崎「大浦NAMES」の毎日新聞を毎日「長崎中央S」へ移動し</t>
    <rPh sb="5" eb="7">
      <t>ナガサキ</t>
    </rPh>
    <rPh sb="8" eb="10">
      <t>オオウラ</t>
    </rPh>
    <rPh sb="17" eb="19">
      <t>マイニチ</t>
    </rPh>
    <rPh sb="19" eb="21">
      <t>シンブン</t>
    </rPh>
    <rPh sb="22" eb="24">
      <t>マイニチ</t>
    </rPh>
    <rPh sb="25" eb="27">
      <t>ナガサキ</t>
    </rPh>
    <rPh sb="27" eb="29">
      <t>チュウオウ</t>
    </rPh>
    <rPh sb="32" eb="34">
      <t>イドウ</t>
    </rPh>
    <phoneticPr fontId="11"/>
  </si>
  <si>
    <t>●R7.3読売「愛宕・大浦 NA」を廃店し、長崎「南が丘ME｣「小島NAME 」「田上NAMES」「茂木NAME」</t>
    <rPh sb="5" eb="7">
      <t>ヨミウリ</t>
    </rPh>
    <rPh sb="8" eb="10">
      <t>アタゴ</t>
    </rPh>
    <rPh sb="11" eb="13">
      <t>オオウラ</t>
    </rPh>
    <rPh sb="18" eb="20">
      <t>ハイテン</t>
    </rPh>
    <rPh sb="22" eb="24">
      <t>ナガサキ</t>
    </rPh>
    <phoneticPr fontId="11"/>
  </si>
  <si>
    <t>●R7.3長崎「三原NAMES」を廃店し、長崎「西山・片淵NAMES」「住吉NAMES」へ分割統合。</t>
    <rPh sb="5" eb="7">
      <t>ナガサキ</t>
    </rPh>
    <rPh sb="8" eb="10">
      <t>ミハラ</t>
    </rPh>
    <rPh sb="17" eb="19">
      <t>ハイテン</t>
    </rPh>
    <rPh sb="21" eb="23">
      <t>ナガサキ</t>
    </rPh>
    <rPh sb="24" eb="26">
      <t>ニシヤマ</t>
    </rPh>
    <rPh sb="27" eb="29">
      <t>カタフチ</t>
    </rPh>
    <rPh sb="36" eb="38">
      <t>スミヨシ</t>
    </rPh>
    <rPh sb="45" eb="47">
      <t>ブンカツ</t>
    </rPh>
    <rPh sb="47" eb="49">
      <t>トウゴウ</t>
    </rPh>
    <phoneticPr fontId="11"/>
  </si>
  <si>
    <t>毎日「中央大浦S」へ名変。　</t>
  </si>
  <si>
    <t>　と読売「新戸町NAE」へ統合し、「小島NAMYE 」「田上NAMYES」「南が丘NAMYE」へ名変。</t>
    <rPh sb="2" eb="4">
      <t>ヨミウリ</t>
    </rPh>
    <rPh sb="13" eb="15">
      <t>トウゴウ</t>
    </rPh>
    <phoneticPr fontId="11"/>
  </si>
  <si>
    <t>●R7.10長崎ポスティング「NP浦上駅前」新設。</t>
    <rPh sb="6" eb="8">
      <t>ナガサキ</t>
    </rPh>
    <rPh sb="17" eb="19">
      <t>ウラカミ</t>
    </rPh>
    <rPh sb="19" eb="21">
      <t>エキマエ</t>
    </rPh>
    <rPh sb="22" eb="24">
      <t>シンセツ</t>
    </rPh>
    <phoneticPr fontId="11"/>
  </si>
  <si>
    <t>●R6.10長崎「茂里町・坂本NAMES」を長崎「浦上NAMES」へ名称変更。</t>
    <rPh sb="6" eb="8">
      <t>ナガサキ</t>
    </rPh>
    <rPh sb="9" eb="12">
      <t>モリマチ</t>
    </rPh>
    <rPh sb="13" eb="15">
      <t>サカモト</t>
    </rPh>
    <rPh sb="22" eb="24">
      <t>ナガサキ</t>
    </rPh>
    <rPh sb="25" eb="27">
      <t>ウラカミ</t>
    </rPh>
    <rPh sb="34" eb="38">
      <t>メイショウヘンコウ</t>
    </rPh>
    <phoneticPr fontId="11"/>
  </si>
  <si>
    <t>●R7.3読売「稲佐・小江原」の一部エリアを長崎「福田西部NAME」へ統合し、</t>
    <rPh sb="5" eb="7">
      <t>ヨミウリ</t>
    </rPh>
    <rPh sb="8" eb="9">
      <t>イネ</t>
    </rPh>
    <rPh sb="9" eb="10">
      <t>サ</t>
    </rPh>
    <rPh sb="11" eb="14">
      <t>コエバル</t>
    </rPh>
    <rPh sb="16" eb="18">
      <t>イチブ</t>
    </rPh>
    <rPh sb="22" eb="24">
      <t>ナガサキ</t>
    </rPh>
    <rPh sb="25" eb="27">
      <t>フクダ</t>
    </rPh>
    <rPh sb="27" eb="29">
      <t>セイブ</t>
    </rPh>
    <rPh sb="35" eb="37">
      <t>トウゴウ</t>
    </rPh>
    <phoneticPr fontId="11"/>
  </si>
  <si>
    <t>●R6.12読売「稲佐・小江原」の一部エリアを長崎「式見NAME」へ統合、長崎「式見NAMYE」へ名変。</t>
    <rPh sb="6" eb="8">
      <t>ヨミウリ</t>
    </rPh>
    <rPh sb="9" eb="10">
      <t>イネ</t>
    </rPh>
    <rPh sb="10" eb="11">
      <t>サ</t>
    </rPh>
    <rPh sb="12" eb="15">
      <t>コエバル</t>
    </rPh>
    <rPh sb="17" eb="19">
      <t>イチブ</t>
    </rPh>
    <rPh sb="23" eb="25">
      <t>ナガサキ</t>
    </rPh>
    <rPh sb="26" eb="27">
      <t>シキ</t>
    </rPh>
    <rPh sb="27" eb="28">
      <t>ケン</t>
    </rPh>
    <rPh sb="34" eb="36">
      <t>トウゴウ</t>
    </rPh>
    <rPh sb="37" eb="39">
      <t>ナガサキ</t>
    </rPh>
    <rPh sb="40" eb="42">
      <t>シキミ</t>
    </rPh>
    <rPh sb="49" eb="51">
      <t>メイヘン</t>
    </rPh>
    <phoneticPr fontId="11"/>
  </si>
  <si>
    <t>　長崎「福田西部NAMYE」へ名変</t>
    <rPh sb="1" eb="3">
      <t>ナガサキ</t>
    </rPh>
    <rPh sb="4" eb="8">
      <t>フクダセイブ</t>
    </rPh>
    <rPh sb="15" eb="17">
      <t>メイヘン</t>
    </rPh>
    <phoneticPr fontId="11"/>
  </si>
  <si>
    <t>●R7.2長崎「浦上NAMES」を長崎「浦上駅前NAMES」へ名称変更。</t>
    <rPh sb="5" eb="7">
      <t>ナガサキ</t>
    </rPh>
    <rPh sb="8" eb="10">
      <t>ウラカミ</t>
    </rPh>
    <rPh sb="17" eb="19">
      <t>ナガサキ</t>
    </rPh>
    <rPh sb="20" eb="22">
      <t>ウラカミ</t>
    </rPh>
    <rPh sb="22" eb="24">
      <t>エキマエ</t>
    </rPh>
    <rPh sb="31" eb="35">
      <t>メイショウヘンコウ</t>
    </rPh>
    <phoneticPr fontId="11"/>
  </si>
  <si>
    <t>長崎県折込部数表(6-2)</t>
    <rPh sb="0" eb="2">
      <t>ナガサキ</t>
    </rPh>
    <rPh sb="2" eb="3">
      <t>ケン</t>
    </rPh>
    <rPh sb="3" eb="5">
      <t>オリコミ</t>
    </rPh>
    <rPh sb="5" eb="7">
      <t>ブスウ</t>
    </rPh>
    <rPh sb="7" eb="8">
      <t>ヒョウ</t>
    </rPh>
    <phoneticPr fontId="11"/>
  </si>
  <si>
    <t>西日本新聞　01</t>
    <phoneticPr fontId="13"/>
  </si>
  <si>
    <t>朝日新聞  02</t>
    <phoneticPr fontId="11"/>
  </si>
  <si>
    <t>毎日新聞  03</t>
    <phoneticPr fontId="11"/>
  </si>
  <si>
    <t>読売新聞  04</t>
    <phoneticPr fontId="11"/>
  </si>
  <si>
    <t xml:space="preserve"> </t>
    <phoneticPr fontId="13"/>
  </si>
  <si>
    <t xml:space="preserve"> </t>
    <phoneticPr fontId="10"/>
  </si>
  <si>
    <t>長崎市</t>
  </si>
  <si>
    <t>大浦</t>
  </si>
  <si>
    <t>009366</t>
    <phoneticPr fontId="10"/>
  </si>
  <si>
    <t>東長崎E</t>
    <rPh sb="0" eb="1">
      <t>ヒガシ</t>
    </rPh>
    <rPh sb="1" eb="3">
      <t>ナガサキ</t>
    </rPh>
    <phoneticPr fontId="10"/>
  </si>
  <si>
    <t>003214</t>
  </si>
  <si>
    <t>戸町S</t>
    <phoneticPr fontId="10"/>
  </si>
  <si>
    <t>003223</t>
  </si>
  <si>
    <t>西山E</t>
    <phoneticPr fontId="10"/>
  </si>
  <si>
    <t>003238</t>
  </si>
  <si>
    <t>南長崎</t>
    <rPh sb="0" eb="3">
      <t>ミナミナガサキ</t>
    </rPh>
    <phoneticPr fontId="10"/>
  </si>
  <si>
    <t>009368</t>
    <phoneticPr fontId="10"/>
  </si>
  <si>
    <t>大浦</t>
    <rPh sb="0" eb="2">
      <t>オオウラ</t>
    </rPh>
    <phoneticPr fontId="10"/>
  </si>
  <si>
    <t>009369</t>
    <phoneticPr fontId="10"/>
  </si>
  <si>
    <t xml:space="preserve">川平S  </t>
    <rPh sb="0" eb="1">
      <t>カワ</t>
    </rPh>
    <rPh sb="1" eb="2">
      <t>ヘイ</t>
    </rPh>
    <phoneticPr fontId="10"/>
  </si>
  <si>
    <t>008699</t>
    <phoneticPr fontId="10"/>
  </si>
  <si>
    <t>中川E</t>
    <phoneticPr fontId="10"/>
  </si>
  <si>
    <t>003239</t>
  </si>
  <si>
    <t>滑石</t>
    <rPh sb="0" eb="2">
      <t>ナメシ</t>
    </rPh>
    <phoneticPr fontId="10"/>
  </si>
  <si>
    <t>009345</t>
    <phoneticPr fontId="10"/>
  </si>
  <si>
    <t>009371</t>
    <phoneticPr fontId="10"/>
  </si>
  <si>
    <t>中央大浦Ｓ</t>
    <rPh sb="0" eb="2">
      <t>チュウオウ</t>
    </rPh>
    <rPh sb="2" eb="4">
      <t>オオウラ</t>
    </rPh>
    <phoneticPr fontId="10"/>
  </si>
  <si>
    <t>010032</t>
    <phoneticPr fontId="10"/>
  </si>
  <si>
    <t>新戸町NAE</t>
    <rPh sb="0" eb="1">
      <t>シン</t>
    </rPh>
    <phoneticPr fontId="10"/>
  </si>
  <si>
    <t>007839</t>
    <phoneticPr fontId="10"/>
  </si>
  <si>
    <t>北部</t>
    <rPh sb="0" eb="2">
      <t>ホクブ</t>
    </rPh>
    <phoneticPr fontId="10"/>
  </si>
  <si>
    <t>009474</t>
    <phoneticPr fontId="10"/>
  </si>
  <si>
    <t>009475</t>
    <phoneticPr fontId="10"/>
  </si>
  <si>
    <t>長崎中央Ｓ</t>
    <rPh sb="0" eb="2">
      <t>ナガサキ</t>
    </rPh>
    <phoneticPr fontId="10"/>
  </si>
  <si>
    <t>名変</t>
    <rPh sb="0" eb="2">
      <t>メイヘン</t>
    </rPh>
    <phoneticPr fontId="10"/>
  </si>
  <si>
    <t>南長崎NAE</t>
    <rPh sb="0" eb="1">
      <t>ミナミ</t>
    </rPh>
    <rPh sb="1" eb="3">
      <t>ナガサキ</t>
    </rPh>
    <phoneticPr fontId="10"/>
  </si>
  <si>
    <t>007840</t>
    <phoneticPr fontId="10"/>
  </si>
  <si>
    <t>新戸町</t>
    <rPh sb="0" eb="3">
      <t>シントマチ</t>
    </rPh>
    <phoneticPr fontId="10"/>
  </si>
  <si>
    <t>009367</t>
    <phoneticPr fontId="10"/>
  </si>
  <si>
    <t>009346</t>
    <phoneticPr fontId="10"/>
  </si>
  <si>
    <t xml:space="preserve">小島      </t>
  </si>
  <si>
    <t>003221</t>
  </si>
  <si>
    <t>稲佐･小江原</t>
    <rPh sb="3" eb="6">
      <t>オエハラ</t>
    </rPh>
    <phoneticPr fontId="10"/>
  </si>
  <si>
    <t>003252</t>
  </si>
  <si>
    <t>009370</t>
    <phoneticPr fontId="10"/>
  </si>
  <si>
    <t xml:space="preserve">浜口      </t>
  </si>
  <si>
    <t>003225</t>
  </si>
  <si>
    <t>城山</t>
  </si>
  <si>
    <t>003244</t>
  </si>
  <si>
    <t xml:space="preserve">浦上      </t>
  </si>
  <si>
    <t>003229</t>
  </si>
  <si>
    <t>浦上E</t>
    <phoneticPr fontId="10"/>
  </si>
  <si>
    <t>009540</t>
    <phoneticPr fontId="10"/>
  </si>
  <si>
    <t>大橋</t>
    <rPh sb="0" eb="2">
      <t>オオハシ</t>
    </rPh>
    <phoneticPr fontId="10"/>
  </si>
  <si>
    <t>008759</t>
    <phoneticPr fontId="10"/>
  </si>
  <si>
    <t>西町</t>
    <rPh sb="0" eb="1">
      <t>ニシ</t>
    </rPh>
    <rPh sb="1" eb="2">
      <t>マチ</t>
    </rPh>
    <phoneticPr fontId="10"/>
  </si>
  <si>
    <t>003251</t>
  </si>
  <si>
    <t>中央・浦上S</t>
    <rPh sb="0" eb="2">
      <t>チュウオウ</t>
    </rPh>
    <rPh sb="3" eb="5">
      <t>ウラカミ</t>
    </rPh>
    <phoneticPr fontId="10"/>
  </si>
  <si>
    <t>010021</t>
    <phoneticPr fontId="10"/>
  </si>
  <si>
    <t>三原・女の都E</t>
    <rPh sb="0" eb="2">
      <t>ミハラ</t>
    </rPh>
    <rPh sb="3" eb="4">
      <t>オンナ</t>
    </rPh>
    <rPh sb="5" eb="6">
      <t>ミヤコ</t>
    </rPh>
    <phoneticPr fontId="10"/>
  </si>
  <si>
    <t>009542</t>
  </si>
  <si>
    <t>003218</t>
    <phoneticPr fontId="10"/>
  </si>
  <si>
    <t>滑石NAE</t>
    <phoneticPr fontId="10"/>
  </si>
  <si>
    <t>009915</t>
    <phoneticPr fontId="10"/>
  </si>
  <si>
    <t>北部NA</t>
    <rPh sb="0" eb="2">
      <t>ホクブ</t>
    </rPh>
    <phoneticPr fontId="10"/>
  </si>
  <si>
    <t>009914</t>
    <phoneticPr fontId="10"/>
  </si>
  <si>
    <t>日見</t>
  </si>
  <si>
    <t>003249</t>
  </si>
  <si>
    <t>矢上</t>
  </si>
  <si>
    <t>003250</t>
  </si>
  <si>
    <t>住吉E</t>
    <rPh sb="0" eb="2">
      <t>スミヨシ</t>
    </rPh>
    <phoneticPr fontId="10"/>
  </si>
  <si>
    <t>009541</t>
    <phoneticPr fontId="10"/>
  </si>
  <si>
    <t>愛宕・大浦</t>
    <rPh sb="3" eb="5">
      <t>オオウラ</t>
    </rPh>
    <phoneticPr fontId="10"/>
  </si>
  <si>
    <t>南長崎E</t>
    <rPh sb="0" eb="1">
      <t>ミナミ</t>
    </rPh>
    <rPh sb="1" eb="3">
      <t>ナガサキ</t>
    </rPh>
    <phoneticPr fontId="10"/>
  </si>
  <si>
    <t>滑石東</t>
  </si>
  <si>
    <t>003247</t>
  </si>
  <si>
    <t>滑石西E</t>
    <phoneticPr fontId="10"/>
  </si>
  <si>
    <t>003248</t>
  </si>
  <si>
    <t>愛宕・大浦NA</t>
    <rPh sb="3" eb="5">
      <t>オオウラ</t>
    </rPh>
    <phoneticPr fontId="10"/>
  </si>
  <si>
    <t>009532</t>
    <phoneticPr fontId="10"/>
  </si>
  <si>
    <t>長崎市・長崎新聞</t>
    <rPh sb="0" eb="3">
      <t>ナガサキシ</t>
    </rPh>
    <rPh sb="4" eb="6">
      <t>ナガサキ</t>
    </rPh>
    <rPh sb="6" eb="8">
      <t>シンブン</t>
    </rPh>
    <phoneticPr fontId="10"/>
  </si>
  <si>
    <t>※管理料等「・」0.3円/1枚【離島】「◎」0.3円/1枚+800円/1個　※この部数は各新聞の折込センターの発表によるものです。</t>
  </si>
  <si>
    <t>●R6.4西日本・朝日5店(大浦･新戸町･南長崎･滑石･北部)を廃店し、</t>
    <rPh sb="5" eb="8">
      <t>ニシニホン</t>
    </rPh>
    <rPh sb="9" eb="11">
      <t>アサヒ</t>
    </rPh>
    <rPh sb="12" eb="13">
      <t>テン</t>
    </rPh>
    <rPh sb="14" eb="16">
      <t>オオウラ</t>
    </rPh>
    <rPh sb="17" eb="20">
      <t>シントマチ</t>
    </rPh>
    <rPh sb="21" eb="24">
      <t>ミナミナガサキ</t>
    </rPh>
    <rPh sb="25" eb="27">
      <t>ナメシ</t>
    </rPh>
    <rPh sb="28" eb="30">
      <t>ホクブ</t>
    </rPh>
    <rPh sb="32" eb="34">
      <t>ハイテン</t>
    </rPh>
    <phoneticPr fontId="11"/>
  </si>
  <si>
    <t>●R6.5毎日「中央S・小島・浜口・浦上・大橋」を統合し、中央・浦上Sへ名称変更。</t>
    <rPh sb="5" eb="7">
      <t>マイニチ</t>
    </rPh>
    <rPh sb="8" eb="10">
      <t>チュウオウ</t>
    </rPh>
    <rPh sb="12" eb="14">
      <t>コジマ</t>
    </rPh>
    <rPh sb="15" eb="17">
      <t>ハマグチ</t>
    </rPh>
    <rPh sb="18" eb="20">
      <t>ウラカミ</t>
    </rPh>
    <rPh sb="21" eb="23">
      <t>オオハシ</t>
    </rPh>
    <rPh sb="25" eb="27">
      <t>トウゴウ</t>
    </rPh>
    <rPh sb="29" eb="31">
      <t>チュウオウ</t>
    </rPh>
    <rPh sb="32" eb="34">
      <t>ウラカミ</t>
    </rPh>
    <rPh sb="36" eb="38">
      <t>メイショウ</t>
    </rPh>
    <rPh sb="38" eb="40">
      <t>ヘンコウ</t>
    </rPh>
    <phoneticPr fontId="11"/>
  </si>
  <si>
    <t>読売5店(愛宕大浦･新戸町･南長崎･滑石東･滑石西)へ統合</t>
    <rPh sb="10" eb="13">
      <t>シントマチ</t>
    </rPh>
    <rPh sb="14" eb="17">
      <t>ミナミナガサキ</t>
    </rPh>
    <rPh sb="18" eb="21">
      <t>ナメシヒガシ</t>
    </rPh>
    <rPh sb="22" eb="25">
      <t>ナメシニシ</t>
    </rPh>
    <rPh sb="27" eb="29">
      <t>トウゴウ</t>
    </rPh>
    <phoneticPr fontId="10"/>
  </si>
  <si>
    <t>●R6.7　毎日「中央・浦上S」エリア一部を長崎8店に分割統合し、毎日「長崎中央S」へ名変。</t>
    <rPh sb="6" eb="8">
      <t>マイニチ</t>
    </rPh>
    <rPh sb="9" eb="11">
      <t>チュウオウ</t>
    </rPh>
    <rPh sb="12" eb="14">
      <t>ウラカミ</t>
    </rPh>
    <rPh sb="19" eb="21">
      <t>イチブ</t>
    </rPh>
    <rPh sb="22" eb="24">
      <t>ナガサキ</t>
    </rPh>
    <rPh sb="25" eb="26">
      <t>テン</t>
    </rPh>
    <rPh sb="27" eb="29">
      <t>ブンカツ</t>
    </rPh>
    <rPh sb="29" eb="31">
      <t>トウゴウ</t>
    </rPh>
    <phoneticPr fontId="11"/>
  </si>
  <si>
    <t>●R6.4　読売「滑石西E」の一部エリアを「滑石東」へ移動し、</t>
    <rPh sb="6" eb="8">
      <t>ヨミウリ</t>
    </rPh>
    <rPh sb="9" eb="11">
      <t>ナメシ</t>
    </rPh>
    <rPh sb="11" eb="12">
      <t>ニシ</t>
    </rPh>
    <rPh sb="15" eb="17">
      <t>イチブ</t>
    </rPh>
    <rPh sb="22" eb="24">
      <t>ナメシ</t>
    </rPh>
    <rPh sb="24" eb="25">
      <t>ヒガシ</t>
    </rPh>
    <rPh sb="27" eb="29">
      <t>イドウ</t>
    </rPh>
    <phoneticPr fontId="11"/>
  </si>
  <si>
    <t>●R6.8長崎「大浦NAMES」の毎日新聞を毎日「長崎中央S」へ移動し,毎日「中央大浦S」へ名変。　</t>
    <rPh sb="5" eb="7">
      <t>ナガサキ</t>
    </rPh>
    <rPh sb="8" eb="10">
      <t>オオウラ</t>
    </rPh>
    <rPh sb="17" eb="19">
      <t>マイニチ</t>
    </rPh>
    <rPh sb="19" eb="21">
      <t>シンブン</t>
    </rPh>
    <rPh sb="22" eb="24">
      <t>マイニチ</t>
    </rPh>
    <rPh sb="25" eb="27">
      <t>ナガサキ</t>
    </rPh>
    <rPh sb="27" eb="29">
      <t>チュウオウ</t>
    </rPh>
    <rPh sb="32" eb="34">
      <t>イドウ</t>
    </rPh>
    <phoneticPr fontId="11"/>
  </si>
  <si>
    <t>　「滑石西E」を「北部NA」、「滑石東」を「滑石NAE」へ名称変更。</t>
    <phoneticPr fontId="10"/>
  </si>
  <si>
    <t>長崎県折込部数表(6-3)</t>
    <rPh sb="0" eb="2">
      <t>ナガサキ</t>
    </rPh>
    <rPh sb="2" eb="3">
      <t>ケン</t>
    </rPh>
    <rPh sb="3" eb="5">
      <t>オリコミ</t>
    </rPh>
    <rPh sb="5" eb="7">
      <t>ブスウ</t>
    </rPh>
    <rPh sb="7" eb="8">
      <t>ヒョウ</t>
    </rPh>
    <phoneticPr fontId="11"/>
  </si>
  <si>
    <t>西彼杵郡</t>
  </si>
  <si>
    <t xml:space="preserve">時津      </t>
  </si>
  <si>
    <t>003549</t>
  </si>
  <si>
    <t xml:space="preserve">長与E      </t>
    <phoneticPr fontId="10"/>
  </si>
  <si>
    <t>003551</t>
  </si>
  <si>
    <t>長与高田NAMES</t>
    <phoneticPr fontId="10"/>
  </si>
  <si>
    <t>003561</t>
  </si>
  <si>
    <t>NP長与高田</t>
    <phoneticPr fontId="10"/>
  </si>
  <si>
    <t>010248</t>
    <phoneticPr fontId="11"/>
  </si>
  <si>
    <t xml:space="preserve">長与S      </t>
    <phoneticPr fontId="10"/>
  </si>
  <si>
    <t>003548</t>
  </si>
  <si>
    <t>時津N</t>
    <phoneticPr fontId="10"/>
  </si>
  <si>
    <t>008319</t>
    <phoneticPr fontId="10"/>
  </si>
  <si>
    <t>長与南NAMES</t>
    <rPh sb="2" eb="3">
      <t>ナン</t>
    </rPh>
    <phoneticPr fontId="10"/>
  </si>
  <si>
    <t>003562</t>
  </si>
  <si>
    <t>NP長与南</t>
    <rPh sb="4" eb="5">
      <t>ナン</t>
    </rPh>
    <phoneticPr fontId="10"/>
  </si>
  <si>
    <t>010249</t>
    <phoneticPr fontId="11"/>
  </si>
  <si>
    <t xml:space="preserve">時津  </t>
  </si>
  <si>
    <t>003559</t>
  </si>
  <si>
    <t xml:space="preserve">NP時津  </t>
    <phoneticPr fontId="11"/>
  </si>
  <si>
    <t>010250</t>
    <phoneticPr fontId="11"/>
  </si>
  <si>
    <t>時津中央NAMES</t>
    <rPh sb="2" eb="4">
      <t>チュウオウ</t>
    </rPh>
    <phoneticPr fontId="10"/>
  </si>
  <si>
    <t>009529</t>
    <phoneticPr fontId="10"/>
  </si>
  <si>
    <t>NP時津中央</t>
    <rPh sb="4" eb="6">
      <t>チュウオウ</t>
    </rPh>
    <phoneticPr fontId="10"/>
  </si>
  <si>
    <t>010251</t>
    <phoneticPr fontId="11"/>
  </si>
  <si>
    <t>長与NAMES</t>
    <phoneticPr fontId="10"/>
  </si>
  <si>
    <t>003558</t>
  </si>
  <si>
    <t>NP長与</t>
    <phoneticPr fontId="10"/>
  </si>
  <si>
    <t>010398</t>
  </si>
  <si>
    <t>時津中央NAE</t>
    <rPh sb="2" eb="4">
      <t>チュウオウ</t>
    </rPh>
    <phoneticPr fontId="10"/>
  </si>
  <si>
    <t xml:space="preserve">長与NAE      </t>
    <phoneticPr fontId="10"/>
  </si>
  <si>
    <t>西海市</t>
    <rPh sb="0" eb="2">
      <t>サイカイ</t>
    </rPh>
    <rPh sb="2" eb="3">
      <t>シ</t>
    </rPh>
    <phoneticPr fontId="13"/>
  </si>
  <si>
    <t xml:space="preserve">西海E   </t>
    <phoneticPr fontId="10"/>
  </si>
  <si>
    <t>003575</t>
  </si>
  <si>
    <t xml:space="preserve">肥前大島NMES   </t>
    <rPh sb="0" eb="2">
      <t>ヒゼン</t>
    </rPh>
    <phoneticPr fontId="10"/>
  </si>
  <si>
    <t>008528</t>
    <phoneticPr fontId="10"/>
  </si>
  <si>
    <t>西彼大瀬戸</t>
    <rPh sb="0" eb="2">
      <t>セイヒ</t>
    </rPh>
    <rPh sb="2" eb="5">
      <t>オオセト</t>
    </rPh>
    <phoneticPr fontId="10"/>
  </si>
  <si>
    <t>003581</t>
  </si>
  <si>
    <t xml:space="preserve">大瀬戸NAMYE </t>
    <phoneticPr fontId="10"/>
  </si>
  <si>
    <t>008315</t>
    <phoneticPr fontId="10"/>
  </si>
  <si>
    <t xml:space="preserve">NP大瀬戸 </t>
    <phoneticPr fontId="10"/>
  </si>
  <si>
    <t>010268</t>
    <phoneticPr fontId="11"/>
  </si>
  <si>
    <t>西海大島</t>
    <rPh sb="0" eb="4">
      <t>サイカイオオシマ</t>
    </rPh>
    <phoneticPr fontId="10"/>
  </si>
  <si>
    <t>003582</t>
  </si>
  <si>
    <t>琴海北部NAMYES</t>
    <rPh sb="0" eb="1">
      <t>キン</t>
    </rPh>
    <rPh sb="1" eb="2">
      <t>ウミ</t>
    </rPh>
    <rPh sb="2" eb="4">
      <t>ホクブ</t>
    </rPh>
    <phoneticPr fontId="10"/>
  </si>
  <si>
    <t>009883</t>
    <phoneticPr fontId="11"/>
  </si>
  <si>
    <t>NP琴海北部</t>
    <rPh sb="2" eb="3">
      <t>キン</t>
    </rPh>
    <rPh sb="3" eb="4">
      <t>ウミ</t>
    </rPh>
    <rPh sb="4" eb="6">
      <t>ホクブ</t>
    </rPh>
    <phoneticPr fontId="10"/>
  </si>
  <si>
    <t>010272</t>
    <phoneticPr fontId="11"/>
  </si>
  <si>
    <t>◎</t>
    <phoneticPr fontId="10"/>
  </si>
  <si>
    <t>松島</t>
    <phoneticPr fontId="10"/>
  </si>
  <si>
    <t>008361</t>
    <phoneticPr fontId="10"/>
  </si>
  <si>
    <t>NP松島</t>
    <phoneticPr fontId="10"/>
  </si>
  <si>
    <t>010270</t>
    <phoneticPr fontId="11"/>
  </si>
  <si>
    <t>西海西部NAME</t>
    <rPh sb="0" eb="2">
      <t>サイカイ</t>
    </rPh>
    <rPh sb="2" eb="4">
      <t>セイブ</t>
    </rPh>
    <phoneticPr fontId="10"/>
  </si>
  <si>
    <t>009576</t>
    <phoneticPr fontId="10"/>
  </si>
  <si>
    <t>NP西海西部</t>
    <rPh sb="2" eb="4">
      <t>サイカイ</t>
    </rPh>
    <rPh sb="4" eb="6">
      <t>セイブ</t>
    </rPh>
    <phoneticPr fontId="10"/>
  </si>
  <si>
    <t>010271</t>
    <phoneticPr fontId="11"/>
  </si>
  <si>
    <t>西海NAMYE</t>
    <phoneticPr fontId="10"/>
  </si>
  <si>
    <t>008316</t>
    <phoneticPr fontId="10"/>
  </si>
  <si>
    <t>NP西海</t>
    <phoneticPr fontId="10"/>
  </si>
  <si>
    <t>010269</t>
    <phoneticPr fontId="11"/>
  </si>
  <si>
    <t>亀岳NAMES</t>
  </si>
  <si>
    <t>003595</t>
  </si>
  <si>
    <t>大串NAME</t>
    <phoneticPr fontId="10"/>
  </si>
  <si>
    <t>003596</t>
  </si>
  <si>
    <t xml:space="preserve">大瀬戸NAME </t>
    <phoneticPr fontId="10"/>
  </si>
  <si>
    <t>琴海北部NAMES</t>
    <rPh sb="0" eb="1">
      <t>キン</t>
    </rPh>
    <rPh sb="1" eb="2">
      <t>ウミ</t>
    </rPh>
    <rPh sb="2" eb="4">
      <t>ホクブ</t>
    </rPh>
    <phoneticPr fontId="10"/>
  </si>
  <si>
    <t>西海AM</t>
    <phoneticPr fontId="10"/>
  </si>
  <si>
    <t>諌早市</t>
  </si>
  <si>
    <t xml:space="preserve">本諌早ME    </t>
    <phoneticPr fontId="10"/>
  </si>
  <si>
    <t>003454</t>
  </si>
  <si>
    <t>諫早東部</t>
  </si>
  <si>
    <t>009440</t>
    <phoneticPr fontId="10"/>
  </si>
  <si>
    <t>諫早西部S</t>
    <rPh sb="0" eb="2">
      <t>イサハヤ</t>
    </rPh>
    <phoneticPr fontId="21"/>
  </si>
  <si>
    <t>003464</t>
  </si>
  <si>
    <t>諫早中央</t>
    <rPh sb="0" eb="2">
      <t>イサハヤ</t>
    </rPh>
    <phoneticPr fontId="21"/>
  </si>
  <si>
    <t>003465</t>
  </si>
  <si>
    <t xml:space="preserve">本諌早    </t>
  </si>
  <si>
    <t>003476</t>
  </si>
  <si>
    <t xml:space="preserve">NP本諌早    </t>
    <phoneticPr fontId="11"/>
  </si>
  <si>
    <t>010273</t>
    <phoneticPr fontId="11"/>
  </si>
  <si>
    <t xml:space="preserve">諫早駅前AMES     </t>
    <rPh sb="0" eb="2">
      <t>イサハヤ</t>
    </rPh>
    <phoneticPr fontId="10"/>
  </si>
  <si>
    <t>003455</t>
  </si>
  <si>
    <t>西諫早</t>
  </si>
  <si>
    <t>008970</t>
    <phoneticPr fontId="10"/>
  </si>
  <si>
    <t xml:space="preserve">喜々津    </t>
  </si>
  <si>
    <t>003550</t>
  </si>
  <si>
    <t>諫早南</t>
    <rPh sb="0" eb="2">
      <t>イサハヤ</t>
    </rPh>
    <phoneticPr fontId="21"/>
  </si>
  <si>
    <t>003466</t>
  </si>
  <si>
    <t xml:space="preserve">北諌早M    </t>
    <phoneticPr fontId="11"/>
  </si>
  <si>
    <t>003477</t>
  </si>
  <si>
    <t xml:space="preserve">NP北諌早  </t>
    <phoneticPr fontId="11"/>
  </si>
  <si>
    <t>010274</t>
    <phoneticPr fontId="11"/>
  </si>
  <si>
    <t>諌早北AME</t>
    <phoneticPr fontId="10"/>
  </si>
  <si>
    <t>003456</t>
  </si>
  <si>
    <t>008968</t>
    <phoneticPr fontId="10"/>
  </si>
  <si>
    <t>諫早西</t>
    <rPh sb="0" eb="2">
      <t>イサハヤ</t>
    </rPh>
    <phoneticPr fontId="21"/>
  </si>
  <si>
    <t>003467</t>
  </si>
  <si>
    <t xml:space="preserve">西諌早E    </t>
    <phoneticPr fontId="11"/>
  </si>
  <si>
    <t>003478</t>
  </si>
  <si>
    <t>NP西諌早</t>
    <phoneticPr fontId="11"/>
  </si>
  <si>
    <t>010275</t>
    <phoneticPr fontId="11"/>
  </si>
  <si>
    <t xml:space="preserve">西諌早E    </t>
    <phoneticPr fontId="10"/>
  </si>
  <si>
    <t>008966</t>
    <phoneticPr fontId="10"/>
  </si>
  <si>
    <t>諫早北</t>
  </si>
  <si>
    <t>003460</t>
  </si>
  <si>
    <t>諫早北</t>
    <rPh sb="0" eb="3">
      <t>イサハヤキタ</t>
    </rPh>
    <phoneticPr fontId="10"/>
  </si>
  <si>
    <t>003468</t>
  </si>
  <si>
    <t xml:space="preserve">喜々津NAE    </t>
    <phoneticPr fontId="10"/>
  </si>
  <si>
    <t>003560</t>
  </si>
  <si>
    <t xml:space="preserve">NP喜々津    </t>
    <phoneticPr fontId="10"/>
  </si>
  <si>
    <t>010276</t>
    <phoneticPr fontId="11"/>
  </si>
  <si>
    <t>諌早南MES</t>
    <phoneticPr fontId="10"/>
  </si>
  <si>
    <t>008974</t>
    <phoneticPr fontId="10"/>
  </si>
  <si>
    <t>諫早駅前</t>
  </si>
  <si>
    <t>006913</t>
  </si>
  <si>
    <t>007960</t>
    <phoneticPr fontId="10"/>
  </si>
  <si>
    <t xml:space="preserve">大草NAME  </t>
    <phoneticPr fontId="10"/>
  </si>
  <si>
    <t>003600</t>
  </si>
  <si>
    <t>NP大草</t>
    <phoneticPr fontId="10"/>
  </si>
  <si>
    <t>010277</t>
    <phoneticPr fontId="11"/>
  </si>
  <si>
    <t>飯盛AME</t>
    <phoneticPr fontId="10"/>
  </si>
  <si>
    <t>003615</t>
  </si>
  <si>
    <t>南諫早</t>
  </si>
  <si>
    <t>003619</t>
    <phoneticPr fontId="10"/>
  </si>
  <si>
    <t>NP南諫早</t>
    <phoneticPr fontId="11"/>
  </si>
  <si>
    <t>010278</t>
    <phoneticPr fontId="11"/>
  </si>
  <si>
    <t>008967</t>
    <phoneticPr fontId="10"/>
  </si>
  <si>
    <t>廃店</t>
    <rPh sb="0" eb="1">
      <t>ハイ</t>
    </rPh>
    <rPh sb="1" eb="2">
      <t>テン</t>
    </rPh>
    <phoneticPr fontId="10"/>
  </si>
  <si>
    <t>高来NAMYES</t>
    <rPh sb="0" eb="2">
      <t>タカキ</t>
    </rPh>
    <phoneticPr fontId="10"/>
  </si>
  <si>
    <t>007842</t>
    <phoneticPr fontId="10"/>
  </si>
  <si>
    <t>NP高来</t>
    <rPh sb="2" eb="4">
      <t>タカキ</t>
    </rPh>
    <phoneticPr fontId="10"/>
  </si>
  <si>
    <t>010279</t>
    <phoneticPr fontId="11"/>
  </si>
  <si>
    <t xml:space="preserve">諫早駅前MES     </t>
    <rPh sb="0" eb="2">
      <t>イサハヤ</t>
    </rPh>
    <phoneticPr fontId="10"/>
  </si>
  <si>
    <t>諫早インターE</t>
    <rPh sb="0" eb="2">
      <t>イサハヤ</t>
    </rPh>
    <phoneticPr fontId="10"/>
  </si>
  <si>
    <t>010030</t>
    <phoneticPr fontId="11"/>
  </si>
  <si>
    <t>NP諫早インター</t>
    <rPh sb="2" eb="4">
      <t>イサハヤ</t>
    </rPh>
    <phoneticPr fontId="10"/>
  </si>
  <si>
    <t>010280</t>
    <phoneticPr fontId="11"/>
  </si>
  <si>
    <t>諌早北ME</t>
    <phoneticPr fontId="10"/>
  </si>
  <si>
    <t xml:space="preserve">北諌早    </t>
  </si>
  <si>
    <t>大村市</t>
  </si>
  <si>
    <t>大村AE</t>
    <rPh sb="0" eb="2">
      <t>オオムラ</t>
    </rPh>
    <phoneticPr fontId="10"/>
  </si>
  <si>
    <t>010381</t>
  </si>
  <si>
    <t xml:space="preserve">大村東部    </t>
    <rPh sb="2" eb="4">
      <t>トウブ</t>
    </rPh>
    <phoneticPr fontId="10"/>
  </si>
  <si>
    <t>008985</t>
    <phoneticPr fontId="10"/>
  </si>
  <si>
    <t xml:space="preserve">大村西部    </t>
    <rPh sb="3" eb="4">
      <t>ブ</t>
    </rPh>
    <phoneticPr fontId="10"/>
  </si>
  <si>
    <t>003489</t>
  </si>
  <si>
    <t xml:space="preserve">大村東    </t>
  </si>
  <si>
    <t>003491</t>
  </si>
  <si>
    <t xml:space="preserve">大村MS      </t>
    <phoneticPr fontId="10"/>
  </si>
  <si>
    <t>008828</t>
    <phoneticPr fontId="10"/>
  </si>
  <si>
    <t xml:space="preserve">NP大村  </t>
    <phoneticPr fontId="10"/>
  </si>
  <si>
    <t>010285</t>
    <phoneticPr fontId="11"/>
  </si>
  <si>
    <t>大村東AE</t>
    <rPh sb="0" eb="2">
      <t>オオムラ</t>
    </rPh>
    <rPh sb="2" eb="3">
      <t>ヒガシ</t>
    </rPh>
    <phoneticPr fontId="10"/>
  </si>
  <si>
    <t>003483</t>
  </si>
  <si>
    <t xml:space="preserve">大村西部E    </t>
    <phoneticPr fontId="10"/>
  </si>
  <si>
    <t>009439</t>
    <phoneticPr fontId="10"/>
  </si>
  <si>
    <t xml:space="preserve">竹松S      </t>
    <phoneticPr fontId="10"/>
  </si>
  <si>
    <t>003490</t>
  </si>
  <si>
    <t xml:space="preserve">大村西    </t>
  </si>
  <si>
    <t>003492</t>
  </si>
  <si>
    <t xml:space="preserve">大村東MS   </t>
    <phoneticPr fontId="10"/>
  </si>
  <si>
    <t>008829</t>
    <phoneticPr fontId="10"/>
  </si>
  <si>
    <t xml:space="preserve">NP大村東 </t>
    <phoneticPr fontId="10"/>
  </si>
  <si>
    <t>010286</t>
    <phoneticPr fontId="11"/>
  </si>
  <si>
    <t>大村西AE</t>
    <rPh sb="2" eb="3">
      <t>ニシ</t>
    </rPh>
    <phoneticPr fontId="10"/>
  </si>
  <si>
    <t>009438</t>
    <phoneticPr fontId="10"/>
  </si>
  <si>
    <t xml:space="preserve">竹松      </t>
  </si>
  <si>
    <t>003493</t>
  </si>
  <si>
    <t>003501</t>
  </si>
  <si>
    <t xml:space="preserve">NP大村西    </t>
    <phoneticPr fontId="11"/>
  </si>
  <si>
    <t>010281</t>
    <phoneticPr fontId="11"/>
  </si>
  <si>
    <t>003502</t>
  </si>
  <si>
    <t xml:space="preserve">NP竹松      </t>
    <phoneticPr fontId="11"/>
  </si>
  <si>
    <t>010282</t>
    <phoneticPr fontId="11"/>
  </si>
  <si>
    <t>福重NAME</t>
    <phoneticPr fontId="10"/>
  </si>
  <si>
    <t>003503</t>
  </si>
  <si>
    <t>NP福重</t>
    <phoneticPr fontId="10"/>
  </si>
  <si>
    <t>010283</t>
    <phoneticPr fontId="11"/>
  </si>
  <si>
    <t>松原NAME</t>
    <phoneticPr fontId="11"/>
  </si>
  <si>
    <t>003504</t>
  </si>
  <si>
    <t>NP松原</t>
    <phoneticPr fontId="11"/>
  </si>
  <si>
    <t>010284</t>
    <phoneticPr fontId="11"/>
  </si>
  <si>
    <t>●R6.8読売「西彼大瀬戸」を廃店し長崎「大瀬戸NAME」と「琴海北部NAMES」に分割統合。</t>
  </si>
  <si>
    <t>●R7.4朝日「肥前大島NMES」読売「西海大島」を廃店し長崎「西海AM」と統合。</t>
    <rPh sb="5" eb="7">
      <t>アサヒ</t>
    </rPh>
    <rPh sb="8" eb="12">
      <t>ヒゼンオオシマ</t>
    </rPh>
    <rPh sb="17" eb="19">
      <t>ヨミウリ</t>
    </rPh>
    <rPh sb="20" eb="22">
      <t>サイカイ</t>
    </rPh>
    <rPh sb="22" eb="24">
      <t>オオシマ</t>
    </rPh>
    <rPh sb="26" eb="28">
      <t>ハイテン</t>
    </rPh>
    <rPh sb="29" eb="31">
      <t>ナガサキ</t>
    </rPh>
    <rPh sb="32" eb="34">
      <t>サイカイ</t>
    </rPh>
    <rPh sb="38" eb="40">
      <t>トウゴウ</t>
    </rPh>
    <phoneticPr fontId="10"/>
  </si>
  <si>
    <t>●R7.12長崎「長与高田NAE」分割し「長与NAE」を新設。毎日「長与S」を廃店し</t>
    <rPh sb="6" eb="8">
      <t>ナガサキ</t>
    </rPh>
    <rPh sb="9" eb="11">
      <t>ナガヨ</t>
    </rPh>
    <rPh sb="11" eb="13">
      <t>タカダ</t>
    </rPh>
    <rPh sb="17" eb="19">
      <t>ブンカツ</t>
    </rPh>
    <rPh sb="21" eb="23">
      <t>ナガヨ</t>
    </rPh>
    <rPh sb="28" eb="30">
      <t>シンセツ</t>
    </rPh>
    <rPh sb="31" eb="33">
      <t>マイニチ</t>
    </rPh>
    <rPh sb="34" eb="36">
      <t>ナガヨ</t>
    </rPh>
    <rPh sb="39" eb="41">
      <t>ハイテン</t>
    </rPh>
    <phoneticPr fontId="11"/>
  </si>
  <si>
    <t>●R6.10朝日「大村東部」を廃店し西日本「大村東E」へ統合、西日本「大村東AE」へ名変。</t>
    <rPh sb="6" eb="8">
      <t>アサヒ</t>
    </rPh>
    <rPh sb="9" eb="11">
      <t>オオムラ</t>
    </rPh>
    <rPh sb="11" eb="13">
      <t>トウブ</t>
    </rPh>
    <rPh sb="15" eb="17">
      <t>ハイテン</t>
    </rPh>
    <rPh sb="18" eb="19">
      <t>ニシ</t>
    </rPh>
    <rPh sb="19" eb="21">
      <t>ニホン</t>
    </rPh>
    <rPh sb="22" eb="24">
      <t>オオムラ</t>
    </rPh>
    <rPh sb="24" eb="25">
      <t>ヒガシ</t>
    </rPh>
    <rPh sb="28" eb="30">
      <t>トウゴウ</t>
    </rPh>
    <rPh sb="31" eb="34">
      <t>ニシニホン</t>
    </rPh>
    <rPh sb="35" eb="37">
      <t>オオムラ</t>
    </rPh>
    <rPh sb="37" eb="38">
      <t>ヒガシ</t>
    </rPh>
    <rPh sb="42" eb="44">
      <t>メイヘン</t>
    </rPh>
    <phoneticPr fontId="11"/>
  </si>
  <si>
    <t>　長崎「西海NAMYE」へ名称変更。</t>
    <rPh sb="1" eb="3">
      <t>ナガサキ</t>
    </rPh>
    <rPh sb="4" eb="6">
      <t>サイカイ</t>
    </rPh>
    <rPh sb="13" eb="17">
      <t>メイショウヘンコウ</t>
    </rPh>
    <phoneticPr fontId="11"/>
  </si>
  <si>
    <t>　長崎「長与高田NAE」「長与NAE」「長与南NAE」「道ノ尾滑石NAMES」へ分割統合。</t>
    <rPh sb="1" eb="3">
      <t>ナガサキ</t>
    </rPh>
    <rPh sb="4" eb="8">
      <t>ナガヨタカダ</t>
    </rPh>
    <rPh sb="13" eb="15">
      <t>ナガヨ</t>
    </rPh>
    <rPh sb="20" eb="23">
      <t>ナガヨミナミ</t>
    </rPh>
    <rPh sb="28" eb="29">
      <t>ミチ</t>
    </rPh>
    <rPh sb="30" eb="31">
      <t>オ</t>
    </rPh>
    <rPh sb="31" eb="33">
      <t>ナメシ</t>
    </rPh>
    <rPh sb="40" eb="42">
      <t>ブンカツ</t>
    </rPh>
    <rPh sb="42" eb="44">
      <t>トウゴウ</t>
    </rPh>
    <phoneticPr fontId="11"/>
  </si>
  <si>
    <t>●R6.8毎日「諫早西部S」の一部エリアを長崎「北諫早」へ移動、長崎「北諫早M」へ名称変更。</t>
    <rPh sb="5" eb="7">
      <t>マイニチ</t>
    </rPh>
    <rPh sb="8" eb="10">
      <t>イサハヤ</t>
    </rPh>
    <rPh sb="10" eb="12">
      <t>セイブ</t>
    </rPh>
    <rPh sb="15" eb="17">
      <t>イチブ</t>
    </rPh>
    <rPh sb="21" eb="23">
      <t>ナガサキ</t>
    </rPh>
    <rPh sb="24" eb="27">
      <t>キタイサハヤ</t>
    </rPh>
    <rPh sb="29" eb="31">
      <t>イドウ</t>
    </rPh>
    <rPh sb="32" eb="34">
      <t>ナガサキ</t>
    </rPh>
    <rPh sb="35" eb="38">
      <t>キタイサハヤ</t>
    </rPh>
    <rPh sb="41" eb="45">
      <t>メイショウヘンコウ</t>
    </rPh>
    <phoneticPr fontId="10"/>
  </si>
  <si>
    <t>●R7.7読売 「諫早西」「諫早南」の一部エリアを「諫早北」へ移動。</t>
    <rPh sb="5" eb="7">
      <t>ヨミウリ</t>
    </rPh>
    <rPh sb="9" eb="11">
      <t>イサハヤ</t>
    </rPh>
    <rPh sb="11" eb="12">
      <t>ニシ</t>
    </rPh>
    <rPh sb="14" eb="16">
      <t>イサハヤ</t>
    </rPh>
    <rPh sb="16" eb="17">
      <t>ミナミ</t>
    </rPh>
    <rPh sb="19" eb="21">
      <t>イチブ</t>
    </rPh>
    <rPh sb="26" eb="29">
      <t>イサハヤキタ</t>
    </rPh>
    <rPh sb="31" eb="33">
      <t>イドウ</t>
    </rPh>
    <phoneticPr fontId="10"/>
  </si>
  <si>
    <t>　長崎「長与高田NAMES」「長与NAMES」「長与南NAMES」へ名称変更。</t>
    <rPh sb="1" eb="3">
      <t>ナガサキ</t>
    </rPh>
    <rPh sb="4" eb="8">
      <t>ナガヨタカダ</t>
    </rPh>
    <rPh sb="15" eb="17">
      <t>ナガヨ</t>
    </rPh>
    <rPh sb="24" eb="27">
      <t>ナガヨミナミ</t>
    </rPh>
    <rPh sb="34" eb="38">
      <t>メイショウヘンコウ</t>
    </rPh>
    <phoneticPr fontId="11"/>
  </si>
  <si>
    <t>●R7.2長崎「長与NAE」を廃店し長崎「長与高田NAE」と統合。</t>
    <rPh sb="5" eb="7">
      <t>ナガサキ</t>
    </rPh>
    <rPh sb="8" eb="10">
      <t>ナガヨ</t>
    </rPh>
    <rPh sb="15" eb="17">
      <t>ハイテン</t>
    </rPh>
    <rPh sb="18" eb="20">
      <t>ナガサキ</t>
    </rPh>
    <rPh sb="21" eb="23">
      <t>ナガヨ</t>
    </rPh>
    <rPh sb="23" eb="25">
      <t>タカダ</t>
    </rPh>
    <rPh sb="30" eb="32">
      <t>トウゴウ</t>
    </rPh>
    <phoneticPr fontId="10"/>
  </si>
  <si>
    <t>●R7.12長崎ポスティング「長与高田」を分割し「長与」を新設。</t>
    <rPh sb="6" eb="8">
      <t>ナガサキ</t>
    </rPh>
    <rPh sb="15" eb="19">
      <t>ナガヨタカダ</t>
    </rPh>
    <rPh sb="21" eb="23">
      <t>ブンカツ</t>
    </rPh>
    <rPh sb="25" eb="27">
      <t>ナガヨ</t>
    </rPh>
    <rPh sb="29" eb="31">
      <t>シンセツ</t>
    </rPh>
    <phoneticPr fontId="11"/>
  </si>
  <si>
    <t>●R7.2朝日「大村西AE」を廃店し西日本「大村西」へ統合、西日本「大村西AE」へ名称変更。</t>
    <rPh sb="5" eb="7">
      <t>アサヒ</t>
    </rPh>
    <rPh sb="8" eb="11">
      <t>オオムラニシ</t>
    </rPh>
    <rPh sb="15" eb="17">
      <t>ハイテン</t>
    </rPh>
    <rPh sb="18" eb="21">
      <t>ニシニホン</t>
    </rPh>
    <rPh sb="22" eb="25">
      <t>オオムラニシ</t>
    </rPh>
    <rPh sb="27" eb="29">
      <t>トウゴウ</t>
    </rPh>
    <rPh sb="30" eb="33">
      <t>ニシニホン</t>
    </rPh>
    <rPh sb="34" eb="37">
      <t>オオムラニシ</t>
    </rPh>
    <rPh sb="41" eb="45">
      <t>メイショウヘンコウ</t>
    </rPh>
    <phoneticPr fontId="10"/>
  </si>
  <si>
    <t>●R7.10西日本「大村東AE」「大村西AE」を統合し、「大村AE」へ名称変更。</t>
  </si>
  <si>
    <t>長崎県折込部数表(6-4)</t>
    <rPh sb="0" eb="2">
      <t>ナガサキ</t>
    </rPh>
    <rPh sb="2" eb="3">
      <t>ケン</t>
    </rPh>
    <rPh sb="3" eb="5">
      <t>オリコミ</t>
    </rPh>
    <rPh sb="5" eb="7">
      <t>ブスウ</t>
    </rPh>
    <rPh sb="7" eb="8">
      <t>ヒョウ</t>
    </rPh>
    <phoneticPr fontId="11"/>
  </si>
  <si>
    <t>東彼杵郡</t>
  </si>
  <si>
    <t xml:space="preserve">川棚      </t>
  </si>
  <si>
    <t>003601</t>
  </si>
  <si>
    <t>003602</t>
  </si>
  <si>
    <t>波佐見NAMES</t>
    <phoneticPr fontId="10"/>
  </si>
  <si>
    <t>009827</t>
    <phoneticPr fontId="10"/>
  </si>
  <si>
    <t>NP波佐見</t>
    <phoneticPr fontId="10"/>
  </si>
  <si>
    <t>010289</t>
    <phoneticPr fontId="10"/>
  </si>
  <si>
    <t xml:space="preserve">波佐見    </t>
  </si>
  <si>
    <t>003603</t>
  </si>
  <si>
    <t xml:space="preserve">川棚AMES  </t>
  </si>
  <si>
    <t>003614</t>
  </si>
  <si>
    <t xml:space="preserve">NP川棚 </t>
    <phoneticPr fontId="10"/>
  </si>
  <si>
    <t>010287</t>
    <phoneticPr fontId="10"/>
  </si>
  <si>
    <t>東彼杵</t>
    <rPh sb="0" eb="1">
      <t>ヒガシ</t>
    </rPh>
    <phoneticPr fontId="10"/>
  </si>
  <si>
    <t>003604</t>
  </si>
  <si>
    <t xml:space="preserve">東彼杵NAME  </t>
    <rPh sb="0" eb="1">
      <t>ヒガシ</t>
    </rPh>
    <rPh sb="1" eb="3">
      <t>ソノギ</t>
    </rPh>
    <phoneticPr fontId="10"/>
  </si>
  <si>
    <t>009637</t>
  </si>
  <si>
    <t>NP東彼杵</t>
    <rPh sb="2" eb="3">
      <t>ヒガシ</t>
    </rPh>
    <rPh sb="3" eb="5">
      <t>ソノギ</t>
    </rPh>
    <phoneticPr fontId="10"/>
  </si>
  <si>
    <t>010288</t>
    <phoneticPr fontId="10"/>
  </si>
  <si>
    <t>上波佐見NAMES</t>
    <phoneticPr fontId="10"/>
  </si>
  <si>
    <t>003610</t>
  </si>
  <si>
    <t>下波佐見NAMES</t>
  </si>
  <si>
    <t>003611</t>
  </si>
  <si>
    <t>島原市</t>
  </si>
  <si>
    <t xml:space="preserve">島原南E    </t>
    <phoneticPr fontId="10"/>
  </si>
  <si>
    <t>003443</t>
  </si>
  <si>
    <t>島原南部</t>
    <rPh sb="3" eb="4">
      <t>ブ</t>
    </rPh>
    <phoneticPr fontId="10"/>
  </si>
  <si>
    <t>003445</t>
  </si>
  <si>
    <t>島原南部S</t>
    <rPh sb="3" eb="4">
      <t>ブ</t>
    </rPh>
    <phoneticPr fontId="10"/>
  </si>
  <si>
    <t>003447</t>
  </si>
  <si>
    <t>島原</t>
  </si>
  <si>
    <t>003449</t>
  </si>
  <si>
    <t>島原外港</t>
  </si>
  <si>
    <t>003452</t>
  </si>
  <si>
    <t>NP島原外港</t>
    <phoneticPr fontId="10"/>
  </si>
  <si>
    <t>010290</t>
    <phoneticPr fontId="10"/>
  </si>
  <si>
    <t xml:space="preserve">島原北E   </t>
    <phoneticPr fontId="10"/>
  </si>
  <si>
    <t>003444</t>
  </si>
  <si>
    <t>島原北部</t>
    <rPh sb="3" eb="4">
      <t>ブ</t>
    </rPh>
    <phoneticPr fontId="10"/>
  </si>
  <si>
    <t>003446</t>
  </si>
  <si>
    <t>島原北部S</t>
    <rPh sb="3" eb="4">
      <t>ブ</t>
    </rPh>
    <phoneticPr fontId="10"/>
  </si>
  <si>
    <t>003448</t>
  </si>
  <si>
    <t>003453</t>
  </si>
  <si>
    <t>NP島原</t>
    <phoneticPr fontId="10"/>
  </si>
  <si>
    <t>010291</t>
    <phoneticPr fontId="10"/>
  </si>
  <si>
    <t>大三東NAMYE</t>
    <phoneticPr fontId="10"/>
  </si>
  <si>
    <t>003660</t>
  </si>
  <si>
    <t>NP大三東</t>
    <phoneticPr fontId="10"/>
  </si>
  <si>
    <t>010292</t>
    <phoneticPr fontId="10"/>
  </si>
  <si>
    <t>島原松尾NAMYE</t>
    <phoneticPr fontId="10"/>
  </si>
  <si>
    <t>003661</t>
  </si>
  <si>
    <t>NP島原松尾</t>
    <phoneticPr fontId="10"/>
  </si>
  <si>
    <t>010293</t>
    <phoneticPr fontId="10"/>
  </si>
  <si>
    <t>雲仙市</t>
    <rPh sb="0" eb="2">
      <t>ウンゼン</t>
    </rPh>
    <rPh sb="2" eb="3">
      <t>シ</t>
    </rPh>
    <phoneticPr fontId="13"/>
  </si>
  <si>
    <t>多比良ME</t>
    <phoneticPr fontId="10"/>
  </si>
  <si>
    <t>多比良</t>
  </si>
  <si>
    <t>003632</t>
  </si>
  <si>
    <t>廃店</t>
    <rPh sb="0" eb="2">
      <t>ハイテン</t>
    </rPh>
    <phoneticPr fontId="11"/>
  </si>
  <si>
    <t>小浜</t>
  </si>
  <si>
    <t>003637</t>
  </si>
  <si>
    <t>多比良NAMYＥ</t>
    <phoneticPr fontId="10"/>
  </si>
  <si>
    <t>003674</t>
  </si>
  <si>
    <t>NP多比良</t>
    <phoneticPr fontId="10"/>
  </si>
  <si>
    <t>010300</t>
    <phoneticPr fontId="10"/>
  </si>
  <si>
    <t>多比良E</t>
    <phoneticPr fontId="10"/>
  </si>
  <si>
    <t>003622</t>
  </si>
  <si>
    <t>小浜NAMYE</t>
    <phoneticPr fontId="10"/>
  </si>
  <si>
    <t>008237</t>
    <phoneticPr fontId="10"/>
  </si>
  <si>
    <t>NP小浜</t>
    <phoneticPr fontId="10"/>
  </si>
  <si>
    <t>010302</t>
    <phoneticPr fontId="10"/>
  </si>
  <si>
    <t>愛野E</t>
    <phoneticPr fontId="10"/>
  </si>
  <si>
    <t>003620</t>
  </si>
  <si>
    <t>愛野NAMYES</t>
    <phoneticPr fontId="10"/>
  </si>
  <si>
    <t>003662</t>
  </si>
  <si>
    <t>NP愛野</t>
    <phoneticPr fontId="10"/>
  </si>
  <si>
    <t>010294</t>
    <phoneticPr fontId="10"/>
  </si>
  <si>
    <t>吾妻NAMYE</t>
    <phoneticPr fontId="10"/>
  </si>
  <si>
    <t>003663</t>
  </si>
  <si>
    <t>NP吾妻</t>
    <phoneticPr fontId="10"/>
  </si>
  <si>
    <t>010295</t>
    <phoneticPr fontId="10"/>
  </si>
  <si>
    <t>西郷NAMYE</t>
    <phoneticPr fontId="10"/>
  </si>
  <si>
    <t>003664</t>
  </si>
  <si>
    <t>NP西郷</t>
    <phoneticPr fontId="10"/>
  </si>
  <si>
    <t>010296</t>
    <phoneticPr fontId="10"/>
  </si>
  <si>
    <t>神代NAMYE</t>
    <phoneticPr fontId="10"/>
  </si>
  <si>
    <t>007797</t>
    <phoneticPr fontId="10"/>
  </si>
  <si>
    <t>NP神代</t>
    <phoneticPr fontId="10"/>
  </si>
  <si>
    <t>010301</t>
    <phoneticPr fontId="10"/>
  </si>
  <si>
    <t>南串山NAMES</t>
  </si>
  <si>
    <t>003665</t>
  </si>
  <si>
    <t>NP南串山</t>
    <phoneticPr fontId="10"/>
  </si>
  <si>
    <t>010297</t>
    <phoneticPr fontId="10"/>
  </si>
  <si>
    <t>千々石NAMYE</t>
    <phoneticPr fontId="10"/>
  </si>
  <si>
    <t>003666</t>
  </si>
  <si>
    <t>NP千々石</t>
    <phoneticPr fontId="10"/>
  </si>
  <si>
    <t>010298</t>
    <phoneticPr fontId="10"/>
  </si>
  <si>
    <t>雲仙NAME</t>
    <phoneticPr fontId="10"/>
  </si>
  <si>
    <t>003667</t>
  </si>
  <si>
    <t>NP雲仙</t>
    <phoneticPr fontId="10"/>
  </si>
  <si>
    <t>010299</t>
    <phoneticPr fontId="10"/>
  </si>
  <si>
    <t>北串山A</t>
    <rPh sb="0" eb="1">
      <t>キタ</t>
    </rPh>
    <rPh sb="1" eb="2">
      <t>クシ</t>
    </rPh>
    <rPh sb="2" eb="3">
      <t>ヤマ</t>
    </rPh>
    <phoneticPr fontId="10"/>
  </si>
  <si>
    <t>008581</t>
    <phoneticPr fontId="10"/>
  </si>
  <si>
    <t>NP北串山</t>
    <rPh sb="2" eb="3">
      <t>キタ</t>
    </rPh>
    <rPh sb="3" eb="4">
      <t>クシ</t>
    </rPh>
    <rPh sb="4" eb="5">
      <t>ヤマ</t>
    </rPh>
    <phoneticPr fontId="10"/>
  </si>
  <si>
    <t>010303</t>
    <phoneticPr fontId="10"/>
  </si>
  <si>
    <t>多比良AY</t>
    <phoneticPr fontId="10"/>
  </si>
  <si>
    <t>多比良AMY</t>
    <phoneticPr fontId="10"/>
  </si>
  <si>
    <t>愛野AMYES</t>
  </si>
  <si>
    <t>小浜NAMES</t>
    <phoneticPr fontId="10"/>
  </si>
  <si>
    <t>南島原市　</t>
    <rPh sb="1" eb="4">
      <t>シマバラシ</t>
    </rPh>
    <phoneticPr fontId="13"/>
  </si>
  <si>
    <t xml:space="preserve">有家E      </t>
    <phoneticPr fontId="10"/>
  </si>
  <si>
    <t>003623</t>
  </si>
  <si>
    <t>有馬</t>
    <phoneticPr fontId="10"/>
  </si>
  <si>
    <t>007876</t>
    <phoneticPr fontId="10"/>
  </si>
  <si>
    <t>西有家</t>
  </si>
  <si>
    <t>003633</t>
  </si>
  <si>
    <t>加津佐A</t>
  </si>
  <si>
    <t>003636</t>
  </si>
  <si>
    <t>有家･西有家NAYE</t>
    <phoneticPr fontId="10"/>
  </si>
  <si>
    <t>007878</t>
    <phoneticPr fontId="10"/>
  </si>
  <si>
    <t>NP有家･西有家</t>
    <phoneticPr fontId="10"/>
  </si>
  <si>
    <t>010308</t>
    <phoneticPr fontId="10"/>
  </si>
  <si>
    <t>口加MES</t>
  </si>
  <si>
    <t>003627</t>
  </si>
  <si>
    <t>口之津</t>
  </si>
  <si>
    <t>003630</t>
  </si>
  <si>
    <t xml:space="preserve">加津佐    </t>
  </si>
  <si>
    <t>003658</t>
  </si>
  <si>
    <t>NP口之津</t>
    <phoneticPr fontId="10"/>
  </si>
  <si>
    <t>010304</t>
    <phoneticPr fontId="10"/>
  </si>
  <si>
    <t>深江･布津A</t>
  </si>
  <si>
    <t>003628</t>
  </si>
  <si>
    <t xml:space="preserve">深江AMYE </t>
    <phoneticPr fontId="10"/>
  </si>
  <si>
    <t>003668</t>
  </si>
  <si>
    <t>NP深江</t>
    <phoneticPr fontId="10"/>
  </si>
  <si>
    <t>010305</t>
    <phoneticPr fontId="10"/>
  </si>
  <si>
    <t xml:space="preserve">西有家E  </t>
    <phoneticPr fontId="10"/>
  </si>
  <si>
    <t>003624</t>
  </si>
  <si>
    <t>布津AMYE</t>
    <phoneticPr fontId="10"/>
  </si>
  <si>
    <t>003669</t>
  </si>
  <si>
    <t>NP布津</t>
    <phoneticPr fontId="10"/>
  </si>
  <si>
    <t>010306</t>
    <phoneticPr fontId="10"/>
  </si>
  <si>
    <t>南有馬ME</t>
    <phoneticPr fontId="10"/>
  </si>
  <si>
    <t>003626</t>
  </si>
  <si>
    <t>有馬NAMYE</t>
    <phoneticPr fontId="10"/>
  </si>
  <si>
    <t>009913</t>
    <phoneticPr fontId="10"/>
  </si>
  <si>
    <t>NP有馬</t>
    <phoneticPr fontId="10"/>
  </si>
  <si>
    <t>010309</t>
    <phoneticPr fontId="10"/>
  </si>
  <si>
    <t>003673</t>
  </si>
  <si>
    <t>NP加津佐</t>
    <phoneticPr fontId="10"/>
  </si>
  <si>
    <t>010307</t>
    <phoneticPr fontId="10"/>
  </si>
  <si>
    <t>南有馬Y</t>
    <phoneticPr fontId="10"/>
  </si>
  <si>
    <t>003672</t>
  </si>
  <si>
    <t>有馬NMYE</t>
    <phoneticPr fontId="10"/>
  </si>
  <si>
    <t>有家･西有家AY</t>
    <phoneticPr fontId="10"/>
  </si>
  <si>
    <t>●R5.12　長崎「堂崎AM」を廃店し「布津MYE」と統合。「布津AMYE」へ名称変更。</t>
    <rPh sb="7" eb="9">
      <t>ナガサキ</t>
    </rPh>
    <rPh sb="10" eb="12">
      <t>ドウザキ</t>
    </rPh>
    <rPh sb="16" eb="18">
      <t>ハイテン</t>
    </rPh>
    <rPh sb="20" eb="22">
      <t>フツ</t>
    </rPh>
    <rPh sb="27" eb="29">
      <t>トウゴウ</t>
    </rPh>
    <rPh sb="31" eb="33">
      <t>フツ</t>
    </rPh>
    <rPh sb="39" eb="43">
      <t>メイショウヘンコウ</t>
    </rPh>
    <phoneticPr fontId="10"/>
  </si>
  <si>
    <t>●R6.4長崎「北有馬NMYE」を廃店し、長崎「南有馬Y」に統合、「有馬NMYE」へ名称変更。</t>
    <rPh sb="5" eb="7">
      <t>ナガサキ</t>
    </rPh>
    <rPh sb="8" eb="11">
      <t>キタアリマ</t>
    </rPh>
    <rPh sb="17" eb="19">
      <t>ハイテン</t>
    </rPh>
    <rPh sb="21" eb="23">
      <t>ナガサキ</t>
    </rPh>
    <rPh sb="24" eb="25">
      <t>ミナミ</t>
    </rPh>
    <rPh sb="25" eb="27">
      <t>アリマ</t>
    </rPh>
    <rPh sb="30" eb="32">
      <t>トウゴウ</t>
    </rPh>
    <rPh sb="34" eb="36">
      <t>アリマ</t>
    </rPh>
    <rPh sb="42" eb="46">
      <t>メイショウヘンコウ</t>
    </rPh>
    <phoneticPr fontId="10"/>
  </si>
  <si>
    <t>●R7.3朝日「口之津」を廃店し、読売「加津佐」へ統合、「加津佐A」へ名称変更。</t>
  </si>
  <si>
    <t>●R6.3西日本「多比良ME」から長崎「多比良AY」へ毎日分のみを移動。</t>
    <rPh sb="5" eb="8">
      <t>ニシニホン</t>
    </rPh>
    <rPh sb="9" eb="12">
      <t>タイラ</t>
    </rPh>
    <rPh sb="17" eb="19">
      <t>ナガサキ</t>
    </rPh>
    <rPh sb="20" eb="23">
      <t>タイラ</t>
    </rPh>
    <rPh sb="27" eb="29">
      <t>マイニチ</t>
    </rPh>
    <rPh sb="29" eb="30">
      <t>ブン</t>
    </rPh>
    <rPh sb="33" eb="35">
      <t>イドウ</t>
    </rPh>
    <phoneticPr fontId="10"/>
  </si>
  <si>
    <t xml:space="preserve">●R6.5朝日「有馬」を廃店し、長崎「有馬NMYE」と統合。「有馬NAMYE」へ名称変更。 </t>
    <rPh sb="5" eb="7">
      <t>アサヒ</t>
    </rPh>
    <rPh sb="8" eb="10">
      <t>アリマ</t>
    </rPh>
    <rPh sb="12" eb="14">
      <t>ハイテン</t>
    </rPh>
    <rPh sb="16" eb="18">
      <t>ナガサキ</t>
    </rPh>
    <rPh sb="19" eb="21">
      <t>アリマ</t>
    </rPh>
    <rPh sb="27" eb="29">
      <t>トウゴウ</t>
    </rPh>
    <rPh sb="31" eb="33">
      <t>アリマ</t>
    </rPh>
    <rPh sb="40" eb="42">
      <t>メイショウ</t>
    </rPh>
    <rPh sb="42" eb="44">
      <t>ヘンコウ</t>
    </rPh>
    <phoneticPr fontId="10"/>
  </si>
  <si>
    <t>●R7.4西日本「西有家E」を廃店し長崎「有家・西有家AY」と統合、長崎「有家・西有家NAYE」</t>
    <rPh sb="5" eb="8">
      <t>ニシニホン</t>
    </rPh>
    <rPh sb="9" eb="10">
      <t>ニシ</t>
    </rPh>
    <rPh sb="10" eb="12">
      <t>アリエ</t>
    </rPh>
    <rPh sb="15" eb="17">
      <t>ハイテン</t>
    </rPh>
    <rPh sb="18" eb="20">
      <t>ナガサキ</t>
    </rPh>
    <rPh sb="21" eb="23">
      <t>アリエ</t>
    </rPh>
    <rPh sb="24" eb="27">
      <t>ニシアリエ</t>
    </rPh>
    <rPh sb="31" eb="33">
      <t>トウゴウ</t>
    </rPh>
    <rPh sb="34" eb="36">
      <t>ナガサキ</t>
    </rPh>
    <rPh sb="37" eb="39">
      <t>アリエ</t>
    </rPh>
    <rPh sb="40" eb="43">
      <t>ニシアリエ</t>
    </rPh>
    <phoneticPr fontId="10"/>
  </si>
  <si>
    <t>●R6.4西日本「多比良E」を廃店し、長崎「多比良ＡＭＹ」へ統合、</t>
    <rPh sb="5" eb="8">
      <t>ニシニホン</t>
    </rPh>
    <rPh sb="9" eb="12">
      <t>タイラ</t>
    </rPh>
    <rPh sb="15" eb="17">
      <t>ハイテン</t>
    </rPh>
    <rPh sb="19" eb="21">
      <t>ナガサキ</t>
    </rPh>
    <rPh sb="22" eb="25">
      <t>タイラ</t>
    </rPh>
    <rPh sb="30" eb="32">
      <t>トウゴウ</t>
    </rPh>
    <phoneticPr fontId="10"/>
  </si>
  <si>
    <t>●R6.5西日本「愛野E」を廃店し、西日本「 諫早南MES」と長崎「愛野AMYES」へ分割。</t>
    <rPh sb="5" eb="8">
      <t>ニシニホン</t>
    </rPh>
    <rPh sb="9" eb="11">
      <t>アイノ</t>
    </rPh>
    <rPh sb="14" eb="16">
      <t>ハイテン</t>
    </rPh>
    <rPh sb="18" eb="21">
      <t>ニシニホン</t>
    </rPh>
    <rPh sb="23" eb="25">
      <t>イサハヤ</t>
    </rPh>
    <rPh sb="25" eb="26">
      <t>ミナミ</t>
    </rPh>
    <rPh sb="31" eb="33">
      <t>ナガサキ</t>
    </rPh>
    <rPh sb="34" eb="36">
      <t>アイノ</t>
    </rPh>
    <rPh sb="43" eb="45">
      <t>ブンカツ</t>
    </rPh>
    <phoneticPr fontId="10"/>
  </si>
  <si>
    <t>　へ名称変更。</t>
    <rPh sb="2" eb="6">
      <t>メイショウヘンコウ</t>
    </rPh>
    <phoneticPr fontId="10"/>
  </si>
  <si>
    <t>　長崎「多比良NAYME」へ名称変更。</t>
    <rPh sb="1" eb="3">
      <t>ナガサキ</t>
    </rPh>
    <rPh sb="4" eb="7">
      <t>タイラ</t>
    </rPh>
    <rPh sb="14" eb="16">
      <t>メイショウ</t>
    </rPh>
    <rPh sb="16" eb="18">
      <t>ヘンコウ</t>
    </rPh>
    <phoneticPr fontId="10"/>
  </si>
  <si>
    <t>●R6.11読売「小浜」を廃店し、長崎「小浜NAMES」と統合、長崎「小浜NAMYE」へ名称変更。</t>
    <rPh sb="6" eb="8">
      <t>ヨミウリ</t>
    </rPh>
    <rPh sb="9" eb="11">
      <t>オバマ</t>
    </rPh>
    <rPh sb="13" eb="15">
      <t>ハイテン</t>
    </rPh>
    <rPh sb="17" eb="19">
      <t>ナガサキ</t>
    </rPh>
    <rPh sb="20" eb="22">
      <t>オバマ</t>
    </rPh>
    <rPh sb="29" eb="31">
      <t>トウゴウ</t>
    </rPh>
    <rPh sb="32" eb="34">
      <t>ナガサキ</t>
    </rPh>
    <rPh sb="35" eb="37">
      <t>オバマ</t>
    </rPh>
    <rPh sb="44" eb="48">
      <t>メイショウヘンコウ</t>
    </rPh>
    <phoneticPr fontId="10"/>
  </si>
  <si>
    <t>●R7.4西日本「南有馬ME」を廃店し長崎「有馬NAMYE」統合。</t>
    <rPh sb="5" eb="8">
      <t>ニシニホン</t>
    </rPh>
    <rPh sb="9" eb="10">
      <t>ミナミ</t>
    </rPh>
    <rPh sb="10" eb="12">
      <t>アリマ</t>
    </rPh>
    <rPh sb="16" eb="18">
      <t>ハイテン</t>
    </rPh>
    <rPh sb="19" eb="21">
      <t>ナガサキ</t>
    </rPh>
    <rPh sb="22" eb="24">
      <t>アリマ</t>
    </rPh>
    <rPh sb="30" eb="32">
      <t>トウゴウ</t>
    </rPh>
    <phoneticPr fontId="10"/>
  </si>
  <si>
    <t>長崎県折込部数表(6-5)</t>
    <rPh sb="0" eb="2">
      <t>ナガサキ</t>
    </rPh>
    <rPh sb="2" eb="3">
      <t>ケン</t>
    </rPh>
    <rPh sb="3" eb="5">
      <t>オリコミ</t>
    </rPh>
    <rPh sb="5" eb="7">
      <t>ブスウ</t>
    </rPh>
    <rPh sb="7" eb="8">
      <t>ヒョウ</t>
    </rPh>
    <phoneticPr fontId="11"/>
  </si>
  <si>
    <t>西日本新聞　01</t>
  </si>
  <si>
    <t>朝日新聞  02</t>
  </si>
  <si>
    <t>毎日新聞  03</t>
  </si>
  <si>
    <t>読売新聞  04</t>
  </si>
  <si>
    <t>佐世保市</t>
    <phoneticPr fontId="11"/>
  </si>
  <si>
    <t>早岐南AMYES</t>
    <phoneticPr fontId="10"/>
  </si>
  <si>
    <t>003346</t>
  </si>
  <si>
    <t>天神･日宇S</t>
    <rPh sb="3" eb="5">
      <t>ヒウ</t>
    </rPh>
    <phoneticPr fontId="10"/>
  </si>
  <si>
    <t>003387</t>
    <phoneticPr fontId="10"/>
  </si>
  <si>
    <t>日宇黒髪E</t>
    <rPh sb="0" eb="1">
      <t>ヒ</t>
    </rPh>
    <rPh sb="2" eb="4">
      <t>クロカミ</t>
    </rPh>
    <phoneticPr fontId="10"/>
  </si>
  <si>
    <t>009897</t>
    <phoneticPr fontId="10"/>
  </si>
  <si>
    <t>早岐NAMYE</t>
    <phoneticPr fontId="10"/>
  </si>
  <si>
    <t>008296</t>
    <phoneticPr fontId="10"/>
  </si>
  <si>
    <t>NP早岐</t>
    <phoneticPr fontId="10"/>
  </si>
  <si>
    <t>010321</t>
    <phoneticPr fontId="10"/>
  </si>
  <si>
    <t>早岐・大塔AMYES</t>
    <rPh sb="3" eb="5">
      <t>ダイトウ</t>
    </rPh>
    <phoneticPr fontId="10"/>
  </si>
  <si>
    <t>008584</t>
    <phoneticPr fontId="10"/>
  </si>
  <si>
    <t>大宮・中央S</t>
    <rPh sb="3" eb="5">
      <t>チュウオウ</t>
    </rPh>
    <phoneticPr fontId="10"/>
  </si>
  <si>
    <t>008777</t>
    <phoneticPr fontId="10"/>
  </si>
  <si>
    <t xml:space="preserve">天神NA      </t>
    <phoneticPr fontId="10"/>
  </si>
  <si>
    <t>003390</t>
  </si>
  <si>
    <t xml:space="preserve">日宇・天神ME     </t>
    <rPh sb="0" eb="2">
      <t>ヒウ</t>
    </rPh>
    <phoneticPr fontId="10"/>
  </si>
  <si>
    <t>009885</t>
    <phoneticPr fontId="10"/>
  </si>
  <si>
    <t xml:space="preserve">NP日宇・天神  </t>
    <rPh sb="2" eb="4">
      <t>ヒウ</t>
    </rPh>
    <phoneticPr fontId="10"/>
  </si>
  <si>
    <t>010324</t>
    <phoneticPr fontId="10"/>
  </si>
  <si>
    <t>黒髪・日宇AME</t>
    <rPh sb="3" eb="4">
      <t>ヒ</t>
    </rPh>
    <rPh sb="4" eb="5">
      <t>ウ</t>
    </rPh>
    <phoneticPr fontId="10"/>
  </si>
  <si>
    <t>008585</t>
    <phoneticPr fontId="10"/>
  </si>
  <si>
    <t>俵町S</t>
    <rPh sb="0" eb="2">
      <t>タワラマチ</t>
    </rPh>
    <phoneticPr fontId="10"/>
  </si>
  <si>
    <t>009427</t>
    <phoneticPr fontId="10"/>
  </si>
  <si>
    <t>中央E</t>
    <rPh sb="0" eb="2">
      <t>チュウオウ</t>
    </rPh>
    <phoneticPr fontId="10"/>
  </si>
  <si>
    <t>003391</t>
  </si>
  <si>
    <t>佐世保東部</t>
  </si>
  <si>
    <t>003438</t>
  </si>
  <si>
    <t>NP佐世保東部</t>
    <phoneticPr fontId="10"/>
  </si>
  <si>
    <t>010317</t>
    <phoneticPr fontId="10"/>
  </si>
  <si>
    <t>佐世保中央A</t>
  </si>
  <si>
    <t>003366</t>
    <phoneticPr fontId="10"/>
  </si>
  <si>
    <t>大久保</t>
    <phoneticPr fontId="10"/>
  </si>
  <si>
    <t>003383</t>
  </si>
  <si>
    <t xml:space="preserve">勝富      </t>
  </si>
  <si>
    <t>003392</t>
  </si>
  <si>
    <t>佐世保中央</t>
  </si>
  <si>
    <t>003430</t>
  </si>
  <si>
    <t>NP佐世保中央</t>
    <phoneticPr fontId="10"/>
  </si>
  <si>
    <t>010310</t>
    <phoneticPr fontId="10"/>
  </si>
  <si>
    <t>高梨AE</t>
    <phoneticPr fontId="10"/>
  </si>
  <si>
    <t>003355</t>
  </si>
  <si>
    <t>大野S</t>
    <rPh sb="0" eb="2">
      <t>オオノ</t>
    </rPh>
    <phoneticPr fontId="10"/>
  </si>
  <si>
    <t>008969</t>
    <phoneticPr fontId="10"/>
  </si>
  <si>
    <t xml:space="preserve">俵町      </t>
  </si>
  <si>
    <t>003393</t>
  </si>
  <si>
    <t>佐世保西部NA</t>
    <phoneticPr fontId="10"/>
  </si>
  <si>
    <t>003431</t>
  </si>
  <si>
    <t>NP佐世保西部</t>
    <phoneticPr fontId="10"/>
  </si>
  <si>
    <t>010311</t>
    <phoneticPr fontId="10"/>
  </si>
  <si>
    <t>佐世保西部A</t>
    <phoneticPr fontId="10"/>
  </si>
  <si>
    <t>003356</t>
  </si>
  <si>
    <t xml:space="preserve">春日      </t>
  </si>
  <si>
    <t>003394</t>
  </si>
  <si>
    <t>俵町・稲荷</t>
    <rPh sb="0" eb="2">
      <t>タワラマチ</t>
    </rPh>
    <rPh sb="3" eb="5">
      <t>イナリ</t>
    </rPh>
    <phoneticPr fontId="10"/>
  </si>
  <si>
    <t>009912</t>
    <phoneticPr fontId="10"/>
  </si>
  <si>
    <t>NP俵町・稲荷</t>
    <rPh sb="2" eb="4">
      <t>タワラマチ</t>
    </rPh>
    <rPh sb="5" eb="7">
      <t>イナリ</t>
    </rPh>
    <phoneticPr fontId="10"/>
  </si>
  <si>
    <t>010325</t>
    <phoneticPr fontId="10"/>
  </si>
  <si>
    <t>日野AM</t>
    <phoneticPr fontId="10"/>
  </si>
  <si>
    <t>008972</t>
    <phoneticPr fontId="10"/>
  </si>
  <si>
    <t xml:space="preserve">大野      </t>
  </si>
  <si>
    <t>003395</t>
  </si>
  <si>
    <t>山ﾉ田</t>
  </si>
  <si>
    <t>003434</t>
  </si>
  <si>
    <t>NP山ﾉ田</t>
    <phoneticPr fontId="10"/>
  </si>
  <si>
    <t>010313</t>
    <phoneticPr fontId="10"/>
  </si>
  <si>
    <t>俵町AE</t>
    <phoneticPr fontId="10"/>
  </si>
  <si>
    <t>009426</t>
    <phoneticPr fontId="10"/>
  </si>
  <si>
    <t xml:space="preserve">日野E     </t>
    <phoneticPr fontId="10"/>
  </si>
  <si>
    <t>003396</t>
  </si>
  <si>
    <t>大野</t>
  </si>
  <si>
    <t>003435</t>
  </si>
  <si>
    <t>NP大野</t>
    <phoneticPr fontId="10"/>
  </si>
  <si>
    <t>010314</t>
    <phoneticPr fontId="10"/>
  </si>
  <si>
    <t>大野AE</t>
    <phoneticPr fontId="10"/>
  </si>
  <si>
    <t>009424</t>
    <phoneticPr fontId="10"/>
  </si>
  <si>
    <t>大宮汐見NA</t>
    <rPh sb="0" eb="2">
      <t>オオミヤ</t>
    </rPh>
    <rPh sb="2" eb="4">
      <t>シオミ</t>
    </rPh>
    <phoneticPr fontId="10"/>
  </si>
  <si>
    <t>003398</t>
  </si>
  <si>
    <t>日野</t>
  </si>
  <si>
    <t>003433</t>
  </si>
  <si>
    <t>NP日野</t>
    <phoneticPr fontId="10"/>
  </si>
  <si>
    <t>010312</t>
    <phoneticPr fontId="10"/>
  </si>
  <si>
    <t>大野東AE</t>
    <phoneticPr fontId="10"/>
  </si>
  <si>
    <t>009425</t>
    <phoneticPr fontId="10"/>
  </si>
  <si>
    <t>御船福田E</t>
    <rPh sb="0" eb="2">
      <t>ミフネ</t>
    </rPh>
    <rPh sb="2" eb="4">
      <t>フクダ</t>
    </rPh>
    <phoneticPr fontId="10"/>
  </si>
  <si>
    <t>003399</t>
  </si>
  <si>
    <t>相ﾉ浦</t>
  </si>
  <si>
    <t>003437</t>
  </si>
  <si>
    <t>NP相ﾉ浦</t>
    <phoneticPr fontId="10"/>
  </si>
  <si>
    <t>010316</t>
    <phoneticPr fontId="10"/>
  </si>
  <si>
    <t>相ﾉ浦AMES</t>
    <phoneticPr fontId="10"/>
  </si>
  <si>
    <t>008973</t>
    <phoneticPr fontId="10"/>
  </si>
  <si>
    <t>相浦皆瀬</t>
    <rPh sb="0" eb="2">
      <t>アイノウラ</t>
    </rPh>
    <rPh sb="2" eb="4">
      <t>カイゼ</t>
    </rPh>
    <phoneticPr fontId="10"/>
  </si>
  <si>
    <t>003400</t>
  </si>
  <si>
    <t>中里皆瀬E</t>
    <phoneticPr fontId="10"/>
  </si>
  <si>
    <t>003436</t>
  </si>
  <si>
    <t>NP中里皆瀬</t>
    <phoneticPr fontId="10"/>
  </si>
  <si>
    <t>010315</t>
    <phoneticPr fontId="10"/>
  </si>
  <si>
    <t>中里皆瀬AM</t>
    <phoneticPr fontId="10"/>
  </si>
  <si>
    <t>008971</t>
    <phoneticPr fontId="10"/>
  </si>
  <si>
    <t>吉井</t>
  </si>
  <si>
    <t>003693</t>
  </si>
  <si>
    <t>黒島</t>
  </si>
  <si>
    <t>003440</t>
  </si>
  <si>
    <t>NP黒島</t>
    <phoneticPr fontId="10"/>
  </si>
  <si>
    <t>010318</t>
    <phoneticPr fontId="10"/>
  </si>
  <si>
    <t>南風崎AMYES</t>
    <phoneticPr fontId="10"/>
  </si>
  <si>
    <t>007649</t>
    <phoneticPr fontId="10"/>
  </si>
  <si>
    <t>世知原</t>
  </si>
  <si>
    <t>003692</t>
  </si>
  <si>
    <t>三川内NAMYE</t>
    <phoneticPr fontId="10"/>
  </si>
  <si>
    <t>003442</t>
  </si>
  <si>
    <t>NP三川内</t>
    <phoneticPr fontId="10"/>
  </si>
  <si>
    <t>010319</t>
    <phoneticPr fontId="10"/>
  </si>
  <si>
    <t>早岐南AMES</t>
  </si>
  <si>
    <t>小佐々</t>
  </si>
  <si>
    <t>003689</t>
  </si>
  <si>
    <t>吉井世知原NAMES</t>
    <rPh sb="2" eb="5">
      <t>セチバル</t>
    </rPh>
    <phoneticPr fontId="10"/>
  </si>
  <si>
    <t>009884</t>
    <phoneticPr fontId="10"/>
  </si>
  <si>
    <t>NP吉井世知原</t>
    <rPh sb="4" eb="7">
      <t>セチバル</t>
    </rPh>
    <phoneticPr fontId="10"/>
  </si>
  <si>
    <t>010323</t>
    <phoneticPr fontId="10"/>
  </si>
  <si>
    <t>早岐・大塔AMES</t>
  </si>
  <si>
    <t>江鹿</t>
    <rPh sb="0" eb="1">
      <t>エ</t>
    </rPh>
    <rPh sb="1" eb="2">
      <t>シカ</t>
    </rPh>
    <phoneticPr fontId="10"/>
  </si>
  <si>
    <t>003690</t>
  </si>
  <si>
    <t>江迎・鹿町NAME</t>
    <rPh sb="0" eb="2">
      <t>エムカエ</t>
    </rPh>
    <phoneticPr fontId="10"/>
  </si>
  <si>
    <t>009616</t>
    <phoneticPr fontId="10"/>
  </si>
  <si>
    <t>NP江迎・鹿町</t>
    <rPh sb="2" eb="4">
      <t>エムカエ</t>
    </rPh>
    <phoneticPr fontId="10"/>
  </si>
  <si>
    <t>010322</t>
    <phoneticPr fontId="10"/>
  </si>
  <si>
    <t>天神十郎A</t>
  </si>
  <si>
    <t>003365</t>
    <phoneticPr fontId="10"/>
  </si>
  <si>
    <t>黒髪</t>
  </si>
  <si>
    <t>003403</t>
  </si>
  <si>
    <t>宇久Y</t>
    <phoneticPr fontId="10"/>
  </si>
  <si>
    <t>008197</t>
    <phoneticPr fontId="10"/>
  </si>
  <si>
    <t>NP宇久</t>
    <phoneticPr fontId="10"/>
  </si>
  <si>
    <t>010320</t>
    <phoneticPr fontId="10"/>
  </si>
  <si>
    <t>藤原A</t>
    <phoneticPr fontId="10"/>
  </si>
  <si>
    <t>003352</t>
  </si>
  <si>
    <t xml:space="preserve">日宇E      </t>
    <phoneticPr fontId="10"/>
  </si>
  <si>
    <t>003389</t>
  </si>
  <si>
    <t>日宇M</t>
    <phoneticPr fontId="10"/>
  </si>
  <si>
    <t>008304</t>
    <phoneticPr fontId="10"/>
  </si>
  <si>
    <t xml:space="preserve">天神      </t>
  </si>
  <si>
    <t xml:space="preserve">天神E     </t>
    <phoneticPr fontId="10"/>
  </si>
  <si>
    <t>003428</t>
  </si>
  <si>
    <t>大宮汐見</t>
    <rPh sb="0" eb="2">
      <t>オオミヤ</t>
    </rPh>
    <rPh sb="2" eb="4">
      <t>シオミ</t>
    </rPh>
    <phoneticPr fontId="10"/>
  </si>
  <si>
    <t>吉井NAMES</t>
    <phoneticPr fontId="10"/>
  </si>
  <si>
    <t>003706</t>
  </si>
  <si>
    <t>早岐中央</t>
    <phoneticPr fontId="10"/>
  </si>
  <si>
    <t>003401</t>
  </si>
  <si>
    <t>世知原NAM</t>
    <phoneticPr fontId="10"/>
  </si>
  <si>
    <t>003707</t>
  </si>
  <si>
    <t>早岐南</t>
    <rPh sb="0" eb="2">
      <t>ハイキ</t>
    </rPh>
    <rPh sb="2" eb="3">
      <t>ミナミ</t>
    </rPh>
    <phoneticPr fontId="10"/>
  </si>
  <si>
    <t>008975</t>
    <phoneticPr fontId="10"/>
  </si>
  <si>
    <t>臼ﾉ浦NAM</t>
    <phoneticPr fontId="10"/>
  </si>
  <si>
    <t>003709</t>
  </si>
  <si>
    <t xml:space="preserve">早岐西    </t>
  </si>
  <si>
    <t>003388</t>
  </si>
  <si>
    <t xml:space="preserve">稲荷      </t>
  </si>
  <si>
    <t>003429</t>
  </si>
  <si>
    <t>祇園俵町</t>
    <rPh sb="0" eb="2">
      <t>ギオン</t>
    </rPh>
    <rPh sb="2" eb="4">
      <t>タワラマチ</t>
    </rPh>
    <phoneticPr fontId="10"/>
  </si>
  <si>
    <t>009575</t>
    <phoneticPr fontId="10"/>
  </si>
  <si>
    <t>楠泊NAME</t>
    <phoneticPr fontId="10"/>
  </si>
  <si>
    <t>003708</t>
  </si>
  <si>
    <t>早岐NAME</t>
    <phoneticPr fontId="10"/>
  </si>
  <si>
    <t>松浦市</t>
    <phoneticPr fontId="11"/>
  </si>
  <si>
    <t>志佐MS</t>
    <phoneticPr fontId="10"/>
  </si>
  <si>
    <t>003529</t>
  </si>
  <si>
    <t>御厨</t>
  </si>
  <si>
    <t>003530</t>
  </si>
  <si>
    <t>御厨NAME</t>
    <phoneticPr fontId="10"/>
  </si>
  <si>
    <t>003541</t>
  </si>
  <si>
    <t>NP御厨</t>
    <phoneticPr fontId="10"/>
  </si>
  <si>
    <t>010329</t>
    <phoneticPr fontId="10"/>
  </si>
  <si>
    <t>今福</t>
  </si>
  <si>
    <t>003531</t>
  </si>
  <si>
    <t xml:space="preserve">今福NAME  </t>
    <phoneticPr fontId="10"/>
  </si>
  <si>
    <t>003539</t>
  </si>
  <si>
    <t>NP今福</t>
    <phoneticPr fontId="10"/>
  </si>
  <si>
    <t>010327</t>
    <phoneticPr fontId="10"/>
  </si>
  <si>
    <t>松浦</t>
    <rPh sb="0" eb="2">
      <t>マツウラ</t>
    </rPh>
    <phoneticPr fontId="10"/>
  </si>
  <si>
    <t>003532</t>
  </si>
  <si>
    <t>志佐NAMES</t>
    <phoneticPr fontId="10"/>
  </si>
  <si>
    <t>003540</t>
  </si>
  <si>
    <t>NP志佐</t>
    <phoneticPr fontId="10"/>
  </si>
  <si>
    <t>010328</t>
    <phoneticPr fontId="10"/>
  </si>
  <si>
    <t>(北松浦郡鷹島含む)</t>
    <rPh sb="1" eb="2">
      <t>キタ</t>
    </rPh>
    <rPh sb="2" eb="4">
      <t>マツウラ</t>
    </rPh>
    <rPh sb="4" eb="5">
      <t>グン</t>
    </rPh>
    <rPh sb="5" eb="7">
      <t>タカシマ</t>
    </rPh>
    <rPh sb="7" eb="8">
      <t>フク</t>
    </rPh>
    <phoneticPr fontId="10"/>
  </si>
  <si>
    <t xml:space="preserve">青島      </t>
  </si>
  <si>
    <t>003537</t>
  </si>
  <si>
    <t xml:space="preserve">NP青島      </t>
    <phoneticPr fontId="10"/>
  </si>
  <si>
    <t>010326</t>
    <phoneticPr fontId="10"/>
  </si>
  <si>
    <t>福島NAME</t>
    <phoneticPr fontId="10"/>
  </si>
  <si>
    <t>003713</t>
  </si>
  <si>
    <t>NP福島</t>
    <phoneticPr fontId="10"/>
  </si>
  <si>
    <t>010330</t>
    <phoneticPr fontId="10"/>
  </si>
  <si>
    <t>鷹島NAME</t>
    <phoneticPr fontId="10"/>
  </si>
  <si>
    <t>003714</t>
  </si>
  <si>
    <t>NP鷹島</t>
    <phoneticPr fontId="10"/>
  </si>
  <si>
    <t>010331</t>
    <phoneticPr fontId="10"/>
  </si>
  <si>
    <t>志佐AE</t>
    <phoneticPr fontId="10"/>
  </si>
  <si>
    <t>調川NAMES</t>
    <phoneticPr fontId="10"/>
  </si>
  <si>
    <t>003538</t>
  </si>
  <si>
    <t>●R5.6西日本「志佐MS」を廃店し長崎「志佐AE」と統合、長崎「志佐NAMES」へ名称変更。</t>
    <rPh sb="5" eb="8">
      <t>ニシニホン</t>
    </rPh>
    <rPh sb="9" eb="10">
      <t>ココロザシ</t>
    </rPh>
    <rPh sb="10" eb="11">
      <t>サ</t>
    </rPh>
    <rPh sb="15" eb="17">
      <t>ハイテン</t>
    </rPh>
    <rPh sb="18" eb="20">
      <t>ナガサキ</t>
    </rPh>
    <rPh sb="21" eb="22">
      <t>ココロザシ</t>
    </rPh>
    <rPh sb="22" eb="23">
      <t>サ</t>
    </rPh>
    <rPh sb="27" eb="29">
      <t>トウゴウ</t>
    </rPh>
    <rPh sb="30" eb="32">
      <t>ナガサキ</t>
    </rPh>
    <rPh sb="33" eb="35">
      <t>ココロザシサ</t>
    </rPh>
    <rPh sb="42" eb="46">
      <t>メイショウヘンコウ</t>
    </rPh>
    <phoneticPr fontId="10"/>
  </si>
  <si>
    <t>●R6.2読売「黒髪」を廃店し読売「日宇E」と統合、「日宇黒髪E」へ名称変更。</t>
    <rPh sb="5" eb="7">
      <t>ヨミウリ</t>
    </rPh>
    <rPh sb="8" eb="10">
      <t>クロカミ</t>
    </rPh>
    <rPh sb="12" eb="14">
      <t>ハイテン</t>
    </rPh>
    <rPh sb="15" eb="17">
      <t>ヨミウリ</t>
    </rPh>
    <rPh sb="18" eb="20">
      <t>ヒウ</t>
    </rPh>
    <rPh sb="23" eb="25">
      <t>トウゴウ</t>
    </rPh>
    <rPh sb="27" eb="29">
      <t>ヒウ</t>
    </rPh>
    <rPh sb="29" eb="31">
      <t>クロカミ</t>
    </rPh>
    <rPh sb="34" eb="38">
      <t>メイショウヘンコウ</t>
    </rPh>
    <phoneticPr fontId="10"/>
  </si>
  <si>
    <t>●R6.10読売「早岐南」「早岐中央」を廃店し西日本「早岐南AMES」「早岐大塔AMES」と統合</t>
    <rPh sb="6" eb="8">
      <t>ヨミウリ</t>
    </rPh>
    <rPh sb="9" eb="11">
      <t>ハイキ</t>
    </rPh>
    <rPh sb="11" eb="12">
      <t>ミナミ</t>
    </rPh>
    <rPh sb="14" eb="16">
      <t>ハイキ</t>
    </rPh>
    <rPh sb="16" eb="18">
      <t>チュウオウ</t>
    </rPh>
    <rPh sb="20" eb="22">
      <t>ハイテン</t>
    </rPh>
    <rPh sb="23" eb="26">
      <t>ニシニホン</t>
    </rPh>
    <rPh sb="27" eb="29">
      <t>ハイキ</t>
    </rPh>
    <rPh sb="29" eb="30">
      <t>ミナミ</t>
    </rPh>
    <rPh sb="36" eb="38">
      <t>ハイキ</t>
    </rPh>
    <rPh sb="38" eb="40">
      <t>ダイトウ</t>
    </rPh>
    <rPh sb="46" eb="48">
      <t>トウゴウ</t>
    </rPh>
    <phoneticPr fontId="10"/>
  </si>
  <si>
    <t>●R5.12長崎「日宇M」を廃店し「天神E」と統合。「稲荷」一部エリア移動し</t>
    <rPh sb="6" eb="8">
      <t>ナガサキ</t>
    </rPh>
    <rPh sb="9" eb="11">
      <t>ヒウ</t>
    </rPh>
    <rPh sb="14" eb="16">
      <t>ハイテン</t>
    </rPh>
    <rPh sb="18" eb="20">
      <t>テンジン</t>
    </rPh>
    <rPh sb="23" eb="25">
      <t>トウゴウ</t>
    </rPh>
    <rPh sb="27" eb="29">
      <t>イナリ</t>
    </rPh>
    <rPh sb="30" eb="32">
      <t>イチブ</t>
    </rPh>
    <rPh sb="35" eb="37">
      <t>イドウ</t>
    </rPh>
    <phoneticPr fontId="10"/>
  </si>
  <si>
    <t>●R6.4長崎「稲荷」を廃店し、「祇園俵町」に統合、「俵町・稲荷」へ名称変更。</t>
    <rPh sb="5" eb="7">
      <t>ナガサキ</t>
    </rPh>
    <rPh sb="8" eb="9">
      <t>イナ</t>
    </rPh>
    <rPh sb="9" eb="10">
      <t>ニナ</t>
    </rPh>
    <rPh sb="12" eb="14">
      <t>ハイテン</t>
    </rPh>
    <rPh sb="17" eb="19">
      <t>ギオン</t>
    </rPh>
    <rPh sb="19" eb="21">
      <t>タワラマチ</t>
    </rPh>
    <rPh sb="23" eb="25">
      <t>トウゴウ</t>
    </rPh>
    <rPh sb="27" eb="29">
      <t>タワラマチ</t>
    </rPh>
    <rPh sb="30" eb="31">
      <t>イナ</t>
    </rPh>
    <rPh sb="31" eb="32">
      <t>ニナ</t>
    </rPh>
    <rPh sb="34" eb="38">
      <t>メイショウヘンコウ</t>
    </rPh>
    <phoneticPr fontId="10"/>
  </si>
  <si>
    <t>　西日本「早岐南AMYES」「早岐・大塔AMYES」へ名称変更。</t>
    <rPh sb="1" eb="4">
      <t>ニシニホン</t>
    </rPh>
    <rPh sb="5" eb="8">
      <t>ハイキミナミ</t>
    </rPh>
    <rPh sb="15" eb="17">
      <t>ハイキ</t>
    </rPh>
    <rPh sb="18" eb="20">
      <t>ダイトウ</t>
    </rPh>
    <rPh sb="27" eb="31">
      <t>メイショウヘンコウ</t>
    </rPh>
    <phoneticPr fontId="10"/>
  </si>
  <si>
    <t>　長崎「日宇・天神ME」へ名称変更。</t>
    <rPh sb="1" eb="3">
      <t>ナガサキ</t>
    </rPh>
    <rPh sb="4" eb="6">
      <t>ヒウ</t>
    </rPh>
    <rPh sb="7" eb="9">
      <t>テンジン</t>
    </rPh>
    <rPh sb="13" eb="17">
      <t>メイショウヘンコウ</t>
    </rPh>
    <phoneticPr fontId="10"/>
  </si>
  <si>
    <t>●R6.10西日本「天神十郎A」「藤原」を廃店し読売「天神」「大宮汐見」と統合、</t>
    <rPh sb="6" eb="9">
      <t>ニシニホン</t>
    </rPh>
    <rPh sb="10" eb="12">
      <t>テンジン</t>
    </rPh>
    <rPh sb="12" eb="14">
      <t>ジュウロウ</t>
    </rPh>
    <rPh sb="17" eb="19">
      <t>フジワラ</t>
    </rPh>
    <rPh sb="21" eb="23">
      <t>ハイテン</t>
    </rPh>
    <rPh sb="24" eb="26">
      <t>ヨミウリ</t>
    </rPh>
    <rPh sb="27" eb="29">
      <t>テンジン</t>
    </rPh>
    <rPh sb="31" eb="33">
      <t>オオミヤ</t>
    </rPh>
    <rPh sb="33" eb="35">
      <t>シオミ</t>
    </rPh>
    <rPh sb="37" eb="39">
      <t>トウゴウ</t>
    </rPh>
    <phoneticPr fontId="10"/>
  </si>
  <si>
    <t>●R6.11長崎「楠泊NAME」を廃店し、長崎「江迎・鹿町 NAME」と統合。</t>
    <rPh sb="6" eb="8">
      <t>ナガサキ</t>
    </rPh>
    <rPh sb="9" eb="11">
      <t>クスドマリ</t>
    </rPh>
    <rPh sb="17" eb="19">
      <t>ハイテン</t>
    </rPh>
    <rPh sb="21" eb="23">
      <t>ナガサキ</t>
    </rPh>
    <rPh sb="24" eb="26">
      <t>エムカエ</t>
    </rPh>
    <rPh sb="27" eb="29">
      <t>シカマチ</t>
    </rPh>
    <rPh sb="36" eb="38">
      <t>トウゴウ</t>
    </rPh>
    <phoneticPr fontId="10"/>
  </si>
  <si>
    <t>●R5.12長崎「世知原NAM」を廃店し「吉井NAMES」と統合、「吉井世知原NAMES」へ名変。</t>
    <rPh sb="6" eb="8">
      <t>ナガサキ</t>
    </rPh>
    <rPh sb="9" eb="12">
      <t>セチバル</t>
    </rPh>
    <rPh sb="17" eb="19">
      <t>ハイテン</t>
    </rPh>
    <rPh sb="21" eb="23">
      <t>ヨシイ</t>
    </rPh>
    <rPh sb="30" eb="32">
      <t>トウゴウ</t>
    </rPh>
    <rPh sb="34" eb="36">
      <t>ヨシイ</t>
    </rPh>
    <rPh sb="36" eb="39">
      <t>セチバル</t>
    </rPh>
    <rPh sb="46" eb="48">
      <t>メイヘン</t>
    </rPh>
    <phoneticPr fontId="10"/>
  </si>
  <si>
    <t>　読売「天神NA」「大宮汐見NA」へ名称変更。</t>
    <rPh sb="1" eb="3">
      <t>ヨミウリ</t>
    </rPh>
    <rPh sb="4" eb="6">
      <t>テンジン</t>
    </rPh>
    <rPh sb="10" eb="12">
      <t>オオミヤ</t>
    </rPh>
    <rPh sb="12" eb="14">
      <t>シオミ</t>
    </rPh>
    <rPh sb="18" eb="22">
      <t>メイショウヘンコウ</t>
    </rPh>
    <phoneticPr fontId="10"/>
  </si>
  <si>
    <t>●R7.4長崎「調川NAMES」を廃店し長崎「志佐NAMES」へ統合。</t>
    <rPh sb="5" eb="7">
      <t>ナガサキ</t>
    </rPh>
    <rPh sb="8" eb="10">
      <t>ツキノカワ</t>
    </rPh>
    <rPh sb="17" eb="19">
      <t>ハイテン</t>
    </rPh>
    <rPh sb="20" eb="22">
      <t>ナガサキ</t>
    </rPh>
    <rPh sb="23" eb="25">
      <t>シサ</t>
    </rPh>
    <rPh sb="32" eb="34">
      <t>トウゴウ</t>
    </rPh>
    <phoneticPr fontId="10"/>
  </si>
  <si>
    <t>●R5.12長崎「臼の浦NAM」を廃店し「佐々NAMES」と統合、「佐々臼の浦NAMES」へ名変。</t>
    <rPh sb="6" eb="8">
      <t>ナガサキ</t>
    </rPh>
    <rPh sb="9" eb="10">
      <t>ウス</t>
    </rPh>
    <rPh sb="11" eb="12">
      <t>ウラ</t>
    </rPh>
    <rPh sb="17" eb="19">
      <t>ハイテン</t>
    </rPh>
    <rPh sb="21" eb="23">
      <t>サザ</t>
    </rPh>
    <rPh sb="30" eb="32">
      <t>トウゴウ</t>
    </rPh>
    <rPh sb="34" eb="36">
      <t>サザ</t>
    </rPh>
    <rPh sb="36" eb="37">
      <t>ウス</t>
    </rPh>
    <rPh sb="38" eb="39">
      <t>ウラ</t>
    </rPh>
    <rPh sb="46" eb="48">
      <t>メイヘン</t>
    </rPh>
    <phoneticPr fontId="10"/>
  </si>
  <si>
    <t>●R7.11読売「早岐西」を廃店し、長崎「早岐NAME」と統合。「早岐NAMYE」へ名称変更。</t>
    <rPh sb="6" eb="8">
      <t>ヨミウリ</t>
    </rPh>
    <rPh sb="9" eb="11">
      <t>ハイキ</t>
    </rPh>
    <rPh sb="11" eb="12">
      <t>ニシ</t>
    </rPh>
    <rPh sb="14" eb="16">
      <t>ハイテン</t>
    </rPh>
    <rPh sb="18" eb="20">
      <t>ナガサキ</t>
    </rPh>
    <rPh sb="21" eb="23">
      <t>ハイキ</t>
    </rPh>
    <rPh sb="29" eb="31">
      <t>トウゴウ</t>
    </rPh>
    <rPh sb="33" eb="35">
      <t>ハイキ</t>
    </rPh>
    <rPh sb="42" eb="46">
      <t>メイショウヘンコウ</t>
    </rPh>
    <phoneticPr fontId="10"/>
  </si>
  <si>
    <t>長崎県折込部数表(6-6)</t>
    <rPh sb="0" eb="2">
      <t>ナガサキ</t>
    </rPh>
    <rPh sb="2" eb="3">
      <t>ケン</t>
    </rPh>
    <rPh sb="3" eb="5">
      <t>オリコミ</t>
    </rPh>
    <rPh sb="5" eb="7">
      <t>ブスウ</t>
    </rPh>
    <rPh sb="7" eb="8">
      <t>ヒョウ</t>
    </rPh>
    <phoneticPr fontId="11"/>
  </si>
  <si>
    <t>平戸市</t>
    <phoneticPr fontId="11"/>
  </si>
  <si>
    <t>平戸</t>
  </si>
  <si>
    <t>003523</t>
  </si>
  <si>
    <t>003524</t>
  </si>
  <si>
    <t>平戸ES</t>
  </si>
  <si>
    <t>003525</t>
  </si>
  <si>
    <t>田平</t>
  </si>
  <si>
    <t>003691</t>
  </si>
  <si>
    <t>平戸NAMYES</t>
    <phoneticPr fontId="10"/>
  </si>
  <si>
    <t>003528</t>
  </si>
  <si>
    <t>NP平戸</t>
    <phoneticPr fontId="10"/>
  </si>
  <si>
    <t>010332</t>
    <phoneticPr fontId="10"/>
  </si>
  <si>
    <t>田平AME</t>
    <phoneticPr fontId="10"/>
  </si>
  <si>
    <t>008298</t>
    <phoneticPr fontId="10"/>
  </si>
  <si>
    <t>(北松浦郡大島含む)</t>
    <rPh sb="1" eb="2">
      <t>キタ</t>
    </rPh>
    <rPh sb="2" eb="4">
      <t>マツウラ</t>
    </rPh>
    <rPh sb="4" eb="5">
      <t>グン</t>
    </rPh>
    <rPh sb="5" eb="7">
      <t>オオシマ</t>
    </rPh>
    <rPh sb="7" eb="8">
      <t>フク</t>
    </rPh>
    <phoneticPr fontId="10"/>
  </si>
  <si>
    <t>平戸</t>
    <phoneticPr fontId="10"/>
  </si>
  <si>
    <t>003526</t>
  </si>
  <si>
    <t>田平NAME</t>
    <phoneticPr fontId="10"/>
  </si>
  <si>
    <t>008297</t>
    <phoneticPr fontId="10"/>
  </si>
  <si>
    <t>MP田平</t>
    <phoneticPr fontId="10"/>
  </si>
  <si>
    <t>010334</t>
    <phoneticPr fontId="10"/>
  </si>
  <si>
    <t>北松大島AM</t>
  </si>
  <si>
    <t>007687</t>
    <phoneticPr fontId="10"/>
  </si>
  <si>
    <t>◎</t>
  </si>
  <si>
    <t>生月NAMY</t>
  </si>
  <si>
    <t>003711</t>
  </si>
  <si>
    <t>NP生月</t>
    <phoneticPr fontId="10"/>
  </si>
  <si>
    <t>010333</t>
    <phoneticPr fontId="10"/>
  </si>
  <si>
    <t>北松大島</t>
  </si>
  <si>
    <t>003704</t>
  </si>
  <si>
    <t>田平</t>
    <phoneticPr fontId="10"/>
  </si>
  <si>
    <t>平戸NAY</t>
    <phoneticPr fontId="10"/>
  </si>
  <si>
    <t>北松浦郡</t>
    <phoneticPr fontId="11"/>
  </si>
  <si>
    <t xml:space="preserve">佐々      </t>
  </si>
  <si>
    <t>003688</t>
  </si>
  <si>
    <t>佐々臼の浦NAME</t>
    <rPh sb="2" eb="3">
      <t>ウス</t>
    </rPh>
    <rPh sb="4" eb="5">
      <t>ウラ</t>
    </rPh>
    <phoneticPr fontId="10"/>
  </si>
  <si>
    <t>009886</t>
    <phoneticPr fontId="10"/>
  </si>
  <si>
    <t>NP佐々臼の浦</t>
    <rPh sb="4" eb="5">
      <t>ウス</t>
    </rPh>
    <rPh sb="6" eb="7">
      <t>ウラ</t>
    </rPh>
    <phoneticPr fontId="10"/>
  </si>
  <si>
    <t>010336</t>
    <phoneticPr fontId="10"/>
  </si>
  <si>
    <t>小値賀NAMY</t>
    <phoneticPr fontId="10"/>
  </si>
  <si>
    <t>008744</t>
    <phoneticPr fontId="10"/>
  </si>
  <si>
    <t>NP小値賀</t>
    <phoneticPr fontId="10"/>
  </si>
  <si>
    <t>010335</t>
    <phoneticPr fontId="10"/>
  </si>
  <si>
    <t>佐々NAMES</t>
    <phoneticPr fontId="10"/>
  </si>
  <si>
    <t>003705</t>
    <phoneticPr fontId="10"/>
  </si>
  <si>
    <t>南松浦郡</t>
    <rPh sb="0" eb="1">
      <t>ミナミ</t>
    </rPh>
    <phoneticPr fontId="11"/>
  </si>
  <si>
    <t xml:space="preserve">奈良尾    </t>
  </si>
  <si>
    <t>003719</t>
  </si>
  <si>
    <t>003720</t>
  </si>
  <si>
    <t>若松NAMY</t>
    <phoneticPr fontId="10"/>
  </si>
  <si>
    <t>003733</t>
  </si>
  <si>
    <t>NP若松</t>
    <phoneticPr fontId="10"/>
  </si>
  <si>
    <t>010337</t>
    <phoneticPr fontId="10"/>
  </si>
  <si>
    <t>奈良尾NAMYE</t>
    <phoneticPr fontId="10"/>
  </si>
  <si>
    <t>003734</t>
  </si>
  <si>
    <t>NP奈良尾</t>
    <phoneticPr fontId="10"/>
  </si>
  <si>
    <t>010338</t>
    <phoneticPr fontId="10"/>
  </si>
  <si>
    <t>岩瀬浦A</t>
    <phoneticPr fontId="10"/>
  </si>
  <si>
    <t>003735</t>
  </si>
  <si>
    <t>NP岩瀬浦</t>
    <phoneticPr fontId="10"/>
  </si>
  <si>
    <t>010339</t>
    <phoneticPr fontId="10"/>
  </si>
  <si>
    <t>有川NAMYE</t>
    <phoneticPr fontId="10"/>
  </si>
  <si>
    <t>003736</t>
  </si>
  <si>
    <t>NP有川</t>
    <phoneticPr fontId="10"/>
  </si>
  <si>
    <t>010340</t>
    <phoneticPr fontId="10"/>
  </si>
  <si>
    <t xml:space="preserve">青方NAMYE </t>
    <phoneticPr fontId="10"/>
  </si>
  <si>
    <t>003740</t>
  </si>
  <si>
    <t>NP青方</t>
    <phoneticPr fontId="10"/>
  </si>
  <si>
    <t>010343</t>
    <phoneticPr fontId="10"/>
  </si>
  <si>
    <t xml:space="preserve">魚目NAMYE  </t>
    <phoneticPr fontId="10"/>
  </si>
  <si>
    <t>003738</t>
  </si>
  <si>
    <t>NP魚目</t>
    <phoneticPr fontId="10"/>
  </si>
  <si>
    <t>010341</t>
    <phoneticPr fontId="10"/>
  </si>
  <si>
    <t>北魚目NAM</t>
  </si>
  <si>
    <t>003739</t>
  </si>
  <si>
    <t>NP北魚目</t>
    <phoneticPr fontId="10"/>
  </si>
  <si>
    <t>010342</t>
    <phoneticPr fontId="10"/>
  </si>
  <si>
    <t>奈良尾MYE</t>
    <phoneticPr fontId="10"/>
  </si>
  <si>
    <t>五島市</t>
    <rPh sb="0" eb="2">
      <t>ゴトウ</t>
    </rPh>
    <phoneticPr fontId="11"/>
  </si>
  <si>
    <t xml:space="preserve">富江MYE </t>
    <phoneticPr fontId="10"/>
  </si>
  <si>
    <t>003506</t>
  </si>
  <si>
    <t>福江NE</t>
    <phoneticPr fontId="10"/>
  </si>
  <si>
    <t>007817</t>
    <phoneticPr fontId="10"/>
  </si>
  <si>
    <t xml:space="preserve">福江      </t>
  </si>
  <si>
    <t>003509</t>
  </si>
  <si>
    <t>五島中央MS</t>
    <phoneticPr fontId="10"/>
  </si>
  <si>
    <t>007819</t>
    <phoneticPr fontId="10"/>
  </si>
  <si>
    <t>NP五島中央</t>
    <phoneticPr fontId="10"/>
  </si>
  <si>
    <t>010350</t>
    <phoneticPr fontId="10"/>
  </si>
  <si>
    <t>崎山M</t>
    <phoneticPr fontId="10"/>
  </si>
  <si>
    <t>007820</t>
    <phoneticPr fontId="10"/>
  </si>
  <si>
    <t>NP崎山</t>
    <phoneticPr fontId="10"/>
  </si>
  <si>
    <t>010351</t>
    <phoneticPr fontId="10"/>
  </si>
  <si>
    <t>久賀島M</t>
    <phoneticPr fontId="10"/>
  </si>
  <si>
    <t>003517</t>
  </si>
  <si>
    <t>NP久賀島</t>
    <phoneticPr fontId="10"/>
  </si>
  <si>
    <t>010344</t>
    <phoneticPr fontId="10"/>
  </si>
  <si>
    <t>岐宿NAME</t>
    <phoneticPr fontId="10"/>
  </si>
  <si>
    <t>003518</t>
  </si>
  <si>
    <t>NP岐宿</t>
    <phoneticPr fontId="10"/>
  </si>
  <si>
    <t>010345</t>
    <phoneticPr fontId="10"/>
  </si>
  <si>
    <t>三井楽NAMY</t>
    <phoneticPr fontId="10"/>
  </si>
  <si>
    <t>003519</t>
  </si>
  <si>
    <t>NP三井楽</t>
    <phoneticPr fontId="10"/>
  </si>
  <si>
    <t>010346</t>
    <phoneticPr fontId="10"/>
  </si>
  <si>
    <t>玉之浦NAM</t>
  </si>
  <si>
    <t>003520</t>
  </si>
  <si>
    <t>NP玉之浦</t>
    <phoneticPr fontId="10"/>
  </si>
  <si>
    <t>010347</t>
    <phoneticPr fontId="10"/>
  </si>
  <si>
    <t>富江A</t>
  </si>
  <si>
    <t>003521</t>
  </si>
  <si>
    <t>NP富江</t>
    <phoneticPr fontId="10"/>
  </si>
  <si>
    <t>010348</t>
    <phoneticPr fontId="10"/>
  </si>
  <si>
    <t>奈留NAMYE</t>
    <phoneticPr fontId="10"/>
  </si>
  <si>
    <t>003522</t>
  </si>
  <si>
    <t>NP奈留</t>
    <phoneticPr fontId="10"/>
  </si>
  <si>
    <t>010349</t>
    <phoneticPr fontId="10"/>
  </si>
  <si>
    <t>壱岐市</t>
    <rPh sb="2" eb="3">
      <t>シ</t>
    </rPh>
    <phoneticPr fontId="11"/>
  </si>
  <si>
    <t>壱岐AES</t>
  </si>
  <si>
    <t>003741</t>
  </si>
  <si>
    <t>壱岐</t>
  </si>
  <si>
    <t>003743</t>
  </si>
  <si>
    <t>壱岐(西川)</t>
  </si>
  <si>
    <t>003744</t>
  </si>
  <si>
    <t>壱岐(長田)</t>
  </si>
  <si>
    <t>003747</t>
  </si>
  <si>
    <t>NP壱岐(長田)</t>
    <phoneticPr fontId="10"/>
  </si>
  <si>
    <t>010352</t>
    <phoneticPr fontId="10"/>
  </si>
  <si>
    <t>(ｴﾘｱｾﾝﾀ-壱岐)</t>
    <phoneticPr fontId="10"/>
  </si>
  <si>
    <t>（ｴﾘｱｾﾝﾀ-壱岐）</t>
    <phoneticPr fontId="10"/>
  </si>
  <si>
    <t>勝本AE</t>
    <phoneticPr fontId="10"/>
  </si>
  <si>
    <t>003742</t>
  </si>
  <si>
    <t>対馬市</t>
    <rPh sb="2" eb="3">
      <t>シ</t>
    </rPh>
    <phoneticPr fontId="11"/>
  </si>
  <si>
    <t>比田勝AM</t>
    <phoneticPr fontId="10"/>
  </si>
  <si>
    <t>003748</t>
  </si>
  <si>
    <t>厳原NAMYES</t>
  </si>
  <si>
    <t>003751</t>
  </si>
  <si>
    <t>NP厳原</t>
    <phoneticPr fontId="10"/>
  </si>
  <si>
    <t>010353</t>
    <phoneticPr fontId="10"/>
  </si>
  <si>
    <t>佐須奈AM</t>
  </si>
  <si>
    <t>003749</t>
  </si>
  <si>
    <t>(中庭)</t>
  </si>
  <si>
    <t>●R2.4　日経「小値賀（長）」を廃店。</t>
    <rPh sb="6" eb="8">
      <t>ニッケイ</t>
    </rPh>
    <rPh sb="9" eb="10">
      <t>ショウ</t>
    </rPh>
    <rPh sb="10" eb="11">
      <t>アタイ</t>
    </rPh>
    <rPh sb="11" eb="12">
      <t>ガ</t>
    </rPh>
    <rPh sb="13" eb="14">
      <t>ナガ</t>
    </rPh>
    <phoneticPr fontId="11"/>
  </si>
  <si>
    <t>●R4.6西日本「佐々AMES」を廃店し長崎「佐々」に統合、長崎「佐々NAMES」へ名称変更。</t>
    <rPh sb="5" eb="8">
      <t>ニシニホン</t>
    </rPh>
    <rPh sb="9" eb="11">
      <t>ササ</t>
    </rPh>
    <rPh sb="17" eb="19">
      <t>ハイテン</t>
    </rPh>
    <rPh sb="20" eb="22">
      <t>ナガサキ</t>
    </rPh>
    <rPh sb="23" eb="25">
      <t>ササ</t>
    </rPh>
    <rPh sb="27" eb="29">
      <t>トウゴウ</t>
    </rPh>
    <rPh sb="30" eb="32">
      <t>ナガサキ</t>
    </rPh>
    <rPh sb="33" eb="35">
      <t>ササ</t>
    </rPh>
    <rPh sb="42" eb="44">
      <t>メイショウ</t>
    </rPh>
    <rPh sb="44" eb="46">
      <t>ヘンコウ</t>
    </rPh>
    <phoneticPr fontId="10"/>
  </si>
  <si>
    <t>●R5.4　西日本「田平AME」を廃店し長崎「田平」へ統合、長崎「田平NAME」へ名変。</t>
    <rPh sb="6" eb="9">
      <t>ニシニホン</t>
    </rPh>
    <rPh sb="10" eb="12">
      <t>タビラ</t>
    </rPh>
    <rPh sb="17" eb="19">
      <t>ハイテン</t>
    </rPh>
    <rPh sb="20" eb="22">
      <t>ナガサキ</t>
    </rPh>
    <rPh sb="23" eb="25">
      <t>タビラ</t>
    </rPh>
    <rPh sb="27" eb="29">
      <t>トウゴウ</t>
    </rPh>
    <rPh sb="30" eb="32">
      <t>ナガサキ</t>
    </rPh>
    <rPh sb="33" eb="35">
      <t>タビラ</t>
    </rPh>
    <rPh sb="41" eb="43">
      <t>メイヘン</t>
    </rPh>
    <phoneticPr fontId="10"/>
  </si>
  <si>
    <t>●R2.6 長崎「浜ノ浦NAM」を廃店し、長崎「青方NAM」へ統合。</t>
    <rPh sb="6" eb="8">
      <t>ナガサキ</t>
    </rPh>
    <rPh sb="9" eb="10">
      <t>ハマ</t>
    </rPh>
    <rPh sb="11" eb="12">
      <t>ウラ</t>
    </rPh>
    <rPh sb="17" eb="19">
      <t>ハイテン</t>
    </rPh>
    <rPh sb="21" eb="23">
      <t>ナガサキ</t>
    </rPh>
    <rPh sb="24" eb="25">
      <t>アオ</t>
    </rPh>
    <rPh sb="25" eb="26">
      <t>カタ</t>
    </rPh>
    <rPh sb="31" eb="33">
      <t>トウゴウ</t>
    </rPh>
    <phoneticPr fontId="10"/>
  </si>
  <si>
    <t>●R4.12　西日本「奈良尾」、朝日「奈良尾」を廃店し長崎「奈良尾MYE」へ統合。</t>
    <rPh sb="7" eb="10">
      <t>ニシニホン</t>
    </rPh>
    <rPh sb="11" eb="14">
      <t>ナラオ</t>
    </rPh>
    <rPh sb="16" eb="18">
      <t>アサヒ</t>
    </rPh>
    <rPh sb="19" eb="22">
      <t>ナラオ</t>
    </rPh>
    <rPh sb="24" eb="26">
      <t>ハイテン</t>
    </rPh>
    <rPh sb="27" eb="29">
      <t>ナガサキ</t>
    </rPh>
    <rPh sb="30" eb="33">
      <t>ナラオ</t>
    </rPh>
    <rPh sb="38" eb="40">
      <t>トウゴウ</t>
    </rPh>
    <phoneticPr fontId="10"/>
  </si>
  <si>
    <t>●R5.12長崎「臼の浦NAM」を廃店し「佐々NAMES」と統合。「佐々臼の浦NAMES」へ名変。</t>
    <rPh sb="6" eb="8">
      <t>ナガサキ</t>
    </rPh>
    <rPh sb="9" eb="10">
      <t>ウス</t>
    </rPh>
    <rPh sb="11" eb="12">
      <t>ウラ</t>
    </rPh>
    <rPh sb="17" eb="19">
      <t>ハイテン</t>
    </rPh>
    <rPh sb="21" eb="23">
      <t>サザ</t>
    </rPh>
    <rPh sb="30" eb="32">
      <t>トウゴウ</t>
    </rPh>
    <rPh sb="34" eb="36">
      <t>サザ</t>
    </rPh>
    <rPh sb="36" eb="37">
      <t>ウス</t>
    </rPh>
    <rPh sb="38" eb="39">
      <t>ウラ</t>
    </rPh>
    <rPh sb="46" eb="48">
      <t>メイヘン</t>
    </rPh>
    <phoneticPr fontId="10"/>
  </si>
  <si>
    <t>R2.10　日経「三井楽（長）」を廃店</t>
    <rPh sb="6" eb="8">
      <t>ニッケイ</t>
    </rPh>
    <rPh sb="9" eb="12">
      <t>ミイラク</t>
    </rPh>
    <rPh sb="13" eb="14">
      <t>ナガ</t>
    </rPh>
    <rPh sb="17" eb="19">
      <t>ハイテン</t>
    </rPh>
    <phoneticPr fontId="10"/>
  </si>
  <si>
    <t>　長崎「奈良尾NAMYE」へ名称変更。</t>
    <rPh sb="1" eb="3">
      <t>ナガサキ</t>
    </rPh>
    <rPh sb="4" eb="7">
      <t>ナラオ</t>
    </rPh>
    <rPh sb="14" eb="18">
      <t>メイショウヘンコウ</t>
    </rPh>
    <phoneticPr fontId="10"/>
  </si>
  <si>
    <t>●R6.4西日本「北松大島AM」を廃店し、長崎「平戸NAY」に統合。</t>
    <rPh sb="5" eb="8">
      <t>ニシニホン</t>
    </rPh>
    <rPh sb="9" eb="11">
      <t>ホクショウ</t>
    </rPh>
    <rPh sb="11" eb="13">
      <t>オオシマ</t>
    </rPh>
    <rPh sb="17" eb="19">
      <t>ハイテン</t>
    </rPh>
    <rPh sb="21" eb="23">
      <t>ナガサキ</t>
    </rPh>
    <rPh sb="24" eb="26">
      <t>ヒラド</t>
    </rPh>
    <rPh sb="31" eb="33">
      <t>トウゴウ</t>
    </rPh>
    <phoneticPr fontId="10"/>
  </si>
  <si>
    <t>R3.4　読売「上五島」を廃店し長崎5店へ統合、長崎「若松NAMYE」「奈良尾MYE」</t>
    <rPh sb="5" eb="7">
      <t>ヨミウリ</t>
    </rPh>
    <rPh sb="8" eb="11">
      <t>カミゴトウ</t>
    </rPh>
    <rPh sb="13" eb="15">
      <t>ハイテン</t>
    </rPh>
    <rPh sb="16" eb="18">
      <t>ナガサキ</t>
    </rPh>
    <rPh sb="19" eb="20">
      <t>テン</t>
    </rPh>
    <rPh sb="21" eb="23">
      <t>トウゴウ</t>
    </rPh>
    <rPh sb="24" eb="26">
      <t>ナガサキ</t>
    </rPh>
    <rPh sb="27" eb="29">
      <t>ワカマツ</t>
    </rPh>
    <rPh sb="36" eb="39">
      <t>ナラオ</t>
    </rPh>
    <phoneticPr fontId="10"/>
  </si>
  <si>
    <t>●R5.4　西日本「平戸」朝日「平戸」読売「平戸」長崎「北松大島」を廃店し長崎「平戸」へ統合。</t>
    <rPh sb="6" eb="9">
      <t>ニシニホン</t>
    </rPh>
    <rPh sb="10" eb="12">
      <t>ヒラド</t>
    </rPh>
    <rPh sb="13" eb="15">
      <t>アサヒ</t>
    </rPh>
    <rPh sb="16" eb="18">
      <t>ヒラド</t>
    </rPh>
    <rPh sb="19" eb="21">
      <t>ヨミウリ</t>
    </rPh>
    <rPh sb="22" eb="24">
      <t>ヒラド</t>
    </rPh>
    <rPh sb="25" eb="27">
      <t>ナガサキ</t>
    </rPh>
    <rPh sb="28" eb="30">
      <t>ホクショウ</t>
    </rPh>
    <rPh sb="30" eb="32">
      <t>オオシマ</t>
    </rPh>
    <rPh sb="34" eb="36">
      <t>ハイテン</t>
    </rPh>
    <rPh sb="37" eb="39">
      <t>ナガサキ</t>
    </rPh>
    <rPh sb="40" eb="42">
      <t>ヒラド</t>
    </rPh>
    <rPh sb="44" eb="46">
      <t>トウゴウ</t>
    </rPh>
    <phoneticPr fontId="10"/>
  </si>
  <si>
    <t>●R7.6毎日「平戸ES」を廃店し長崎「平戸NAY」と統合、長崎「平戸NAMYES」へ名称変更。</t>
    <rPh sb="5" eb="7">
      <t>マイニチ</t>
    </rPh>
    <rPh sb="8" eb="10">
      <t>ヒラド</t>
    </rPh>
    <rPh sb="14" eb="16">
      <t>ハイテン</t>
    </rPh>
    <rPh sb="17" eb="19">
      <t>ナガサキ</t>
    </rPh>
    <rPh sb="20" eb="22">
      <t>ヒラド</t>
    </rPh>
    <rPh sb="27" eb="29">
      <t>トウゴウ</t>
    </rPh>
    <rPh sb="30" eb="32">
      <t>ナガサキ</t>
    </rPh>
    <rPh sb="33" eb="35">
      <t>ヒラド</t>
    </rPh>
    <rPh sb="43" eb="47">
      <t>メイショウヘンコウ</t>
    </rPh>
    <phoneticPr fontId="10"/>
  </si>
  <si>
    <t>　「有川NAMYE」「青方NAMYE」「魚目NAMYE」へ名称変更</t>
    <rPh sb="11" eb="13">
      <t>アオカタ</t>
    </rPh>
    <rPh sb="20" eb="21">
      <t>ウオ</t>
    </rPh>
    <rPh sb="21" eb="22">
      <t>メ</t>
    </rPh>
    <rPh sb="29" eb="33">
      <t>メイショウヘンコウ</t>
    </rPh>
    <phoneticPr fontId="10"/>
  </si>
  <si>
    <t>　長崎「平戸NAY」へ名称変更。</t>
    <rPh sb="1" eb="3">
      <t>ナガサキ</t>
    </rPh>
    <rPh sb="4" eb="6">
      <t>ヒラド</t>
    </rPh>
    <rPh sb="11" eb="15">
      <t>メイショウヘンコウ</t>
    </rPh>
    <phoneticPr fontId="10"/>
  </si>
  <si>
    <t>　長崎「道ノ尾滑石NAMES」の一部エリアを「滑石西MS」へ移動。</t>
    <phoneticPr fontId="11"/>
  </si>
  <si>
    <t>●R7.12毎日「長与S」を廃店し、長崎「長与高田NAE」「長与NAE」「長与南NAE」</t>
    <phoneticPr fontId="11"/>
  </si>
  <si>
    <t>　「道ノ尾滑石NAMES」へ分割統合。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</si>
</sst>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¥&quot;#,##0;[Red]&quot;¥&quot;\-#,##0"/>
    <numFmt numFmtId="176" formatCode="aaa"/>
    <numFmt numFmtId="177" formatCode="#,##0;\-#,##0;&quot;-&quot;"/>
    <numFmt numFmtId="178" formatCode="[$-F800]dddd\,\ mmmm\ dd\,\ yyyy"/>
    <numFmt numFmtId="179" formatCode="m&quot;月&quot;d&quot;日&quot;;@"/>
    <numFmt numFmtId="180" formatCode="#,##0.00_);[Red]\(#,##0.00\)"/>
    <numFmt numFmtId="181" formatCode="&quot;■&quot;#,&quot;店&quot;"/>
    <numFmt numFmtId="182" formatCode="&quot;◎&quot;\ 0&quot;店&quot;"/>
    <numFmt numFmtId="183" formatCode="&quot;■&quot;\ 0&quot;店&quot;"/>
    <numFmt numFmtId="184" formatCode="&quot;△&quot;\ 0&quot;店&quot;"/>
    <numFmt numFmtId="185" formatCode="yyyy&quot;年&quot;m&quot;月&quot;d&quot;日&quot;;@"/>
  </numFmts>
  <fonts count="5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"/>
      <family val="2"/>
    </font>
    <font>
      <sz val="6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indexed="5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808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4"/>
      <color rgb="FF003366"/>
      <name val="ＭＳ ゴシック"/>
      <family val="3"/>
      <charset val="128"/>
    </font>
    <font>
      <sz val="14"/>
      <color rgb="FF003366"/>
      <name val="ＭＳ Ｐゴシック"/>
      <family val="3"/>
      <charset val="128"/>
    </font>
    <font>
      <sz val="10.5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indexed="56"/>
      <name val="ＭＳ ゴシック"/>
      <family val="3"/>
      <charset val="128"/>
    </font>
    <font>
      <b/>
      <sz val="13"/>
      <name val="ＭＳ Ｐゴシック"/>
      <family val="3"/>
      <charset val="128"/>
    </font>
    <font>
      <sz val="14"/>
      <color indexed="56"/>
      <name val="ＭＳ ゴシック"/>
      <family val="3"/>
      <charset val="128"/>
    </font>
    <font>
      <sz val="14"/>
      <color theme="1"/>
      <name val="ＭＳ Ｐゴシック"/>
      <family val="3"/>
      <charset val="128"/>
    </font>
  </fonts>
  <fills count="1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FF00"/>
        <bgColor indexed="64"/>
      </patternFill>
    </fill>
  </fills>
  <borders count="10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21"/>
      </top>
      <bottom/>
      <diagonal/>
    </border>
    <border>
      <left/>
      <right/>
      <top style="thin">
        <color indexed="21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76">
    <xf numFmtId="0" fontId="0" fillId="0" borderId="0"/>
    <xf numFmtId="177" fontId="15" fillId="0" borderId="0" applyFill="0" applyBorder="0" applyAlignment="0"/>
    <xf numFmtId="0" fontId="16" fillId="0" borderId="1" applyNumberFormat="0" applyAlignment="0" applyProtection="0">
      <alignment horizontal="left" vertical="center"/>
    </xf>
    <xf numFmtId="0" fontId="16" fillId="0" borderId="2">
      <alignment horizontal="left" vertical="center"/>
    </xf>
    <xf numFmtId="0" fontId="17" fillId="0" borderId="0"/>
    <xf numFmtId="0" fontId="18" fillId="0" borderId="0"/>
    <xf numFmtId="38" fontId="14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14" fillId="0" borderId="0"/>
    <xf numFmtId="0" fontId="8" fillId="0" borderId="0"/>
    <xf numFmtId="0" fontId="8" fillId="0" borderId="0"/>
    <xf numFmtId="0" fontId="34" fillId="0" borderId="0" applyNumberFormat="0" applyFill="0" applyBorder="0" applyAlignment="0" applyProtection="0"/>
    <xf numFmtId="38" fontId="14" fillId="0" borderId="0" applyFont="0" applyFill="0" applyBorder="0" applyAlignment="0" applyProtection="0"/>
    <xf numFmtId="0" fontId="8" fillId="0" borderId="0"/>
    <xf numFmtId="0" fontId="7" fillId="0" borderId="0">
      <alignment vertical="center"/>
    </xf>
    <xf numFmtId="0" fontId="14" fillId="0" borderId="0">
      <alignment vertical="center"/>
    </xf>
    <xf numFmtId="38" fontId="14" fillId="0" borderId="0" applyFont="0" applyFill="0" applyBorder="0" applyAlignment="0" applyProtection="0"/>
    <xf numFmtId="6" fontId="14" fillId="0" borderId="0" applyFont="0" applyFill="0" applyBorder="0" applyAlignment="0" applyProtection="0">
      <alignment vertical="center"/>
    </xf>
    <xf numFmtId="0" fontId="14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6" fontId="1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6" fontId="1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6" fontId="1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6" fontId="1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6" fontId="1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6" fontId="1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6" fontId="1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/>
  </cellStyleXfs>
  <cellXfs count="518">
    <xf numFmtId="0" fontId="0" fillId="0" borderId="0" xfId="0"/>
    <xf numFmtId="0" fontId="14" fillId="0" borderId="0" xfId="0" applyFont="1" applyAlignment="1">
      <alignment horizontal="center"/>
    </xf>
    <xf numFmtId="0" fontId="14" fillId="0" borderId="0" xfId="10"/>
    <xf numFmtId="0" fontId="14" fillId="3" borderId="0" xfId="10" applyFill="1"/>
    <xf numFmtId="0" fontId="21" fillId="3" borderId="0" xfId="10" applyFont="1" applyFill="1"/>
    <xf numFmtId="0" fontId="21" fillId="3" borderId="0" xfId="10" applyFont="1" applyFill="1" applyAlignment="1">
      <alignment horizontal="centerContinuous"/>
    </xf>
    <xf numFmtId="0" fontId="14" fillId="4" borderId="2" xfId="10" applyFill="1" applyBorder="1" applyAlignment="1">
      <alignment horizontal="centerContinuous"/>
    </xf>
    <xf numFmtId="0" fontId="14" fillId="4" borderId="69" xfId="10" applyFill="1" applyBorder="1" applyAlignment="1">
      <alignment horizontal="centerContinuous"/>
    </xf>
    <xf numFmtId="0" fontId="14" fillId="4" borderId="2" xfId="10" applyFill="1" applyBorder="1" applyAlignment="1">
      <alignment horizontal="centerContinuous" vertical="center"/>
    </xf>
    <xf numFmtId="0" fontId="14" fillId="4" borderId="69" xfId="10" applyFill="1" applyBorder="1" applyAlignment="1">
      <alignment horizontal="centerContinuous" vertical="center"/>
    </xf>
    <xf numFmtId="0" fontId="14" fillId="4" borderId="68" xfId="10" applyFill="1" applyBorder="1" applyAlignment="1">
      <alignment horizontal="centerContinuous" vertical="center"/>
    </xf>
    <xf numFmtId="0" fontId="14" fillId="4" borderId="43" xfId="10" applyFill="1" applyBorder="1" applyAlignment="1">
      <alignment horizontal="centerContinuous" vertical="center"/>
    </xf>
    <xf numFmtId="0" fontId="14" fillId="4" borderId="47" xfId="10" applyFill="1" applyBorder="1" applyAlignment="1">
      <alignment horizontal="centerContinuous" vertical="center"/>
    </xf>
    <xf numFmtId="49" fontId="0" fillId="0" borderId="81" xfId="10" applyNumberFormat="1" applyFont="1" applyBorder="1" applyAlignment="1" applyProtection="1">
      <alignment shrinkToFit="1"/>
      <protection locked="0"/>
    </xf>
    <xf numFmtId="0" fontId="20" fillId="0" borderId="45" xfId="0" applyFont="1" applyBorder="1" applyAlignment="1">
      <alignment shrinkToFit="1"/>
    </xf>
    <xf numFmtId="0" fontId="20" fillId="0" borderId="11" xfId="0" applyFont="1" applyBorder="1" applyAlignment="1">
      <alignment shrinkToFit="1"/>
    </xf>
    <xf numFmtId="0" fontId="24" fillId="0" borderId="0" xfId="0" applyFont="1" applyAlignment="1">
      <alignment horizontal="center"/>
    </xf>
    <xf numFmtId="0" fontId="25" fillId="0" borderId="8" xfId="8" applyFont="1" applyBorder="1" applyAlignment="1">
      <alignment horizontal="left"/>
    </xf>
    <xf numFmtId="0" fontId="23" fillId="0" borderId="0" xfId="8" applyFont="1" applyAlignment="1">
      <alignment shrinkToFit="1"/>
    </xf>
    <xf numFmtId="0" fontId="23" fillId="0" borderId="18" xfId="8" applyFont="1" applyBorder="1" applyAlignment="1">
      <alignment shrinkToFit="1"/>
    </xf>
    <xf numFmtId="49" fontId="22" fillId="0" borderId="20" xfId="6" applyNumberFormat="1" applyFont="1" applyFill="1" applyBorder="1" applyProtection="1">
      <protection locked="0"/>
    </xf>
    <xf numFmtId="0" fontId="23" fillId="0" borderId="0" xfId="8" applyFont="1"/>
    <xf numFmtId="0" fontId="23" fillId="0" borderId="18" xfId="8" applyFont="1" applyBorder="1"/>
    <xf numFmtId="49" fontId="22" fillId="0" borderId="20" xfId="6" applyNumberFormat="1" applyFont="1" applyFill="1" applyBorder="1"/>
    <xf numFmtId="0" fontId="14" fillId="0" borderId="8" xfId="8" applyFont="1" applyBorder="1"/>
    <xf numFmtId="56" fontId="14" fillId="0" borderId="8" xfId="8" applyNumberFormat="1" applyFont="1" applyBorder="1"/>
    <xf numFmtId="0" fontId="27" fillId="2" borderId="37" xfId="8" applyFont="1" applyFill="1" applyBorder="1" applyAlignment="1">
      <alignment horizontal="center" shrinkToFit="1"/>
    </xf>
    <xf numFmtId="38" fontId="24" fillId="2" borderId="38" xfId="8" applyNumberFormat="1" applyFont="1" applyFill="1" applyBorder="1" applyAlignment="1">
      <alignment shrinkToFit="1"/>
    </xf>
    <xf numFmtId="38" fontId="24" fillId="2" borderId="41" xfId="6" applyFont="1" applyFill="1" applyBorder="1"/>
    <xf numFmtId="38" fontId="24" fillId="2" borderId="4" xfId="6" applyFont="1" applyFill="1" applyBorder="1"/>
    <xf numFmtId="38" fontId="24" fillId="2" borderId="39" xfId="8" applyNumberFormat="1" applyFont="1" applyFill="1" applyBorder="1" applyAlignment="1">
      <alignment shrinkToFit="1"/>
    </xf>
    <xf numFmtId="38" fontId="24" fillId="2" borderId="5" xfId="6" applyFont="1" applyFill="1" applyBorder="1"/>
    <xf numFmtId="0" fontId="27" fillId="2" borderId="56" xfId="8" applyFont="1" applyFill="1" applyBorder="1" applyAlignment="1">
      <alignment horizontal="center" shrinkToFit="1"/>
    </xf>
    <xf numFmtId="38" fontId="24" fillId="2" borderId="57" xfId="6" applyFont="1" applyFill="1" applyBorder="1" applyAlignment="1">
      <alignment shrinkToFit="1"/>
    </xf>
    <xf numFmtId="38" fontId="24" fillId="2" borderId="61" xfId="6" applyFont="1" applyFill="1" applyBorder="1"/>
    <xf numFmtId="38" fontId="24" fillId="2" borderId="62" xfId="6" applyFont="1" applyFill="1" applyBorder="1"/>
    <xf numFmtId="0" fontId="27" fillId="2" borderId="42" xfId="8" applyFont="1" applyFill="1" applyBorder="1" applyAlignment="1">
      <alignment horizontal="center" shrinkToFit="1"/>
    </xf>
    <xf numFmtId="38" fontId="24" fillId="2" borderId="43" xfId="6" applyFont="1" applyFill="1" applyBorder="1" applyAlignment="1">
      <alignment shrinkToFit="1"/>
    </xf>
    <xf numFmtId="38" fontId="24" fillId="2" borderId="44" xfId="6" applyFont="1" applyFill="1" applyBorder="1" applyAlignment="1">
      <alignment shrinkToFit="1"/>
    </xf>
    <xf numFmtId="38" fontId="24" fillId="2" borderId="47" xfId="6" applyFont="1" applyFill="1" applyBorder="1"/>
    <xf numFmtId="38" fontId="24" fillId="2" borderId="45" xfId="6" applyFont="1" applyFill="1" applyBorder="1"/>
    <xf numFmtId="38" fontId="24" fillId="2" borderId="48" xfId="6" applyFont="1" applyFill="1" applyBorder="1"/>
    <xf numFmtId="0" fontId="27" fillId="2" borderId="49" xfId="7" applyFont="1" applyFill="1" applyBorder="1" applyAlignment="1">
      <alignment horizontal="center" shrinkToFit="1"/>
    </xf>
    <xf numFmtId="38" fontId="24" fillId="2" borderId="50" xfId="6" applyFont="1" applyFill="1" applyBorder="1" applyAlignment="1">
      <alignment shrinkToFit="1"/>
    </xf>
    <xf numFmtId="38" fontId="24" fillId="2" borderId="51" xfId="6" applyFont="1" applyFill="1" applyBorder="1" applyAlignment="1">
      <alignment shrinkToFit="1"/>
    </xf>
    <xf numFmtId="38" fontId="24" fillId="2" borderId="54" xfId="6" applyFont="1" applyFill="1" applyBorder="1"/>
    <xf numFmtId="38" fontId="24" fillId="2" borderId="52" xfId="6" applyFont="1" applyFill="1" applyBorder="1"/>
    <xf numFmtId="38" fontId="24" fillId="2" borderId="55" xfId="6" applyFont="1" applyFill="1" applyBorder="1"/>
    <xf numFmtId="178" fontId="14" fillId="3" borderId="0" xfId="0" applyNumberFormat="1" applyFont="1" applyFill="1" applyAlignment="1">
      <alignment horizontal="left" vertical="center"/>
    </xf>
    <xf numFmtId="0" fontId="24" fillId="0" borderId="0" xfId="8" applyFont="1" applyAlignment="1">
      <alignment horizontal="centerContinuous"/>
    </xf>
    <xf numFmtId="0" fontId="28" fillId="0" borderId="0" xfId="8" applyFont="1" applyAlignment="1">
      <alignment horizontal="centerContinuous"/>
    </xf>
    <xf numFmtId="0" fontId="23" fillId="0" borderId="0" xfId="8" applyFont="1" applyAlignment="1">
      <alignment horizontal="centerContinuous"/>
    </xf>
    <xf numFmtId="0" fontId="14" fillId="0" borderId="0" xfId="8" applyFont="1" applyAlignment="1">
      <alignment horizontal="centerContinuous"/>
    </xf>
    <xf numFmtId="0" fontId="24" fillId="0" borderId="0" xfId="8" applyFont="1" applyAlignment="1">
      <alignment horizontal="left"/>
    </xf>
    <xf numFmtId="0" fontId="14" fillId="0" borderId="0" xfId="8" applyFont="1" applyAlignment="1">
      <alignment horizontal="left"/>
    </xf>
    <xf numFmtId="0" fontId="29" fillId="0" borderId="0" xfId="8" applyFont="1" applyAlignment="1">
      <alignment horizontal="centerContinuous"/>
    </xf>
    <xf numFmtId="0" fontId="23" fillId="0" borderId="0" xfId="8" applyFont="1" applyAlignment="1">
      <alignment horizontal="center"/>
    </xf>
    <xf numFmtId="0" fontId="14" fillId="0" borderId="0" xfId="8" applyFont="1"/>
    <xf numFmtId="0" fontId="20" fillId="0" borderId="0" xfId="8" applyFont="1" applyAlignment="1">
      <alignment horizontal="right"/>
    </xf>
    <xf numFmtId="0" fontId="20" fillId="2" borderId="3" xfId="8" applyFont="1" applyFill="1" applyBorder="1" applyAlignment="1">
      <alignment horizontal="centerContinuous"/>
    </xf>
    <xf numFmtId="0" fontId="24" fillId="2" borderId="4" xfId="8" applyFont="1" applyFill="1" applyBorder="1" applyAlignment="1">
      <alignment horizontal="centerContinuous"/>
    </xf>
    <xf numFmtId="0" fontId="24" fillId="2" borderId="5" xfId="8" applyFont="1" applyFill="1" applyBorder="1" applyAlignment="1">
      <alignment horizontal="centerContinuous"/>
    </xf>
    <xf numFmtId="0" fontId="20" fillId="2" borderId="4" xfId="8" applyFont="1" applyFill="1" applyBorder="1" applyAlignment="1">
      <alignment horizontal="centerContinuous"/>
    </xf>
    <xf numFmtId="0" fontId="20" fillId="2" borderId="5" xfId="8" applyFont="1" applyFill="1" applyBorder="1" applyAlignment="1">
      <alignment horizontal="centerContinuous"/>
    </xf>
    <xf numFmtId="0" fontId="24" fillId="0" borderId="0" xfId="8" applyFont="1" applyAlignment="1">
      <alignment horizontal="center"/>
    </xf>
    <xf numFmtId="0" fontId="24" fillId="0" borderId="0" xfId="8" applyFont="1"/>
    <xf numFmtId="0" fontId="14" fillId="0" borderId="0" xfId="9" applyFont="1" applyAlignment="1">
      <alignment horizontal="right"/>
    </xf>
    <xf numFmtId="0" fontId="20" fillId="0" borderId="0" xfId="8" applyFont="1" applyAlignment="1" applyProtection="1">
      <alignment horizontal="center"/>
      <protection locked="0"/>
    </xf>
    <xf numFmtId="0" fontId="14" fillId="2" borderId="36" xfId="8" applyFont="1" applyFill="1" applyBorder="1"/>
    <xf numFmtId="0" fontId="23" fillId="2" borderId="31" xfId="8" applyFont="1" applyFill="1" applyBorder="1"/>
    <xf numFmtId="0" fontId="20" fillId="2" borderId="38" xfId="8" applyFont="1" applyFill="1" applyBorder="1" applyAlignment="1">
      <alignment horizontal="centerContinuous"/>
    </xf>
    <xf numFmtId="0" fontId="20" fillId="2" borderId="41" xfId="8" applyFont="1" applyFill="1" applyBorder="1" applyAlignment="1">
      <alignment horizontal="centerContinuous"/>
    </xf>
    <xf numFmtId="0" fontId="14" fillId="2" borderId="10" xfId="8" applyFont="1" applyFill="1" applyBorder="1"/>
    <xf numFmtId="0" fontId="23" fillId="2" borderId="11" xfId="8" applyFont="1" applyFill="1" applyBorder="1" applyAlignment="1">
      <alignment horizontal="centerContinuous"/>
    </xf>
    <xf numFmtId="0" fontId="23" fillId="2" borderId="57" xfId="8" applyFont="1" applyFill="1" applyBorder="1" applyAlignment="1">
      <alignment horizontal="center"/>
    </xf>
    <xf numFmtId="0" fontId="27" fillId="2" borderId="63" xfId="8" applyFont="1" applyFill="1" applyBorder="1" applyAlignment="1">
      <alignment horizontal="center"/>
    </xf>
    <xf numFmtId="0" fontId="27" fillId="2" borderId="60" xfId="8" applyFont="1" applyFill="1" applyBorder="1" applyAlignment="1">
      <alignment horizontal="center"/>
    </xf>
    <xf numFmtId="0" fontId="27" fillId="2" borderId="64" xfId="8" applyFont="1" applyFill="1" applyBorder="1" applyAlignment="1">
      <alignment horizontal="center"/>
    </xf>
    <xf numFmtId="0" fontId="27" fillId="2" borderId="65" xfId="8" applyFont="1" applyFill="1" applyBorder="1" applyAlignment="1">
      <alignment horizontal="center"/>
    </xf>
    <xf numFmtId="0" fontId="27" fillId="2" borderId="66" xfId="8" applyFont="1" applyFill="1" applyBorder="1" applyAlignment="1">
      <alignment horizontal="center"/>
    </xf>
    <xf numFmtId="49" fontId="22" fillId="0" borderId="24" xfId="6" applyNumberFormat="1" applyFont="1" applyFill="1" applyBorder="1"/>
    <xf numFmtId="0" fontId="14" fillId="0" borderId="0" xfId="7" applyFont="1"/>
    <xf numFmtId="0" fontId="27" fillId="0" borderId="0" xfId="8" applyFont="1" applyAlignment="1">
      <alignment horizontal="center"/>
    </xf>
    <xf numFmtId="38" fontId="23" fillId="0" borderId="0" xfId="6" applyFont="1" applyFill="1" applyBorder="1"/>
    <xf numFmtId="38" fontId="14" fillId="0" borderId="0" xfId="6" applyFont="1" applyFill="1" applyBorder="1"/>
    <xf numFmtId="0" fontId="27" fillId="2" borderId="36" xfId="8" applyFont="1" applyFill="1" applyBorder="1" applyAlignment="1">
      <alignment horizontal="center"/>
    </xf>
    <xf numFmtId="49" fontId="14" fillId="0" borderId="31" xfId="8" applyNumberFormat="1" applyFont="1" applyBorder="1"/>
    <xf numFmtId="0" fontId="27" fillId="2" borderId="8" xfId="8" applyFont="1" applyFill="1" applyBorder="1" applyAlignment="1">
      <alignment horizontal="left"/>
    </xf>
    <xf numFmtId="49" fontId="14" fillId="0" borderId="0" xfId="8" applyNumberFormat="1" applyFont="1"/>
    <xf numFmtId="0" fontId="27" fillId="2" borderId="8" xfId="8" applyFont="1" applyFill="1" applyBorder="1" applyAlignment="1">
      <alignment horizontal="center"/>
    </xf>
    <xf numFmtId="0" fontId="27" fillId="2" borderId="10" xfId="8" applyFont="1" applyFill="1" applyBorder="1" applyAlignment="1">
      <alignment horizontal="center"/>
    </xf>
    <xf numFmtId="49" fontId="14" fillId="0" borderId="11" xfId="8" applyNumberFormat="1" applyFont="1" applyBorder="1"/>
    <xf numFmtId="0" fontId="26" fillId="0" borderId="0" xfId="8" applyFont="1"/>
    <xf numFmtId="0" fontId="14" fillId="0" borderId="0" xfId="8" applyFont="1" applyAlignment="1">
      <alignment horizontal="right"/>
    </xf>
    <xf numFmtId="0" fontId="23" fillId="0" borderId="23" xfId="8" applyFont="1" applyBorder="1" applyAlignment="1">
      <alignment horizontal="center"/>
    </xf>
    <xf numFmtId="0" fontId="23" fillId="0" borderId="25" xfId="8" applyFont="1" applyBorder="1" applyAlignment="1">
      <alignment horizontal="center"/>
    </xf>
    <xf numFmtId="49" fontId="22" fillId="0" borderId="28" xfId="6" applyNumberFormat="1" applyFont="1" applyFill="1" applyBorder="1"/>
    <xf numFmtId="49" fontId="22" fillId="0" borderId="29" xfId="6" applyNumberFormat="1" applyFont="1" applyFill="1" applyBorder="1"/>
    <xf numFmtId="0" fontId="20" fillId="2" borderId="6" xfId="8" applyFont="1" applyFill="1" applyBorder="1" applyAlignment="1">
      <alignment horizontal="centerContinuous"/>
    </xf>
    <xf numFmtId="0" fontId="20" fillId="0" borderId="0" xfId="8" applyFont="1" applyAlignment="1">
      <alignment horizontal="centerContinuous"/>
    </xf>
    <xf numFmtId="0" fontId="20" fillId="0" borderId="0" xfId="8" applyFont="1"/>
    <xf numFmtId="38" fontId="20" fillId="0" borderId="0" xfId="8" applyNumberFormat="1" applyFont="1"/>
    <xf numFmtId="38" fontId="20" fillId="0" borderId="0" xfId="6" applyFont="1" applyFill="1" applyBorder="1" applyAlignment="1" applyProtection="1"/>
    <xf numFmtId="38" fontId="24" fillId="0" borderId="0" xfId="6" applyFont="1" applyFill="1" applyBorder="1" applyAlignment="1" applyProtection="1"/>
    <xf numFmtId="0" fontId="31" fillId="0" borderId="0" xfId="0" applyFont="1" applyAlignment="1">
      <alignment horizontal="centerContinuous"/>
    </xf>
    <xf numFmtId="0" fontId="31" fillId="0" borderId="0" xfId="0" applyFont="1" applyAlignment="1">
      <alignment horizontal="center"/>
    </xf>
    <xf numFmtId="38" fontId="14" fillId="0" borderId="0" xfId="6" applyFont="1" applyAlignment="1">
      <alignment horizontal="left"/>
    </xf>
    <xf numFmtId="38" fontId="27" fillId="0" borderId="0" xfId="6" applyFont="1" applyAlignment="1">
      <alignment horizontal="centerContinuous"/>
    </xf>
    <xf numFmtId="38" fontId="14" fillId="0" borderId="0" xfId="6" applyFont="1"/>
    <xf numFmtId="0" fontId="14" fillId="0" borderId="0" xfId="0" applyFont="1"/>
    <xf numFmtId="38" fontId="32" fillId="0" borderId="0" xfId="6" applyFont="1" applyBorder="1" applyAlignment="1">
      <alignment horizontal="left"/>
    </xf>
    <xf numFmtId="38" fontId="14" fillId="0" borderId="0" xfId="6" applyFont="1" applyBorder="1"/>
    <xf numFmtId="38" fontId="32" fillId="2" borderId="3" xfId="6" applyFont="1" applyFill="1" applyBorder="1" applyAlignment="1">
      <alignment horizontal="centerContinuous" vertical="center" shrinkToFit="1"/>
    </xf>
    <xf numFmtId="38" fontId="32" fillId="2" borderId="38" xfId="6" applyFont="1" applyFill="1" applyBorder="1" applyAlignment="1">
      <alignment horizontal="centerContinuous" vertical="center" shrinkToFit="1"/>
    </xf>
    <xf numFmtId="38" fontId="32" fillId="2" borderId="4" xfId="6" applyFont="1" applyFill="1" applyBorder="1" applyAlignment="1">
      <alignment horizontal="centerContinuous" vertical="center" shrinkToFit="1"/>
    </xf>
    <xf numFmtId="38" fontId="32" fillId="2" borderId="70" xfId="6" applyFont="1" applyFill="1" applyBorder="1" applyAlignment="1">
      <alignment horizontal="centerContinuous" vertical="center" shrinkToFit="1"/>
    </xf>
    <xf numFmtId="38" fontId="32" fillId="2" borderId="71" xfId="6" applyFont="1" applyFill="1" applyBorder="1" applyAlignment="1">
      <alignment horizontal="centerContinuous" vertical="center" shrinkToFit="1"/>
    </xf>
    <xf numFmtId="38" fontId="14" fillId="0" borderId="0" xfId="6" applyFont="1" applyAlignment="1">
      <alignment horizontal="center" vertical="center" shrinkToFit="1"/>
    </xf>
    <xf numFmtId="38" fontId="24" fillId="2" borderId="10" xfId="6" applyFont="1" applyFill="1" applyBorder="1" applyAlignment="1">
      <alignment horizontal="centerContinuous" vertical="center" shrinkToFit="1"/>
    </xf>
    <xf numFmtId="38" fontId="20" fillId="2" borderId="75" xfId="6" applyFont="1" applyFill="1" applyBorder="1" applyAlignment="1">
      <alignment horizontal="center" vertical="center" shrinkToFit="1"/>
    </xf>
    <xf numFmtId="38" fontId="20" fillId="2" borderId="34" xfId="6" applyFont="1" applyFill="1" applyBorder="1" applyAlignment="1">
      <alignment horizontal="center" vertical="center" shrinkToFit="1"/>
    </xf>
    <xf numFmtId="38" fontId="20" fillId="2" borderId="76" xfId="6" applyFont="1" applyFill="1" applyBorder="1" applyAlignment="1">
      <alignment horizontal="center" vertical="center" shrinkToFit="1"/>
    </xf>
    <xf numFmtId="38" fontId="24" fillId="0" borderId="0" xfId="6" applyFont="1" applyAlignment="1">
      <alignment horizontal="center" vertical="center" shrinkToFit="1"/>
    </xf>
    <xf numFmtId="38" fontId="23" fillId="0" borderId="77" xfId="6" applyFont="1" applyBorder="1" applyAlignment="1">
      <alignment shrinkToFit="1"/>
    </xf>
    <xf numFmtId="38" fontId="23" fillId="0" borderId="79" xfId="6" applyFont="1" applyBorder="1" applyAlignment="1">
      <alignment shrinkToFit="1"/>
    </xf>
    <xf numFmtId="38" fontId="23" fillId="0" borderId="79" xfId="6" applyFont="1" applyBorder="1" applyAlignment="1" applyProtection="1">
      <alignment shrinkToFit="1"/>
    </xf>
    <xf numFmtId="38" fontId="23" fillId="0" borderId="78" xfId="6" applyFont="1" applyBorder="1" applyAlignment="1">
      <alignment shrinkToFit="1"/>
    </xf>
    <xf numFmtId="38" fontId="23" fillId="0" borderId="0" xfId="6" applyFont="1" applyAlignment="1">
      <alignment shrinkToFit="1"/>
    </xf>
    <xf numFmtId="38" fontId="23" fillId="0" borderId="67" xfId="6" applyFont="1" applyBorder="1" applyAlignment="1">
      <alignment shrinkToFit="1"/>
    </xf>
    <xf numFmtId="38" fontId="23" fillId="0" borderId="68" xfId="6" applyFont="1" applyBorder="1" applyAlignment="1">
      <alignment shrinkToFit="1"/>
    </xf>
    <xf numFmtId="38" fontId="23" fillId="0" borderId="68" xfId="6" applyFont="1" applyBorder="1" applyAlignment="1" applyProtection="1">
      <alignment shrinkToFit="1"/>
    </xf>
    <xf numFmtId="38" fontId="23" fillId="0" borderId="72" xfId="6" applyFont="1" applyBorder="1" applyAlignment="1">
      <alignment shrinkToFit="1"/>
    </xf>
    <xf numFmtId="38" fontId="23" fillId="0" borderId="67" xfId="6" applyFont="1" applyBorder="1" applyAlignment="1" applyProtection="1">
      <alignment shrinkToFit="1"/>
    </xf>
    <xf numFmtId="38" fontId="25" fillId="0" borderId="0" xfId="6" applyFont="1" applyAlignment="1">
      <alignment shrinkToFit="1"/>
    </xf>
    <xf numFmtId="0" fontId="25" fillId="2" borderId="10" xfId="6" applyNumberFormat="1" applyFont="1" applyFill="1" applyBorder="1" applyAlignment="1">
      <alignment shrinkToFit="1"/>
    </xf>
    <xf numFmtId="38" fontId="25" fillId="2" borderId="75" xfId="6" applyFont="1" applyFill="1" applyBorder="1" applyAlignment="1">
      <alignment shrinkToFit="1"/>
    </xf>
    <xf numFmtId="38" fontId="25" fillId="2" borderId="34" xfId="6" applyFont="1" applyFill="1" applyBorder="1" applyAlignment="1">
      <alignment shrinkToFit="1"/>
    </xf>
    <xf numFmtId="38" fontId="25" fillId="2" borderId="34" xfId="6" applyFont="1" applyFill="1" applyBorder="1" applyAlignment="1" applyProtection="1">
      <alignment shrinkToFit="1"/>
    </xf>
    <xf numFmtId="38" fontId="25" fillId="2" borderId="76" xfId="6" applyFont="1" applyFill="1" applyBorder="1" applyAlignment="1">
      <alignment shrinkToFit="1"/>
    </xf>
    <xf numFmtId="58" fontId="14" fillId="0" borderId="0" xfId="6" applyNumberFormat="1" applyFont="1"/>
    <xf numFmtId="49" fontId="14" fillId="0" borderId="0" xfId="6" applyNumberFormat="1" applyFont="1" applyAlignment="1">
      <alignment horizontal="right"/>
    </xf>
    <xf numFmtId="38" fontId="30" fillId="0" borderId="0" xfId="6" applyFont="1"/>
    <xf numFmtId="0" fontId="0" fillId="0" borderId="0" xfId="8" applyFont="1" applyAlignment="1">
      <alignment horizontal="centerContinuous"/>
    </xf>
    <xf numFmtId="0" fontId="0" fillId="0" borderId="0" xfId="8" applyFont="1" applyAlignment="1">
      <alignment horizontal="right"/>
    </xf>
    <xf numFmtId="0" fontId="0" fillId="4" borderId="79" xfId="10" applyFont="1" applyFill="1" applyBorder="1" applyAlignment="1">
      <alignment vertical="center"/>
    </xf>
    <xf numFmtId="0" fontId="14" fillId="4" borderId="45" xfId="10" applyFill="1" applyBorder="1" applyAlignment="1">
      <alignment vertical="center"/>
    </xf>
    <xf numFmtId="0" fontId="14" fillId="4" borderId="47" xfId="10" applyFill="1" applyBorder="1" applyAlignment="1">
      <alignment vertical="center"/>
    </xf>
    <xf numFmtId="0" fontId="14" fillId="3" borderId="0" xfId="10" applyFill="1" applyAlignment="1">
      <alignment horizontal="centerContinuous"/>
    </xf>
    <xf numFmtId="0" fontId="14" fillId="0" borderId="0" xfId="6" applyNumberFormat="1" applyFont="1" applyFill="1" applyBorder="1"/>
    <xf numFmtId="0" fontId="20" fillId="2" borderId="4" xfId="8" applyFont="1" applyFill="1" applyBorder="1"/>
    <xf numFmtId="0" fontId="20" fillId="2" borderId="4" xfId="8" applyFont="1" applyFill="1" applyBorder="1" applyAlignment="1">
      <alignment horizontal="center"/>
    </xf>
    <xf numFmtId="0" fontId="20" fillId="0" borderId="0" xfId="8" applyFont="1" applyAlignment="1">
      <alignment horizontal="center"/>
    </xf>
    <xf numFmtId="0" fontId="20" fillId="0" borderId="11" xfId="8" applyFont="1" applyBorder="1" applyAlignment="1">
      <alignment horizontal="center"/>
    </xf>
    <xf numFmtId="38" fontId="23" fillId="2" borderId="31" xfId="14" applyFont="1" applyFill="1" applyBorder="1"/>
    <xf numFmtId="38" fontId="23" fillId="0" borderId="30" xfId="14" applyFont="1" applyFill="1" applyBorder="1"/>
    <xf numFmtId="38" fontId="14" fillId="0" borderId="31" xfId="14" applyFont="1" applyFill="1" applyBorder="1"/>
    <xf numFmtId="38" fontId="23" fillId="0" borderId="31" xfId="14" applyFont="1" applyFill="1" applyBorder="1"/>
    <xf numFmtId="38" fontId="14" fillId="0" borderId="86" xfId="14" applyFont="1" applyFill="1" applyBorder="1"/>
    <xf numFmtId="38" fontId="14" fillId="0" borderId="32" xfId="14" applyFont="1" applyFill="1" applyBorder="1"/>
    <xf numFmtId="38" fontId="23" fillId="2" borderId="0" xfId="14" applyFont="1" applyFill="1" applyBorder="1"/>
    <xf numFmtId="38" fontId="23" fillId="0" borderId="33" xfId="14" applyFont="1" applyFill="1" applyBorder="1"/>
    <xf numFmtId="38" fontId="14" fillId="0" borderId="0" xfId="14" applyFont="1" applyFill="1" applyBorder="1"/>
    <xf numFmtId="38" fontId="23" fillId="0" borderId="0" xfId="14" applyFont="1" applyFill="1" applyBorder="1"/>
    <xf numFmtId="38" fontId="14" fillId="0" borderId="85" xfId="14" applyFont="1" applyFill="1" applyBorder="1"/>
    <xf numFmtId="38" fontId="14" fillId="0" borderId="7" xfId="14" applyFont="1" applyFill="1" applyBorder="1"/>
    <xf numFmtId="38" fontId="23" fillId="2" borderId="11" xfId="14" applyFont="1" applyFill="1" applyBorder="1"/>
    <xf numFmtId="38" fontId="23" fillId="0" borderId="34" xfId="14" applyFont="1" applyFill="1" applyBorder="1"/>
    <xf numFmtId="38" fontId="14" fillId="0" borderId="11" xfId="14" applyFont="1" applyFill="1" applyBorder="1"/>
    <xf numFmtId="38" fontId="23" fillId="0" borderId="11" xfId="14" applyFont="1" applyFill="1" applyBorder="1"/>
    <xf numFmtId="38" fontId="14" fillId="0" borderId="87" xfId="14" applyFont="1" applyFill="1" applyBorder="1"/>
    <xf numFmtId="38" fontId="14" fillId="0" borderId="9" xfId="14" applyFont="1" applyFill="1" applyBorder="1"/>
    <xf numFmtId="0" fontId="14" fillId="6" borderId="80" xfId="10" applyFill="1" applyBorder="1"/>
    <xf numFmtId="0" fontId="14" fillId="7" borderId="80" xfId="10" applyFill="1" applyBorder="1"/>
    <xf numFmtId="0" fontId="21" fillId="3" borderId="0" xfId="10" applyFont="1" applyFill="1" applyAlignment="1">
      <alignment horizontal="left"/>
    </xf>
    <xf numFmtId="0" fontId="21" fillId="3" borderId="0" xfId="0" applyFont="1" applyFill="1" applyAlignment="1">
      <alignment horizontal="left" vertical="center"/>
    </xf>
    <xf numFmtId="0" fontId="21" fillId="3" borderId="0" xfId="0" applyFont="1" applyFill="1" applyAlignment="1">
      <alignment horizontal="left" vertical="center" wrapText="1"/>
    </xf>
    <xf numFmtId="0" fontId="21" fillId="3" borderId="0" xfId="10" applyFont="1" applyFill="1" applyAlignment="1">
      <alignment horizontal="right"/>
    </xf>
    <xf numFmtId="38" fontId="23" fillId="0" borderId="0" xfId="8" applyNumberFormat="1" applyFont="1"/>
    <xf numFmtId="0" fontId="14" fillId="4" borderId="67" xfId="8" applyFont="1" applyFill="1" applyBorder="1"/>
    <xf numFmtId="0" fontId="14" fillId="9" borderId="67" xfId="8" applyFont="1" applyFill="1" applyBorder="1"/>
    <xf numFmtId="38" fontId="24" fillId="2" borderId="58" xfId="6" applyFont="1" applyFill="1" applyBorder="1" applyAlignment="1">
      <alignment horizontal="center" shrinkToFit="1"/>
    </xf>
    <xf numFmtId="0" fontId="14" fillId="0" borderId="67" xfId="8" applyFont="1" applyBorder="1"/>
    <xf numFmtId="0" fontId="0" fillId="0" borderId="74" xfId="10" applyFont="1" applyBorder="1"/>
    <xf numFmtId="0" fontId="14" fillId="0" borderId="1" xfId="10" applyBorder="1"/>
    <xf numFmtId="0" fontId="14" fillId="0" borderId="81" xfId="10" applyBorder="1"/>
    <xf numFmtId="0" fontId="37" fillId="3" borderId="0" xfId="10" applyFont="1" applyFill="1"/>
    <xf numFmtId="0" fontId="36" fillId="5" borderId="74" xfId="10" applyFont="1" applyFill="1" applyBorder="1" applyAlignment="1">
      <alignment horizontal="centerContinuous"/>
    </xf>
    <xf numFmtId="0" fontId="36" fillId="5" borderId="1" xfId="10" applyFont="1" applyFill="1" applyBorder="1" applyAlignment="1">
      <alignment horizontal="centerContinuous"/>
    </xf>
    <xf numFmtId="0" fontId="36" fillId="5" borderId="81" xfId="10" applyFont="1" applyFill="1" applyBorder="1" applyAlignment="1">
      <alignment horizontal="centerContinuous"/>
    </xf>
    <xf numFmtId="38" fontId="0" fillId="0" borderId="67" xfId="8" applyNumberFormat="1" applyFont="1" applyBorder="1"/>
    <xf numFmtId="0" fontId="14" fillId="0" borderId="89" xfId="8" applyFont="1" applyBorder="1"/>
    <xf numFmtId="0" fontId="14" fillId="0" borderId="80" xfId="8" applyFont="1" applyBorder="1"/>
    <xf numFmtId="0" fontId="14" fillId="10" borderId="67" xfId="8" applyFont="1" applyFill="1" applyBorder="1"/>
    <xf numFmtId="0" fontId="12" fillId="0" borderId="67" xfId="15" applyFont="1" applyBorder="1"/>
    <xf numFmtId="0" fontId="12" fillId="0" borderId="89" xfId="15" applyFont="1" applyBorder="1"/>
    <xf numFmtId="0" fontId="12" fillId="0" borderId="80" xfId="15" applyFont="1" applyBorder="1"/>
    <xf numFmtId="0" fontId="14" fillId="0" borderId="80" xfId="7" applyFont="1" applyBorder="1"/>
    <xf numFmtId="0" fontId="39" fillId="0" borderId="80" xfId="8" applyFont="1" applyBorder="1"/>
    <xf numFmtId="0" fontId="0" fillId="0" borderId="0" xfId="7" applyFont="1" applyAlignment="1">
      <alignment horizontal="right"/>
    </xf>
    <xf numFmtId="182" fontId="38" fillId="2" borderId="46" xfId="6" applyNumberFormat="1" applyFont="1" applyFill="1" applyBorder="1" applyAlignment="1">
      <alignment horizontal="center" shrinkToFit="1"/>
    </xf>
    <xf numFmtId="183" fontId="38" fillId="2" borderId="46" xfId="6" applyNumberFormat="1" applyFont="1" applyFill="1" applyBorder="1" applyAlignment="1">
      <alignment horizontal="center" shrinkToFit="1"/>
    </xf>
    <xf numFmtId="183" fontId="38" fillId="2" borderId="60" xfId="6" applyNumberFormat="1" applyFont="1" applyFill="1" applyBorder="1" applyAlignment="1">
      <alignment horizontal="center" shrinkToFit="1"/>
    </xf>
    <xf numFmtId="182" fontId="38" fillId="2" borderId="60" xfId="6" applyNumberFormat="1" applyFont="1" applyFill="1" applyBorder="1" applyAlignment="1">
      <alignment horizontal="center" shrinkToFit="1"/>
    </xf>
    <xf numFmtId="38" fontId="24" fillId="2" borderId="60" xfId="6" applyFont="1" applyFill="1" applyBorder="1" applyAlignment="1">
      <alignment horizontal="center" shrinkToFit="1"/>
    </xf>
    <xf numFmtId="0" fontId="24" fillId="2" borderId="60" xfId="6" applyNumberFormat="1" applyFont="1" applyFill="1" applyBorder="1" applyAlignment="1">
      <alignment horizontal="center" shrinkToFit="1"/>
    </xf>
    <xf numFmtId="38" fontId="24" fillId="2" borderId="46" xfId="6" applyFont="1" applyFill="1" applyBorder="1" applyAlignment="1">
      <alignment horizontal="center" shrinkToFit="1"/>
    </xf>
    <xf numFmtId="0" fontId="24" fillId="2" borderId="59" xfId="8" applyFont="1" applyFill="1" applyBorder="1" applyAlignment="1">
      <alignment horizontal="center" shrinkToFit="1"/>
    </xf>
    <xf numFmtId="184" fontId="38" fillId="2" borderId="65" xfId="8" applyNumberFormat="1" applyFont="1" applyFill="1" applyBorder="1" applyAlignment="1">
      <alignment horizontal="center" shrinkToFit="1"/>
    </xf>
    <xf numFmtId="0" fontId="24" fillId="2" borderId="4" xfId="8" applyFont="1" applyFill="1" applyBorder="1" applyAlignment="1">
      <alignment shrinkToFit="1"/>
    </xf>
    <xf numFmtId="38" fontId="24" fillId="2" borderId="40" xfId="6" applyFont="1" applyFill="1" applyBorder="1" applyAlignment="1">
      <alignment shrinkToFit="1"/>
    </xf>
    <xf numFmtId="181" fontId="24" fillId="2" borderId="45" xfId="8" applyNumberFormat="1" applyFont="1" applyFill="1" applyBorder="1" applyAlignment="1">
      <alignment shrinkToFit="1"/>
    </xf>
    <xf numFmtId="0" fontId="24" fillId="2" borderId="45" xfId="8" applyFont="1" applyFill="1" applyBorder="1" applyAlignment="1">
      <alignment shrinkToFit="1"/>
    </xf>
    <xf numFmtId="38" fontId="24" fillId="2" borderId="46" xfId="6" applyFont="1" applyFill="1" applyBorder="1" applyAlignment="1">
      <alignment shrinkToFit="1"/>
    </xf>
    <xf numFmtId="0" fontId="24" fillId="2" borderId="52" xfId="7" applyFont="1" applyFill="1" applyBorder="1" applyAlignment="1">
      <alignment shrinkToFit="1"/>
    </xf>
    <xf numFmtId="38" fontId="24" fillId="2" borderId="53" xfId="6" applyFont="1" applyFill="1" applyBorder="1" applyAlignment="1">
      <alignment shrinkToFit="1"/>
    </xf>
    <xf numFmtId="0" fontId="24" fillId="2" borderId="59" xfId="8" applyFont="1" applyFill="1" applyBorder="1" applyAlignment="1">
      <alignment shrinkToFit="1"/>
    </xf>
    <xf numFmtId="38" fontId="24" fillId="2" borderId="60" xfId="6" applyFont="1" applyFill="1" applyBorder="1" applyAlignment="1">
      <alignment shrinkToFit="1"/>
    </xf>
    <xf numFmtId="0" fontId="24" fillId="2" borderId="65" xfId="8" applyFont="1" applyFill="1" applyBorder="1" applyAlignment="1">
      <alignment shrinkToFit="1"/>
    </xf>
    <xf numFmtId="0" fontId="24" fillId="2" borderId="46" xfId="8" applyFont="1" applyFill="1" applyBorder="1" applyAlignment="1">
      <alignment shrinkToFit="1"/>
    </xf>
    <xf numFmtId="0" fontId="24" fillId="2" borderId="90" xfId="8" applyFont="1" applyFill="1" applyBorder="1" applyAlignment="1">
      <alignment shrinkToFit="1"/>
    </xf>
    <xf numFmtId="184" fontId="38" fillId="2" borderId="91" xfId="8" applyNumberFormat="1" applyFont="1" applyFill="1" applyBorder="1" applyAlignment="1">
      <alignment horizontal="center" shrinkToFit="1"/>
    </xf>
    <xf numFmtId="38" fontId="24" fillId="0" borderId="27" xfId="6" applyFont="1" applyFill="1" applyBorder="1" applyAlignment="1">
      <alignment shrinkToFit="1"/>
    </xf>
    <xf numFmtId="0" fontId="12" fillId="0" borderId="13" xfId="12" applyFont="1" applyBorder="1" applyAlignment="1">
      <alignment horizontal="left" shrinkToFit="1"/>
    </xf>
    <xf numFmtId="0" fontId="34" fillId="0" borderId="37" xfId="13" applyBorder="1" applyAlignment="1">
      <alignment shrinkToFit="1"/>
    </xf>
    <xf numFmtId="0" fontId="34" fillId="0" borderId="88" xfId="13" applyBorder="1" applyAlignment="1">
      <alignment shrinkToFit="1"/>
    </xf>
    <xf numFmtId="0" fontId="21" fillId="11" borderId="0" xfId="10" applyFont="1" applyFill="1" applyAlignment="1">
      <alignment horizontal="left"/>
    </xf>
    <xf numFmtId="0" fontId="39" fillId="12" borderId="0" xfId="10" applyFont="1" applyFill="1"/>
    <xf numFmtId="0" fontId="39" fillId="3" borderId="0" xfId="10" applyFont="1" applyFill="1"/>
    <xf numFmtId="0" fontId="21" fillId="3" borderId="0" xfId="0" applyFont="1" applyFill="1" applyAlignment="1">
      <alignment horizontal="right" vertical="center" wrapText="1"/>
    </xf>
    <xf numFmtId="0" fontId="21" fillId="8" borderId="92" xfId="0" applyFont="1" applyFill="1" applyBorder="1" applyAlignment="1">
      <alignment horizontal="center" vertical="center" shrinkToFit="1"/>
    </xf>
    <xf numFmtId="0" fontId="21" fillId="8" borderId="93" xfId="0" applyFont="1" applyFill="1" applyBorder="1" applyAlignment="1">
      <alignment horizontal="center" vertical="center" shrinkToFit="1"/>
    </xf>
    <xf numFmtId="179" fontId="14" fillId="3" borderId="0" xfId="0" applyNumberFormat="1" applyFont="1" applyFill="1" applyAlignment="1">
      <alignment horizontal="centerContinuous"/>
    </xf>
    <xf numFmtId="179" fontId="0" fillId="3" borderId="0" xfId="0" applyNumberFormat="1" applyFill="1" applyAlignment="1">
      <alignment horizontal="centerContinuous"/>
    </xf>
    <xf numFmtId="0" fontId="39" fillId="0" borderId="0" xfId="8" applyFont="1"/>
    <xf numFmtId="38" fontId="23" fillId="0" borderId="83" xfId="6" applyFont="1" applyFill="1" applyBorder="1" applyAlignment="1">
      <alignment shrinkToFit="1"/>
    </xf>
    <xf numFmtId="0" fontId="40" fillId="0" borderId="0" xfId="16" applyFont="1" applyAlignment="1"/>
    <xf numFmtId="0" fontId="14" fillId="13" borderId="67" xfId="8" applyFont="1" applyFill="1" applyBorder="1"/>
    <xf numFmtId="0" fontId="14" fillId="14" borderId="67" xfId="8" applyFont="1" applyFill="1" applyBorder="1"/>
    <xf numFmtId="0" fontId="14" fillId="15" borderId="67" xfId="8" applyFont="1" applyFill="1" applyBorder="1"/>
    <xf numFmtId="0" fontId="26" fillId="0" borderId="31" xfId="8" applyFont="1" applyBorder="1"/>
    <xf numFmtId="38" fontId="23" fillId="0" borderId="77" xfId="6" applyFont="1" applyFill="1" applyBorder="1" applyAlignment="1">
      <alignment shrinkToFit="1"/>
    </xf>
    <xf numFmtId="0" fontId="41" fillId="0" borderId="0" xfId="22" applyFont="1" applyAlignment="1"/>
    <xf numFmtId="38" fontId="24" fillId="2" borderId="39" xfId="8" applyNumberFormat="1" applyFont="1" applyFill="1" applyBorder="1" applyAlignment="1">
      <alignment horizontal="center" shrinkToFit="1"/>
    </xf>
    <xf numFmtId="38" fontId="24" fillId="2" borderId="59" xfId="6" applyFont="1" applyFill="1" applyBorder="1"/>
    <xf numFmtId="38" fontId="24" fillId="2" borderId="58" xfId="6" applyFont="1" applyFill="1" applyBorder="1" applyAlignment="1">
      <alignment shrinkToFit="1"/>
    </xf>
    <xf numFmtId="0" fontId="24" fillId="2" borderId="60" xfId="8" applyFont="1" applyFill="1" applyBorder="1" applyAlignment="1">
      <alignment shrinkToFit="1"/>
    </xf>
    <xf numFmtId="38" fontId="43" fillId="2" borderId="40" xfId="6" applyFont="1" applyFill="1" applyBorder="1" applyAlignment="1">
      <alignment shrinkToFit="1"/>
    </xf>
    <xf numFmtId="38" fontId="42" fillId="8" borderId="22" xfId="6" applyFont="1" applyFill="1" applyBorder="1" applyAlignment="1">
      <alignment shrinkToFit="1"/>
    </xf>
    <xf numFmtId="49" fontId="22" fillId="8" borderId="20" xfId="6" applyNumberFormat="1" applyFont="1" applyFill="1" applyBorder="1"/>
    <xf numFmtId="0" fontId="14" fillId="8" borderId="0" xfId="8" applyFont="1" applyFill="1"/>
    <xf numFmtId="38" fontId="23" fillId="0" borderId="95" xfId="6" applyFont="1" applyFill="1" applyBorder="1" applyAlignment="1">
      <alignment horizontal="center" shrinkToFit="1"/>
    </xf>
    <xf numFmtId="49" fontId="22" fillId="0" borderId="96" xfId="6" applyNumberFormat="1" applyFont="1" applyFill="1" applyBorder="1"/>
    <xf numFmtId="0" fontId="23" fillId="0" borderId="98" xfId="8" applyFont="1" applyBorder="1" applyAlignment="1">
      <alignment horizontal="center"/>
    </xf>
    <xf numFmtId="49" fontId="22" fillId="0" borderId="102" xfId="6" applyNumberFormat="1" applyFont="1" applyFill="1" applyBorder="1"/>
    <xf numFmtId="38" fontId="23" fillId="8" borderId="13" xfId="6" applyFont="1" applyFill="1" applyBorder="1" applyAlignment="1">
      <alignment shrinkToFit="1"/>
    </xf>
    <xf numFmtId="0" fontId="23" fillId="8" borderId="13" xfId="6" applyNumberFormat="1" applyFont="1" applyFill="1" applyBorder="1" applyAlignment="1">
      <alignment shrinkToFit="1"/>
    </xf>
    <xf numFmtId="49" fontId="23" fillId="8" borderId="13" xfId="6" applyNumberFormat="1" applyFont="1" applyFill="1" applyBorder="1" applyAlignment="1">
      <alignment shrinkToFit="1"/>
    </xf>
    <xf numFmtId="38" fontId="23" fillId="8" borderId="13" xfId="6" applyFont="1" applyFill="1" applyBorder="1" applyAlignment="1">
      <alignment horizontal="center" shrinkToFit="1"/>
    </xf>
    <xf numFmtId="0" fontId="23" fillId="0" borderId="12" xfId="8" applyFont="1" applyBorder="1" applyAlignment="1">
      <alignment horizontal="center" shrinkToFit="1"/>
    </xf>
    <xf numFmtId="49" fontId="22" fillId="0" borderId="15" xfId="6" applyNumberFormat="1" applyFont="1" applyFill="1" applyBorder="1" applyProtection="1">
      <protection locked="0"/>
    </xf>
    <xf numFmtId="38" fontId="23" fillId="0" borderId="14" xfId="6" applyFont="1" applyFill="1" applyBorder="1" applyAlignment="1">
      <alignment shrinkToFit="1"/>
    </xf>
    <xf numFmtId="0" fontId="23" fillId="0" borderId="14" xfId="6" applyNumberFormat="1" applyFont="1" applyFill="1" applyBorder="1" applyAlignment="1">
      <alignment shrinkToFit="1"/>
    </xf>
    <xf numFmtId="49" fontId="22" fillId="0" borderId="17" xfId="6" applyNumberFormat="1" applyFont="1" applyFill="1" applyBorder="1" applyProtection="1">
      <protection locked="0"/>
    </xf>
    <xf numFmtId="49" fontId="22" fillId="0" borderId="19" xfId="6" applyNumberFormat="1" applyFont="1" applyFill="1" applyBorder="1" applyProtection="1">
      <protection locked="0"/>
    </xf>
    <xf numFmtId="0" fontId="23" fillId="0" borderId="18" xfId="8" applyFont="1" applyBorder="1" applyAlignment="1">
      <alignment horizontal="center"/>
    </xf>
    <xf numFmtId="49" fontId="22" fillId="0" borderId="21" xfId="6" applyNumberFormat="1" applyFont="1" applyFill="1" applyBorder="1"/>
    <xf numFmtId="38" fontId="23" fillId="0" borderId="13" xfId="6" applyFont="1" applyFill="1" applyBorder="1" applyAlignment="1">
      <alignment shrinkToFit="1"/>
    </xf>
    <xf numFmtId="0" fontId="23" fillId="0" borderId="13" xfId="6" applyNumberFormat="1" applyFont="1" applyFill="1" applyBorder="1" applyAlignment="1">
      <alignment shrinkToFit="1"/>
    </xf>
    <xf numFmtId="49" fontId="22" fillId="0" borderId="21" xfId="6" applyNumberFormat="1" applyFont="1" applyFill="1" applyBorder="1" applyProtection="1">
      <protection locked="0"/>
    </xf>
    <xf numFmtId="49" fontId="22" fillId="0" borderId="19" xfId="6" applyNumberFormat="1" applyFont="1" applyFill="1" applyBorder="1"/>
    <xf numFmtId="0" fontId="23" fillId="0" borderId="13" xfId="8" applyFont="1" applyBorder="1" applyAlignment="1">
      <alignment shrinkToFit="1"/>
    </xf>
    <xf numFmtId="0" fontId="23" fillId="0" borderId="12" xfId="8" applyFont="1" applyBorder="1" applyAlignment="1">
      <alignment horizontal="center"/>
    </xf>
    <xf numFmtId="49" fontId="22" fillId="0" borderId="15" xfId="6" applyNumberFormat="1" applyFont="1" applyFill="1" applyBorder="1"/>
    <xf numFmtId="49" fontId="22" fillId="0" borderId="17" xfId="6" applyNumberFormat="1" applyFont="1" applyFill="1" applyBorder="1"/>
    <xf numFmtId="0" fontId="23" fillId="0" borderId="26" xfId="8" applyFont="1" applyBorder="1" applyAlignment="1">
      <alignment horizontal="center"/>
    </xf>
    <xf numFmtId="38" fontId="23" fillId="0" borderId="16" xfId="6" applyFont="1" applyFill="1" applyBorder="1" applyAlignment="1">
      <alignment shrinkToFit="1"/>
    </xf>
    <xf numFmtId="0" fontId="23" fillId="0" borderId="84" xfId="8" applyFont="1" applyBorder="1" applyAlignment="1">
      <alignment horizontal="center" shrinkToFit="1"/>
    </xf>
    <xf numFmtId="0" fontId="23" fillId="0" borderId="18" xfId="8" applyFont="1" applyBorder="1" applyAlignment="1">
      <alignment horizontal="center" shrinkToFit="1"/>
    </xf>
    <xf numFmtId="38" fontId="33" fillId="0" borderId="13" xfId="6" applyFont="1" applyFill="1" applyBorder="1" applyAlignment="1">
      <alignment shrinkToFit="1"/>
    </xf>
    <xf numFmtId="0" fontId="35" fillId="0" borderId="18" xfId="8" applyFont="1" applyBorder="1" applyAlignment="1">
      <alignment horizontal="center"/>
    </xf>
    <xf numFmtId="49" fontId="23" fillId="0" borderId="13" xfId="8" applyNumberFormat="1" applyFont="1" applyBorder="1" applyAlignment="1">
      <alignment shrinkToFit="1"/>
    </xf>
    <xf numFmtId="0" fontId="14" fillId="5" borderId="67" xfId="8" applyFont="1" applyFill="1" applyBorder="1"/>
    <xf numFmtId="0" fontId="23" fillId="0" borderId="14" xfId="8" applyFont="1" applyBorder="1" applyAlignment="1">
      <alignment shrinkToFit="1"/>
    </xf>
    <xf numFmtId="0" fontId="23" fillId="0" borderId="13" xfId="8" quotePrefix="1" applyFont="1" applyBorder="1" applyAlignment="1">
      <alignment shrinkToFit="1"/>
    </xf>
    <xf numFmtId="38" fontId="24" fillId="0" borderId="13" xfId="6" applyFont="1" applyFill="1" applyBorder="1" applyAlignment="1" applyProtection="1">
      <alignment shrinkToFit="1"/>
    </xf>
    <xf numFmtId="38" fontId="24" fillId="0" borderId="14" xfId="6" applyFont="1" applyFill="1" applyBorder="1" applyAlignment="1">
      <alignment shrinkToFit="1"/>
    </xf>
    <xf numFmtId="38" fontId="24" fillId="0" borderId="13" xfId="6" applyFont="1" applyFill="1" applyBorder="1" applyAlignment="1">
      <alignment shrinkToFit="1"/>
    </xf>
    <xf numFmtId="38" fontId="9" fillId="0" borderId="14" xfId="6" applyFont="1" applyFill="1" applyBorder="1" applyAlignment="1">
      <alignment shrinkToFit="1"/>
    </xf>
    <xf numFmtId="38" fontId="9" fillId="0" borderId="13" xfId="6" applyFont="1" applyFill="1" applyBorder="1" applyAlignment="1">
      <alignment shrinkToFit="1"/>
    </xf>
    <xf numFmtId="38" fontId="23" fillId="0" borderId="27" xfId="6" applyFont="1" applyFill="1" applyBorder="1" applyAlignment="1">
      <alignment shrinkToFit="1"/>
    </xf>
    <xf numFmtId="49" fontId="23" fillId="0" borderId="27" xfId="6" applyNumberFormat="1" applyFont="1" applyFill="1" applyBorder="1" applyAlignment="1">
      <alignment shrinkToFit="1"/>
    </xf>
    <xf numFmtId="49" fontId="23" fillId="0" borderId="14" xfId="8" applyNumberFormat="1" applyFont="1" applyBorder="1" applyAlignment="1">
      <alignment shrinkToFit="1"/>
    </xf>
    <xf numFmtId="38" fontId="23" fillId="0" borderId="14" xfId="6" applyFont="1" applyFill="1" applyBorder="1" applyAlignment="1">
      <alignment horizontal="center" shrinkToFit="1"/>
    </xf>
    <xf numFmtId="38" fontId="23" fillId="0" borderId="13" xfId="6" applyFont="1" applyFill="1" applyBorder="1" applyAlignment="1"/>
    <xf numFmtId="38" fontId="23" fillId="0" borderId="13" xfId="6" applyFont="1" applyFill="1" applyBorder="1" applyAlignment="1" applyProtection="1">
      <alignment horizontal="center" shrinkToFit="1"/>
    </xf>
    <xf numFmtId="38" fontId="14" fillId="0" borderId="13" xfId="6" applyFont="1" applyFill="1" applyBorder="1" applyAlignment="1" applyProtection="1">
      <alignment horizontal="center" shrinkToFit="1"/>
    </xf>
    <xf numFmtId="49" fontId="23" fillId="0" borderId="14" xfId="6" applyNumberFormat="1" applyFont="1" applyFill="1" applyBorder="1" applyAlignment="1">
      <alignment shrinkToFit="1"/>
    </xf>
    <xf numFmtId="49" fontId="23" fillId="0" borderId="13" xfId="12" applyNumberFormat="1" applyFont="1" applyBorder="1" applyAlignment="1">
      <alignment horizontal="left" shrinkToFit="1"/>
    </xf>
    <xf numFmtId="49" fontId="23" fillId="0" borderId="13" xfId="6" applyNumberFormat="1" applyFont="1" applyFill="1" applyBorder="1" applyAlignment="1">
      <alignment shrinkToFit="1"/>
    </xf>
    <xf numFmtId="38" fontId="23" fillId="0" borderId="13" xfId="6" applyFont="1" applyFill="1" applyBorder="1" applyAlignment="1">
      <alignment horizontal="center" shrinkToFit="1"/>
    </xf>
    <xf numFmtId="38" fontId="14" fillId="0" borderId="13" xfId="6" applyFont="1" applyFill="1" applyBorder="1" applyAlignment="1">
      <alignment horizontal="center" shrinkToFit="1"/>
    </xf>
    <xf numFmtId="38" fontId="24" fillId="0" borderId="13" xfId="6" applyFont="1" applyFill="1" applyBorder="1" applyAlignment="1">
      <alignment horizontal="right" shrinkToFit="1"/>
    </xf>
    <xf numFmtId="38" fontId="42" fillId="0" borderId="22" xfId="6" applyFont="1" applyFill="1" applyBorder="1" applyAlignment="1">
      <alignment shrinkToFit="1"/>
    </xf>
    <xf numFmtId="38" fontId="43" fillId="0" borderId="22" xfId="6" applyFont="1" applyFill="1" applyBorder="1" applyAlignment="1">
      <alignment shrinkToFit="1"/>
    </xf>
    <xf numFmtId="38" fontId="0" fillId="0" borderId="13" xfId="6" applyFont="1" applyFill="1" applyBorder="1" applyAlignment="1">
      <alignment shrinkToFit="1"/>
    </xf>
    <xf numFmtId="38" fontId="42" fillId="0" borderId="13" xfId="6" applyFont="1" applyFill="1" applyBorder="1" applyAlignment="1">
      <alignment shrinkToFit="1"/>
    </xf>
    <xf numFmtId="0" fontId="23" fillId="0" borderId="94" xfId="8" applyFont="1" applyBorder="1" applyAlignment="1">
      <alignment horizontal="center" shrinkToFit="1"/>
    </xf>
    <xf numFmtId="0" fontId="23" fillId="0" borderId="95" xfId="8" applyFont="1" applyBorder="1" applyAlignment="1">
      <alignment shrinkToFit="1"/>
    </xf>
    <xf numFmtId="38" fontId="24" fillId="0" borderId="95" xfId="6" applyFont="1" applyFill="1" applyBorder="1" applyAlignment="1">
      <alignment shrinkToFit="1"/>
    </xf>
    <xf numFmtId="38" fontId="42" fillId="0" borderId="95" xfId="6" applyFont="1" applyFill="1" applyBorder="1" applyAlignment="1">
      <alignment shrinkToFit="1"/>
    </xf>
    <xf numFmtId="38" fontId="23" fillId="0" borderId="95" xfId="6" applyFont="1" applyFill="1" applyBorder="1" applyAlignment="1">
      <alignment shrinkToFit="1"/>
    </xf>
    <xf numFmtId="0" fontId="23" fillId="0" borderId="95" xfId="6" applyNumberFormat="1" applyFont="1" applyFill="1" applyBorder="1" applyAlignment="1">
      <alignment shrinkToFit="1"/>
    </xf>
    <xf numFmtId="49" fontId="22" fillId="0" borderId="97" xfId="6" applyNumberFormat="1" applyFont="1" applyFill="1" applyBorder="1"/>
    <xf numFmtId="0" fontId="23" fillId="0" borderId="22" xfId="8" applyFont="1" applyBorder="1" applyAlignment="1">
      <alignment horizontal="center"/>
    </xf>
    <xf numFmtId="0" fontId="23" fillId="0" borderId="22" xfId="8" applyFont="1" applyBorder="1" applyAlignment="1">
      <alignment horizontal="center" shrinkToFit="1"/>
    </xf>
    <xf numFmtId="0" fontId="23" fillId="0" borderId="98" xfId="8" applyFont="1" applyBorder="1" applyAlignment="1">
      <alignment horizontal="center" shrinkToFit="1"/>
    </xf>
    <xf numFmtId="0" fontId="23" fillId="0" borderId="16" xfId="6" applyNumberFormat="1" applyFont="1" applyFill="1" applyBorder="1" applyAlignment="1">
      <alignment shrinkToFit="1"/>
    </xf>
    <xf numFmtId="38" fontId="24" fillId="0" borderId="16" xfId="6" applyFont="1" applyFill="1" applyBorder="1" applyAlignment="1">
      <alignment shrinkToFit="1"/>
    </xf>
    <xf numFmtId="38" fontId="42" fillId="0" borderId="99" xfId="6" applyFont="1" applyFill="1" applyBorder="1" applyAlignment="1">
      <alignment shrinkToFit="1"/>
    </xf>
    <xf numFmtId="49" fontId="22" fillId="0" borderId="100" xfId="6" applyNumberFormat="1" applyFont="1" applyFill="1" applyBorder="1"/>
    <xf numFmtId="49" fontId="22" fillId="0" borderId="101" xfId="6" applyNumberFormat="1" applyFont="1" applyFill="1" applyBorder="1"/>
    <xf numFmtId="38" fontId="30" fillId="0" borderId="0" xfId="6" applyFont="1" applyFill="1"/>
    <xf numFmtId="178" fontId="0" fillId="0" borderId="0" xfId="6" applyNumberFormat="1" applyFont="1" applyFill="1" applyAlignment="1">
      <alignment horizontal="right"/>
    </xf>
    <xf numFmtId="38" fontId="23" fillId="0" borderId="67" xfId="6" applyFont="1" applyFill="1" applyBorder="1" applyAlignment="1">
      <alignment shrinkToFit="1"/>
    </xf>
    <xf numFmtId="49" fontId="23" fillId="0" borderId="13" xfId="6" applyNumberFormat="1" applyFont="1" applyFill="1" applyBorder="1" applyAlignment="1">
      <alignment vertical="center" shrinkToFit="1"/>
    </xf>
    <xf numFmtId="0" fontId="23" fillId="8" borderId="13" xfId="8" applyFont="1" applyFill="1" applyBorder="1" applyAlignment="1">
      <alignment shrinkToFit="1"/>
    </xf>
    <xf numFmtId="0" fontId="44" fillId="0" borderId="0" xfId="8" applyFont="1"/>
    <xf numFmtId="38" fontId="23" fillId="0" borderId="13" xfId="6" applyFont="1" applyFill="1" applyBorder="1" applyAlignment="1">
      <alignment horizontal="center" vertical="center" shrinkToFit="1"/>
    </xf>
    <xf numFmtId="38" fontId="24" fillId="8" borderId="13" xfId="6" applyFont="1" applyFill="1" applyBorder="1" applyAlignment="1">
      <alignment shrinkToFit="1"/>
    </xf>
    <xf numFmtId="38" fontId="23" fillId="0" borderId="14" xfId="6" applyFont="1" applyFill="1" applyBorder="1" applyAlignment="1">
      <alignment horizontal="center" vertical="center" shrinkToFit="1"/>
    </xf>
    <xf numFmtId="0" fontId="23" fillId="8" borderId="18" xfId="8" applyFont="1" applyFill="1" applyBorder="1" applyAlignment="1">
      <alignment horizontal="center"/>
    </xf>
    <xf numFmtId="0" fontId="23" fillId="8" borderId="14" xfId="8" applyFont="1" applyFill="1" applyBorder="1" applyAlignment="1">
      <alignment shrinkToFit="1"/>
    </xf>
    <xf numFmtId="49" fontId="23" fillId="8" borderId="14" xfId="8" applyNumberFormat="1" applyFont="1" applyFill="1" applyBorder="1" applyAlignment="1">
      <alignment shrinkToFit="1"/>
    </xf>
    <xf numFmtId="38" fontId="14" fillId="8" borderId="13" xfId="6" applyFont="1" applyFill="1" applyBorder="1" applyAlignment="1">
      <alignment horizontal="center" shrinkToFit="1"/>
    </xf>
    <xf numFmtId="0" fontId="23" fillId="0" borderId="14" xfId="8" quotePrefix="1" applyFont="1" applyBorder="1" applyAlignment="1">
      <alignment shrinkToFit="1"/>
    </xf>
    <xf numFmtId="38" fontId="14" fillId="0" borderId="14" xfId="6" applyFont="1" applyFill="1" applyBorder="1" applyAlignment="1" applyProtection="1">
      <alignment horizontal="center" shrinkToFit="1"/>
    </xf>
    <xf numFmtId="38" fontId="14" fillId="0" borderId="14" xfId="6" applyFont="1" applyFill="1" applyBorder="1" applyAlignment="1">
      <alignment horizontal="center" shrinkToFit="1"/>
    </xf>
    <xf numFmtId="0" fontId="23" fillId="8" borderId="12" xfId="8" applyFont="1" applyFill="1" applyBorder="1" applyAlignment="1">
      <alignment horizontal="center" shrinkToFit="1"/>
    </xf>
    <xf numFmtId="49" fontId="23" fillId="0" borderId="14" xfId="12" applyNumberFormat="1" applyFont="1" applyBorder="1" applyAlignment="1">
      <alignment horizontal="left" shrinkToFit="1"/>
    </xf>
    <xf numFmtId="0" fontId="0" fillId="4" borderId="68" xfId="10" applyFont="1" applyFill="1" applyBorder="1" applyAlignment="1">
      <alignment vertical="center"/>
    </xf>
    <xf numFmtId="0" fontId="14" fillId="4" borderId="2" xfId="10" applyFill="1" applyBorder="1" applyAlignment="1">
      <alignment vertical="center"/>
    </xf>
    <xf numFmtId="0" fontId="14" fillId="4" borderId="69" xfId="10" applyFill="1" applyBorder="1" applyAlignment="1">
      <alignment vertical="center"/>
    </xf>
    <xf numFmtId="182" fontId="38" fillId="2" borderId="65" xfId="8" applyNumberFormat="1" applyFont="1" applyFill="1" applyBorder="1" applyAlignment="1">
      <alignment horizontal="center" shrinkToFit="1"/>
    </xf>
    <xf numFmtId="0" fontId="0" fillId="4" borderId="67" xfId="10" applyFont="1" applyFill="1" applyBorder="1" applyAlignment="1">
      <alignment horizontal="centerContinuous" vertical="center"/>
    </xf>
    <xf numFmtId="0" fontId="14" fillId="4" borderId="67" xfId="10" applyFill="1" applyBorder="1" applyAlignment="1">
      <alignment horizontal="centerContinuous" vertical="center"/>
    </xf>
    <xf numFmtId="2" fontId="14" fillId="4" borderId="67" xfId="10" applyNumberFormat="1" applyFill="1" applyBorder="1" applyAlignment="1">
      <alignment horizontal="centerContinuous" vertical="center"/>
    </xf>
    <xf numFmtId="38" fontId="23" fillId="8" borderId="14" xfId="6" applyFont="1" applyFill="1" applyBorder="1" applyAlignment="1">
      <alignment shrinkToFit="1"/>
    </xf>
    <xf numFmtId="38" fontId="45" fillId="0" borderId="13" xfId="6" applyFont="1" applyFill="1" applyBorder="1" applyAlignment="1">
      <alignment shrinkToFit="1"/>
    </xf>
    <xf numFmtId="0" fontId="23" fillId="8" borderId="14" xfId="6" applyNumberFormat="1" applyFont="1" applyFill="1" applyBorder="1" applyAlignment="1">
      <alignment shrinkToFit="1"/>
    </xf>
    <xf numFmtId="0" fontId="14" fillId="8" borderId="67" xfId="8" applyFont="1" applyFill="1" applyBorder="1"/>
    <xf numFmtId="49" fontId="42" fillId="0" borderId="22" xfId="6" applyNumberFormat="1" applyFont="1" applyFill="1" applyBorder="1" applyAlignment="1">
      <alignment shrinkToFit="1"/>
    </xf>
    <xf numFmtId="0" fontId="23" fillId="8" borderId="0" xfId="8" applyFont="1" applyFill="1"/>
    <xf numFmtId="0" fontId="23" fillId="0" borderId="83" xfId="8" applyFont="1" applyBorder="1" applyAlignment="1">
      <alignment horizontal="center" shrinkToFit="1"/>
    </xf>
    <xf numFmtId="0" fontId="23" fillId="0" borderId="83" xfId="8" applyFont="1" applyBorder="1" applyAlignment="1">
      <alignment horizontal="center"/>
    </xf>
    <xf numFmtId="0" fontId="26" fillId="8" borderId="0" xfId="8" applyFont="1" applyFill="1"/>
    <xf numFmtId="49" fontId="23" fillId="8" borderId="14" xfId="6" applyNumberFormat="1" applyFont="1" applyFill="1" applyBorder="1" applyAlignment="1">
      <alignment shrinkToFit="1"/>
    </xf>
    <xf numFmtId="0" fontId="23" fillId="0" borderId="13" xfId="0" applyFont="1" applyBorder="1" applyAlignment="1">
      <alignment shrinkToFit="1"/>
    </xf>
    <xf numFmtId="0" fontId="23" fillId="0" borderId="14" xfId="0" applyFont="1" applyBorder="1" applyAlignment="1">
      <alignment shrinkToFit="1"/>
    </xf>
    <xf numFmtId="49" fontId="23" fillId="0" borderId="13" xfId="8" quotePrefix="1" applyNumberFormat="1" applyFont="1" applyBorder="1" applyAlignment="1">
      <alignment shrinkToFit="1"/>
    </xf>
    <xf numFmtId="49" fontId="23" fillId="0" borderId="13" xfId="8" applyNumberFormat="1" applyFont="1" applyBorder="1"/>
    <xf numFmtId="49" fontId="23" fillId="16" borderId="13" xfId="8" applyNumberFormat="1" applyFont="1" applyFill="1" applyBorder="1" applyAlignment="1">
      <alignment shrinkToFit="1"/>
    </xf>
    <xf numFmtId="0" fontId="23" fillId="0" borderId="84" xfId="8" applyFont="1" applyBorder="1" applyAlignment="1">
      <alignment horizontal="center"/>
    </xf>
    <xf numFmtId="49" fontId="23" fillId="16" borderId="13" xfId="6" applyNumberFormat="1" applyFont="1" applyFill="1" applyBorder="1" applyAlignment="1">
      <alignment shrinkToFit="1"/>
    </xf>
    <xf numFmtId="38" fontId="23" fillId="8" borderId="14" xfId="6" applyFont="1" applyFill="1" applyBorder="1" applyAlignment="1">
      <alignment horizontal="center" vertical="center" shrinkToFit="1"/>
    </xf>
    <xf numFmtId="14" fontId="21" fillId="0" borderId="0" xfId="6" applyNumberFormat="1" applyFont="1"/>
    <xf numFmtId="0" fontId="23" fillId="8" borderId="14" xfId="8" quotePrefix="1" applyFont="1" applyFill="1" applyBorder="1" applyAlignment="1">
      <alignment shrinkToFit="1"/>
    </xf>
    <xf numFmtId="0" fontId="23" fillId="8" borderId="13" xfId="8" quotePrefix="1" applyFont="1" applyFill="1" applyBorder="1" applyAlignment="1">
      <alignment shrinkToFit="1"/>
    </xf>
    <xf numFmtId="38" fontId="24" fillId="8" borderId="13" xfId="6" applyFont="1" applyFill="1" applyBorder="1" applyAlignment="1" applyProtection="1">
      <alignment shrinkToFit="1"/>
    </xf>
    <xf numFmtId="49" fontId="23" fillId="8" borderId="13" xfId="8" applyNumberFormat="1" applyFont="1" applyFill="1" applyBorder="1" applyAlignment="1">
      <alignment shrinkToFit="1"/>
    </xf>
    <xf numFmtId="49" fontId="23" fillId="8" borderId="13" xfId="8" quotePrefix="1" applyNumberFormat="1" applyFont="1" applyFill="1" applyBorder="1" applyAlignment="1">
      <alignment shrinkToFit="1"/>
    </xf>
    <xf numFmtId="0" fontId="23" fillId="0" borderId="16" xfId="8" applyFont="1" applyBorder="1" applyAlignment="1">
      <alignment shrinkToFit="1"/>
    </xf>
    <xf numFmtId="49" fontId="23" fillId="0" borderId="27" xfId="8" applyNumberFormat="1" applyFont="1" applyBorder="1" applyAlignment="1">
      <alignment shrinkToFit="1"/>
    </xf>
    <xf numFmtId="0" fontId="23" fillId="0" borderId="27" xfId="8" applyFont="1" applyBorder="1" applyAlignment="1">
      <alignment shrinkToFit="1"/>
    </xf>
    <xf numFmtId="38" fontId="46" fillId="0" borderId="0" xfId="6" applyFont="1" applyBorder="1" applyAlignment="1"/>
    <xf numFmtId="49" fontId="22" fillId="0" borderId="103" xfId="6" applyNumberFormat="1" applyFont="1" applyBorder="1" applyAlignment="1"/>
    <xf numFmtId="0" fontId="22" fillId="0" borderId="103" xfId="75" applyFont="1" applyBorder="1" applyAlignment="1">
      <alignment horizontal="left"/>
    </xf>
    <xf numFmtId="0" fontId="22" fillId="0" borderId="103" xfId="75" applyFont="1" applyBorder="1"/>
    <xf numFmtId="38" fontId="22" fillId="8" borderId="0" xfId="14" applyFont="1" applyFill="1" applyBorder="1"/>
    <xf numFmtId="38" fontId="22" fillId="8" borderId="103" xfId="14" applyFont="1" applyFill="1" applyBorder="1"/>
    <xf numFmtId="0" fontId="22" fillId="0" borderId="0" xfId="75" applyFont="1"/>
    <xf numFmtId="0" fontId="22" fillId="0" borderId="0" xfId="75" applyFont="1" applyAlignment="1">
      <alignment horizontal="left"/>
    </xf>
    <xf numFmtId="38" fontId="14" fillId="8" borderId="11" xfId="14" applyFont="1" applyFill="1" applyBorder="1"/>
    <xf numFmtId="38" fontId="14" fillId="8" borderId="104" xfId="14" applyFont="1" applyFill="1" applyBorder="1"/>
    <xf numFmtId="0" fontId="22" fillId="0" borderId="11" xfId="75" applyFont="1" applyBorder="1"/>
    <xf numFmtId="38" fontId="48" fillId="0" borderId="22" xfId="6" applyFont="1" applyFill="1" applyBorder="1" applyAlignment="1">
      <alignment shrinkToFit="1"/>
    </xf>
    <xf numFmtId="38" fontId="24" fillId="8" borderId="13" xfId="6" applyFont="1" applyFill="1" applyBorder="1" applyAlignment="1">
      <alignment horizontal="right" shrinkToFit="1"/>
    </xf>
    <xf numFmtId="38" fontId="23" fillId="8" borderId="13" xfId="6" applyFont="1" applyFill="1" applyBorder="1" applyAlignment="1">
      <alignment horizontal="center" vertical="center" shrinkToFit="1"/>
    </xf>
    <xf numFmtId="38" fontId="24" fillId="8" borderId="14" xfId="6" applyFont="1" applyFill="1" applyBorder="1" applyAlignment="1" applyProtection="1">
      <alignment shrinkToFit="1"/>
    </xf>
    <xf numFmtId="38" fontId="24" fillId="8" borderId="14" xfId="6" applyFont="1" applyFill="1" applyBorder="1" applyAlignment="1">
      <alignment shrinkToFit="1"/>
    </xf>
    <xf numFmtId="49" fontId="22" fillId="8" borderId="15" xfId="6" applyNumberFormat="1" applyFont="1" applyFill="1" applyBorder="1" applyProtection="1">
      <protection locked="0"/>
    </xf>
    <xf numFmtId="49" fontId="22" fillId="8" borderId="21" xfId="6" applyNumberFormat="1" applyFont="1" applyFill="1" applyBorder="1" applyProtection="1">
      <protection locked="0"/>
    </xf>
    <xf numFmtId="0" fontId="39" fillId="8" borderId="0" xfId="8" applyFont="1" applyFill="1"/>
    <xf numFmtId="0" fontId="24" fillId="8" borderId="4" xfId="8" applyFont="1" applyFill="1" applyBorder="1" applyAlignment="1">
      <alignment shrinkToFit="1"/>
    </xf>
    <xf numFmtId="38" fontId="24" fillId="8" borderId="40" xfId="6" applyFont="1" applyFill="1" applyBorder="1" applyAlignment="1">
      <alignment shrinkToFit="1"/>
    </xf>
    <xf numFmtId="0" fontId="24" fillId="8" borderId="65" xfId="8" applyFont="1" applyFill="1" applyBorder="1" applyAlignment="1">
      <alignment shrinkToFit="1"/>
    </xf>
    <xf numFmtId="0" fontId="24" fillId="8" borderId="59" xfId="8" applyFont="1" applyFill="1" applyBorder="1" applyAlignment="1">
      <alignment shrinkToFit="1"/>
    </xf>
    <xf numFmtId="183" fontId="38" fillId="8" borderId="60" xfId="6" applyNumberFormat="1" applyFont="1" applyFill="1" applyBorder="1" applyAlignment="1">
      <alignment horizontal="center" shrinkToFit="1"/>
    </xf>
    <xf numFmtId="49" fontId="22" fillId="8" borderId="21" xfId="6" applyNumberFormat="1" applyFont="1" applyFill="1" applyBorder="1"/>
    <xf numFmtId="49" fontId="22" fillId="8" borderId="19" xfId="6" applyNumberFormat="1" applyFont="1" applyFill="1" applyBorder="1"/>
    <xf numFmtId="38" fontId="23" fillId="8" borderId="27" xfId="6" applyFont="1" applyFill="1" applyBorder="1" applyAlignment="1">
      <alignment shrinkToFit="1"/>
    </xf>
    <xf numFmtId="0" fontId="23" fillId="8" borderId="27" xfId="6" applyNumberFormat="1" applyFont="1" applyFill="1" applyBorder="1" applyAlignment="1">
      <alignment shrinkToFit="1"/>
    </xf>
    <xf numFmtId="38" fontId="24" fillId="8" borderId="27" xfId="6" applyFont="1" applyFill="1" applyBorder="1" applyAlignment="1">
      <alignment shrinkToFit="1"/>
    </xf>
    <xf numFmtId="49" fontId="22" fillId="8" borderId="15" xfId="6" applyNumberFormat="1" applyFont="1" applyFill="1" applyBorder="1"/>
    <xf numFmtId="49" fontId="22" fillId="8" borderId="17" xfId="6" applyNumberFormat="1" applyFont="1" applyFill="1" applyBorder="1"/>
    <xf numFmtId="0" fontId="23" fillId="8" borderId="12" xfId="8" applyFont="1" applyFill="1" applyBorder="1" applyAlignment="1">
      <alignment horizontal="center"/>
    </xf>
    <xf numFmtId="38" fontId="23" fillId="8" borderId="14" xfId="6" applyFont="1" applyFill="1" applyBorder="1" applyAlignment="1">
      <alignment horizontal="center" shrinkToFit="1"/>
    </xf>
    <xf numFmtId="0" fontId="23" fillId="8" borderId="26" xfId="8" applyFont="1" applyFill="1" applyBorder="1" applyAlignment="1">
      <alignment horizontal="center"/>
    </xf>
    <xf numFmtId="38" fontId="23" fillId="8" borderId="16" xfId="6" applyFont="1" applyFill="1" applyBorder="1" applyAlignment="1">
      <alignment shrinkToFit="1"/>
    </xf>
    <xf numFmtId="0" fontId="23" fillId="8" borderId="14" xfId="12" applyFont="1" applyFill="1" applyBorder="1" applyAlignment="1">
      <alignment horizontal="left" shrinkToFit="1"/>
    </xf>
    <xf numFmtId="49" fontId="23" fillId="8" borderId="13" xfId="12" applyNumberFormat="1" applyFont="1" applyFill="1" applyBorder="1" applyAlignment="1">
      <alignment horizontal="left" shrinkToFit="1"/>
    </xf>
    <xf numFmtId="0" fontId="23" fillId="8" borderId="13" xfId="12" applyFont="1" applyFill="1" applyBorder="1" applyAlignment="1">
      <alignment horizontal="left" shrinkToFit="1"/>
    </xf>
    <xf numFmtId="38" fontId="24" fillId="8" borderId="16" xfId="6" applyFont="1" applyFill="1" applyBorder="1" applyAlignment="1">
      <alignment shrinkToFit="1"/>
    </xf>
    <xf numFmtId="38" fontId="45" fillId="8" borderId="13" xfId="6" applyFont="1" applyFill="1" applyBorder="1" applyAlignment="1">
      <alignment shrinkToFit="1"/>
    </xf>
    <xf numFmtId="0" fontId="23" fillId="8" borderId="13" xfId="6" quotePrefix="1" applyNumberFormat="1" applyFont="1" applyFill="1" applyBorder="1" applyAlignment="1">
      <alignment shrinkToFit="1"/>
    </xf>
    <xf numFmtId="0" fontId="24" fillId="0" borderId="4" xfId="8" applyFont="1" applyBorder="1" applyAlignment="1">
      <alignment shrinkToFit="1"/>
    </xf>
    <xf numFmtId="38" fontId="24" fillId="0" borderId="40" xfId="6" applyFont="1" applyFill="1" applyBorder="1" applyAlignment="1">
      <alignment shrinkToFit="1"/>
    </xf>
    <xf numFmtId="49" fontId="45" fillId="0" borderId="13" xfId="8" quotePrefix="1" applyNumberFormat="1" applyFont="1" applyBorder="1" applyAlignment="1">
      <alignment shrinkToFit="1"/>
    </xf>
    <xf numFmtId="38" fontId="49" fillId="0" borderId="13" xfId="6" applyFont="1" applyFill="1" applyBorder="1" applyAlignment="1">
      <alignment shrinkToFit="1"/>
    </xf>
    <xf numFmtId="49" fontId="23" fillId="0" borderId="13" xfId="6" quotePrefix="1" applyNumberFormat="1" applyFont="1" applyFill="1" applyBorder="1" applyAlignment="1">
      <alignment shrinkToFit="1"/>
    </xf>
    <xf numFmtId="0" fontId="14" fillId="0" borderId="74" xfId="10" applyBorder="1" applyAlignment="1">
      <alignment horizontal="center"/>
    </xf>
    <xf numFmtId="0" fontId="14" fillId="0" borderId="1" xfId="10" applyBorder="1" applyAlignment="1">
      <alignment horizontal="center"/>
    </xf>
    <xf numFmtId="0" fontId="14" fillId="0" borderId="81" xfId="10" applyBorder="1" applyAlignment="1">
      <alignment horizontal="center"/>
    </xf>
    <xf numFmtId="178" fontId="14" fillId="6" borderId="74" xfId="10" applyNumberFormat="1" applyFill="1" applyBorder="1" applyAlignment="1" applyProtection="1">
      <alignment horizontal="center" shrinkToFit="1"/>
      <protection locked="0"/>
    </xf>
    <xf numFmtId="178" fontId="14" fillId="6" borderId="1" xfId="11" applyNumberFormat="1" applyFont="1" applyFill="1" applyBorder="1" applyAlignment="1" applyProtection="1">
      <alignment horizontal="center" shrinkToFit="1"/>
      <protection locked="0"/>
    </xf>
    <xf numFmtId="178" fontId="14" fillId="6" borderId="81" xfId="11" applyNumberFormat="1" applyFont="1" applyFill="1" applyBorder="1" applyAlignment="1" applyProtection="1">
      <alignment horizontal="center" shrinkToFit="1"/>
      <protection locked="0"/>
    </xf>
    <xf numFmtId="176" fontId="14" fillId="0" borderId="74" xfId="10" applyNumberFormat="1" applyBorder="1" applyAlignment="1" applyProtection="1">
      <alignment horizontal="center" shrinkToFit="1"/>
      <protection locked="0"/>
    </xf>
    <xf numFmtId="0" fontId="14" fillId="0" borderId="1" xfId="11" applyFont="1" applyBorder="1" applyAlignment="1">
      <alignment horizontal="center"/>
    </xf>
    <xf numFmtId="0" fontId="14" fillId="0" borderId="81" xfId="11" applyFont="1" applyBorder="1" applyAlignment="1">
      <alignment horizontal="center"/>
    </xf>
    <xf numFmtId="176" fontId="14" fillId="7" borderId="74" xfId="10" applyNumberFormat="1" applyFill="1" applyBorder="1" applyAlignment="1">
      <alignment horizontal="center" shrinkToFit="1"/>
    </xf>
    <xf numFmtId="0" fontId="14" fillId="7" borderId="1" xfId="11" applyFont="1" applyFill="1" applyBorder="1" applyAlignment="1">
      <alignment horizontal="center" shrinkToFit="1"/>
    </xf>
    <xf numFmtId="0" fontId="14" fillId="7" borderId="81" xfId="11" applyFont="1" applyFill="1" applyBorder="1" applyAlignment="1">
      <alignment horizontal="center" shrinkToFit="1"/>
    </xf>
    <xf numFmtId="0" fontId="14" fillId="0" borderId="74" xfId="10" applyBorder="1" applyAlignment="1">
      <alignment horizontal="center" shrinkToFit="1"/>
    </xf>
    <xf numFmtId="0" fontId="14" fillId="0" borderId="1" xfId="10" applyBorder="1" applyAlignment="1">
      <alignment horizontal="center" shrinkToFit="1"/>
    </xf>
    <xf numFmtId="0" fontId="14" fillId="0" borderId="81" xfId="10" applyBorder="1" applyAlignment="1">
      <alignment horizontal="center" shrinkToFit="1"/>
    </xf>
    <xf numFmtId="49" fontId="0" fillId="6" borderId="74" xfId="10" applyNumberFormat="1" applyFont="1" applyFill="1" applyBorder="1" applyAlignment="1" applyProtection="1">
      <alignment horizontal="center" shrinkToFit="1"/>
      <protection locked="0"/>
    </xf>
    <xf numFmtId="49" fontId="14" fillId="6" borderId="1" xfId="10" applyNumberFormat="1" applyFill="1" applyBorder="1" applyAlignment="1" applyProtection="1">
      <alignment horizontal="center" shrinkToFit="1"/>
      <protection locked="0"/>
    </xf>
    <xf numFmtId="3" fontId="14" fillId="7" borderId="74" xfId="10" applyNumberFormat="1" applyFill="1" applyBorder="1" applyAlignment="1">
      <alignment horizontal="center" shrinkToFit="1"/>
    </xf>
    <xf numFmtId="3" fontId="14" fillId="7" borderId="1" xfId="10" applyNumberFormat="1" applyFill="1" applyBorder="1" applyAlignment="1">
      <alignment horizontal="center" shrinkToFit="1"/>
    </xf>
    <xf numFmtId="3" fontId="14" fillId="7" borderId="32" xfId="10" applyNumberFormat="1" applyFill="1" applyBorder="1" applyAlignment="1">
      <alignment horizontal="center" shrinkToFit="1"/>
    </xf>
    <xf numFmtId="0" fontId="0" fillId="6" borderId="1" xfId="10" applyFont="1" applyFill="1" applyBorder="1" applyAlignment="1">
      <alignment horizontal="center"/>
    </xf>
    <xf numFmtId="0" fontId="14" fillId="6" borderId="1" xfId="10" applyFill="1" applyBorder="1" applyAlignment="1">
      <alignment horizontal="center"/>
    </xf>
    <xf numFmtId="49" fontId="14" fillId="6" borderId="81" xfId="10" applyNumberFormat="1" applyFill="1" applyBorder="1" applyAlignment="1" applyProtection="1">
      <alignment horizontal="center" shrinkToFit="1"/>
      <protection locked="0"/>
    </xf>
    <xf numFmtId="0" fontId="14" fillId="7" borderId="74" xfId="10" applyFill="1" applyBorder="1" applyAlignment="1">
      <alignment horizontal="center" shrinkToFit="1"/>
    </xf>
    <xf numFmtId="0" fontId="14" fillId="7" borderId="1" xfId="10" applyFill="1" applyBorder="1" applyAlignment="1">
      <alignment horizontal="center" shrinkToFit="1"/>
    </xf>
    <xf numFmtId="0" fontId="14" fillId="7" borderId="81" xfId="10" applyFill="1" applyBorder="1" applyAlignment="1">
      <alignment horizontal="center" shrinkToFit="1"/>
    </xf>
    <xf numFmtId="0" fontId="0" fillId="7" borderId="1" xfId="10" applyFont="1" applyFill="1" applyBorder="1" applyAlignment="1">
      <alignment horizontal="center" shrinkToFit="1"/>
    </xf>
    <xf numFmtId="0" fontId="0" fillId="7" borderId="81" xfId="10" applyFont="1" applyFill="1" applyBorder="1" applyAlignment="1">
      <alignment horizontal="center" shrinkToFit="1"/>
    </xf>
    <xf numFmtId="0" fontId="0" fillId="0" borderId="74" xfId="10" applyFont="1" applyBorder="1" applyAlignment="1">
      <alignment horizontal="center"/>
    </xf>
    <xf numFmtId="0" fontId="14" fillId="0" borderId="74" xfId="10" applyBorder="1" applyAlignment="1">
      <alignment horizontal="right"/>
    </xf>
    <xf numFmtId="0" fontId="14" fillId="0" borderId="1" xfId="10" applyBorder="1" applyAlignment="1">
      <alignment horizontal="right"/>
    </xf>
    <xf numFmtId="180" fontId="14" fillId="3" borderId="0" xfId="10" applyNumberFormat="1" applyFill="1" applyAlignment="1" applyProtection="1">
      <alignment horizontal="right" shrinkToFit="1"/>
      <protection locked="0"/>
    </xf>
    <xf numFmtId="180" fontId="14" fillId="3" borderId="0" xfId="10" applyNumberFormat="1" applyFill="1" applyAlignment="1" applyProtection="1">
      <alignment shrinkToFit="1"/>
      <protection locked="0"/>
    </xf>
    <xf numFmtId="0" fontId="14" fillId="3" borderId="0" xfId="10" applyFill="1" applyAlignment="1" applyProtection="1">
      <alignment shrinkToFit="1"/>
      <protection locked="0"/>
    </xf>
    <xf numFmtId="0" fontId="14" fillId="3" borderId="0" xfId="10" applyFill="1" applyAlignment="1">
      <alignment horizontal="center"/>
    </xf>
    <xf numFmtId="0" fontId="36" fillId="0" borderId="74" xfId="10" applyFont="1" applyBorder="1" applyAlignment="1">
      <alignment horizontal="center"/>
    </xf>
    <xf numFmtId="0" fontId="36" fillId="0" borderId="1" xfId="10" applyFont="1" applyBorder="1" applyAlignment="1">
      <alignment horizontal="center"/>
    </xf>
    <xf numFmtId="0" fontId="36" fillId="0" borderId="81" xfId="10" applyFont="1" applyBorder="1" applyAlignment="1">
      <alignment horizontal="center"/>
    </xf>
    <xf numFmtId="180" fontId="36" fillId="6" borderId="1" xfId="10" applyNumberFormat="1" applyFont="1" applyFill="1" applyBorder="1" applyAlignment="1" applyProtection="1">
      <alignment horizontal="center" shrinkToFit="1"/>
      <protection locked="0"/>
    </xf>
    <xf numFmtId="0" fontId="36" fillId="6" borderId="81" xfId="10" applyFont="1" applyFill="1" applyBorder="1" applyAlignment="1" applyProtection="1">
      <alignment horizontal="center" shrinkToFit="1"/>
      <protection locked="0"/>
    </xf>
    <xf numFmtId="10" fontId="36" fillId="0" borderId="74" xfId="10" applyNumberFormat="1" applyFont="1" applyBorder="1" applyAlignment="1" applyProtection="1">
      <alignment horizontal="right" shrinkToFit="1"/>
      <protection locked="0"/>
    </xf>
    <xf numFmtId="10" fontId="36" fillId="0" borderId="1" xfId="10" applyNumberFormat="1" applyFont="1" applyBorder="1" applyAlignment="1" applyProtection="1">
      <alignment horizontal="right" shrinkToFit="1"/>
      <protection locked="0"/>
    </xf>
    <xf numFmtId="10" fontId="36" fillId="0" borderId="81" xfId="10" applyNumberFormat="1" applyFont="1" applyBorder="1" applyAlignment="1" applyProtection="1">
      <alignment horizontal="right" shrinkToFit="1"/>
      <protection locked="0"/>
    </xf>
    <xf numFmtId="3" fontId="36" fillId="0" borderId="74" xfId="10" applyNumberFormat="1" applyFont="1" applyBorder="1" applyAlignment="1" applyProtection="1">
      <alignment horizontal="right" shrinkToFit="1"/>
      <protection locked="0"/>
    </xf>
    <xf numFmtId="0" fontId="36" fillId="0" borderId="1" xfId="10" applyFont="1" applyBorder="1" applyAlignment="1" applyProtection="1">
      <alignment horizontal="right" shrinkToFit="1"/>
      <protection locked="0"/>
    </xf>
    <xf numFmtId="0" fontId="36" fillId="0" borderId="81" xfId="10" applyFont="1" applyBorder="1" applyAlignment="1" applyProtection="1">
      <alignment horizontal="right" shrinkToFit="1"/>
      <protection locked="0"/>
    </xf>
    <xf numFmtId="3" fontId="37" fillId="3" borderId="0" xfId="10" applyNumberFormat="1" applyFont="1" applyFill="1" applyAlignment="1" applyProtection="1">
      <alignment horizontal="right" shrinkToFit="1"/>
      <protection locked="0"/>
    </xf>
    <xf numFmtId="0" fontId="37" fillId="3" borderId="0" xfId="10" applyFont="1" applyFill="1" applyAlignment="1" applyProtection="1">
      <alignment horizontal="right" shrinkToFit="1"/>
      <protection locked="0"/>
    </xf>
    <xf numFmtId="3" fontId="14" fillId="3" borderId="0" xfId="10" applyNumberFormat="1" applyFill="1" applyAlignment="1">
      <alignment shrinkToFit="1"/>
    </xf>
    <xf numFmtId="0" fontId="22" fillId="4" borderId="68" xfId="10" applyFont="1" applyFill="1" applyBorder="1" applyAlignment="1">
      <alignment horizontal="center" vertical="center"/>
    </xf>
    <xf numFmtId="0" fontId="22" fillId="4" borderId="2" xfId="10" applyFont="1" applyFill="1" applyBorder="1" applyAlignment="1">
      <alignment horizontal="center" vertical="center"/>
    </xf>
    <xf numFmtId="0" fontId="22" fillId="4" borderId="69" xfId="10" applyFont="1" applyFill="1" applyBorder="1" applyAlignment="1">
      <alignment horizontal="center" vertical="center"/>
    </xf>
    <xf numFmtId="0" fontId="22" fillId="4" borderId="43" xfId="10" applyFont="1" applyFill="1" applyBorder="1" applyAlignment="1">
      <alignment horizontal="center" vertical="center"/>
    </xf>
    <xf numFmtId="0" fontId="22" fillId="4" borderId="45" xfId="10" applyFont="1" applyFill="1" applyBorder="1" applyAlignment="1">
      <alignment horizontal="center" vertical="center"/>
    </xf>
    <xf numFmtId="0" fontId="22" fillId="4" borderId="47" xfId="10" applyFont="1" applyFill="1" applyBorder="1" applyAlignment="1">
      <alignment horizontal="center" vertical="center"/>
    </xf>
    <xf numFmtId="0" fontId="0" fillId="4" borderId="43" xfId="10" applyFont="1" applyFill="1" applyBorder="1" applyAlignment="1">
      <alignment horizontal="center" vertical="center"/>
    </xf>
    <xf numFmtId="0" fontId="0" fillId="4" borderId="45" xfId="10" applyFont="1" applyFill="1" applyBorder="1" applyAlignment="1">
      <alignment horizontal="center" vertical="center"/>
    </xf>
    <xf numFmtId="0" fontId="0" fillId="4" borderId="47" xfId="10" applyFont="1" applyFill="1" applyBorder="1" applyAlignment="1">
      <alignment horizontal="center" vertical="center"/>
    </xf>
    <xf numFmtId="0" fontId="0" fillId="4" borderId="33" xfId="10" applyFont="1" applyFill="1" applyBorder="1" applyAlignment="1">
      <alignment horizontal="center" vertical="center"/>
    </xf>
    <xf numFmtId="0" fontId="0" fillId="4" borderId="0" xfId="10" applyFont="1" applyFill="1" applyAlignment="1">
      <alignment horizontal="center" vertical="center"/>
    </xf>
    <xf numFmtId="0" fontId="0" fillId="4" borderId="85" xfId="10" applyFont="1" applyFill="1" applyBorder="1" applyAlignment="1">
      <alignment horizontal="center" vertical="center"/>
    </xf>
    <xf numFmtId="0" fontId="24" fillId="4" borderId="45" xfId="10" applyFont="1" applyFill="1" applyBorder="1"/>
    <xf numFmtId="0" fontId="24" fillId="4" borderId="2" xfId="10" applyFont="1" applyFill="1" applyBorder="1"/>
    <xf numFmtId="185" fontId="0" fillId="0" borderId="0" xfId="8" applyNumberFormat="1" applyFont="1" applyAlignment="1">
      <alignment horizontal="right"/>
    </xf>
    <xf numFmtId="0" fontId="14" fillId="0" borderId="0" xfId="8" applyFont="1" applyAlignment="1">
      <alignment horizontal="left"/>
    </xf>
    <xf numFmtId="0" fontId="20" fillId="0" borderId="73" xfId="8" applyFont="1" applyBorder="1" applyAlignment="1">
      <alignment horizontal="center" vertical="center" shrinkToFit="1"/>
    </xf>
    <xf numFmtId="0" fontId="20" fillId="0" borderId="45" xfId="8" applyFont="1" applyBorder="1" applyAlignment="1">
      <alignment horizontal="center" vertical="center" shrinkToFit="1"/>
    </xf>
    <xf numFmtId="0" fontId="20" fillId="0" borderId="10" xfId="8" applyFont="1" applyBorder="1" applyAlignment="1">
      <alignment horizontal="center" vertical="center" shrinkToFit="1"/>
    </xf>
    <xf numFmtId="0" fontId="20" fillId="0" borderId="11" xfId="8" applyFont="1" applyBorder="1" applyAlignment="1">
      <alignment horizontal="center" vertical="center" shrinkToFit="1"/>
    </xf>
    <xf numFmtId="0" fontId="20" fillId="0" borderId="73" xfId="0" applyFont="1" applyBorder="1" applyAlignment="1">
      <alignment horizontal="center" vertical="center" shrinkToFit="1"/>
    </xf>
    <xf numFmtId="0" fontId="20" fillId="0" borderId="48" xfId="0" applyFont="1" applyBorder="1" applyAlignment="1">
      <alignment horizontal="center" vertical="center" shrinkToFit="1"/>
    </xf>
    <xf numFmtId="0" fontId="20" fillId="0" borderId="10" xfId="0" applyFont="1" applyBorder="1" applyAlignment="1">
      <alignment horizontal="center" vertical="center" shrinkToFit="1"/>
    </xf>
    <xf numFmtId="0" fontId="20" fillId="0" borderId="9" xfId="0" applyFont="1" applyBorder="1" applyAlignment="1">
      <alignment horizontal="center" vertical="center" shrinkToFit="1"/>
    </xf>
    <xf numFmtId="0" fontId="20" fillId="0" borderId="82" xfId="0" applyFont="1" applyBorder="1" applyAlignment="1">
      <alignment horizontal="center" vertical="center" shrinkToFit="1"/>
    </xf>
    <xf numFmtId="0" fontId="20" fillId="0" borderId="35" xfId="0" applyFont="1" applyBorder="1" applyAlignment="1">
      <alignment horizontal="center" vertical="center" shrinkToFit="1"/>
    </xf>
    <xf numFmtId="178" fontId="20" fillId="0" borderId="73" xfId="8" applyNumberFormat="1" applyFont="1" applyBorder="1" applyAlignment="1">
      <alignment horizontal="center" vertical="center" shrinkToFit="1"/>
    </xf>
    <xf numFmtId="178" fontId="20" fillId="0" borderId="48" xfId="8" applyNumberFormat="1" applyFont="1" applyBorder="1" applyAlignment="1">
      <alignment horizontal="center" vertical="center" shrinkToFit="1"/>
    </xf>
    <xf numFmtId="178" fontId="20" fillId="0" borderId="10" xfId="8" applyNumberFormat="1" applyFont="1" applyBorder="1" applyAlignment="1">
      <alignment horizontal="center" vertical="center" shrinkToFit="1"/>
    </xf>
    <xf numFmtId="178" fontId="20" fillId="0" borderId="9" xfId="8" applyNumberFormat="1" applyFont="1" applyBorder="1" applyAlignment="1">
      <alignment horizontal="center" vertical="center" shrinkToFit="1"/>
    </xf>
    <xf numFmtId="176" fontId="20" fillId="0" borderId="73" xfId="8" applyNumberFormat="1" applyFont="1" applyBorder="1" applyAlignment="1">
      <alignment horizontal="center" vertical="center"/>
    </xf>
    <xf numFmtId="176" fontId="20" fillId="0" borderId="48" xfId="8" applyNumberFormat="1" applyFont="1" applyBorder="1" applyAlignment="1">
      <alignment horizontal="center" vertical="center"/>
    </xf>
    <xf numFmtId="176" fontId="20" fillId="0" borderId="10" xfId="8" applyNumberFormat="1" applyFont="1" applyBorder="1" applyAlignment="1">
      <alignment horizontal="center" vertical="center"/>
    </xf>
    <xf numFmtId="176" fontId="20" fillId="0" borderId="9" xfId="8" applyNumberFormat="1" applyFont="1" applyBorder="1" applyAlignment="1">
      <alignment horizontal="center" vertical="center"/>
    </xf>
    <xf numFmtId="38" fontId="24" fillId="0" borderId="0" xfId="6" applyFont="1" applyFill="1" applyBorder="1" applyAlignment="1" applyProtection="1">
      <alignment horizontal="center" shrinkToFit="1"/>
    </xf>
    <xf numFmtId="38" fontId="31" fillId="0" borderId="73" xfId="6" applyFont="1" applyFill="1" applyBorder="1" applyAlignment="1" applyProtection="1">
      <alignment horizontal="center" vertical="center" shrinkToFit="1"/>
    </xf>
    <xf numFmtId="38" fontId="31" fillId="0" borderId="45" xfId="6" applyFont="1" applyFill="1" applyBorder="1" applyAlignment="1" applyProtection="1">
      <alignment horizontal="center" vertical="center" shrinkToFit="1"/>
    </xf>
    <xf numFmtId="0" fontId="31" fillId="0" borderId="45" xfId="6" applyNumberFormat="1" applyFont="1" applyFill="1" applyBorder="1" applyAlignment="1" applyProtection="1">
      <alignment horizontal="center" vertical="center" shrinkToFit="1"/>
    </xf>
    <xf numFmtId="38" fontId="31" fillId="0" borderId="48" xfId="6" applyFont="1" applyFill="1" applyBorder="1" applyAlignment="1" applyProtection="1">
      <alignment horizontal="center" vertical="center" shrinkToFit="1"/>
    </xf>
    <xf numFmtId="38" fontId="31" fillId="0" borderId="10" xfId="6" applyFont="1" applyFill="1" applyBorder="1" applyAlignment="1" applyProtection="1">
      <alignment horizontal="center" vertical="center" shrinkToFit="1"/>
    </xf>
    <xf numFmtId="38" fontId="31" fillId="0" borderId="11" xfId="6" applyFont="1" applyFill="1" applyBorder="1" applyAlignment="1" applyProtection="1">
      <alignment horizontal="center" vertical="center" shrinkToFit="1"/>
    </xf>
    <xf numFmtId="0" fontId="31" fillId="0" borderId="11" xfId="6" applyNumberFormat="1" applyFont="1" applyFill="1" applyBorder="1" applyAlignment="1" applyProtection="1">
      <alignment horizontal="center" vertical="center" shrinkToFit="1"/>
    </xf>
    <xf numFmtId="38" fontId="31" fillId="0" borderId="9" xfId="6" applyFont="1" applyFill="1" applyBorder="1" applyAlignment="1" applyProtection="1">
      <alignment horizontal="center" vertical="center" shrinkToFit="1"/>
    </xf>
    <xf numFmtId="0" fontId="25" fillId="0" borderId="0" xfId="75" applyFont="1"/>
    <xf numFmtId="0" fontId="25" fillId="0" borderId="103" xfId="75" applyFont="1" applyBorder="1"/>
    <xf numFmtId="0" fontId="47" fillId="0" borderId="31" xfId="75" applyFont="1" applyBorder="1" applyAlignment="1">
      <alignment horizontal="left"/>
    </xf>
    <xf numFmtId="0" fontId="47" fillId="0" borderId="105" xfId="75" applyFont="1" applyBorder="1" applyAlignment="1">
      <alignment horizontal="left"/>
    </xf>
    <xf numFmtId="0" fontId="20" fillId="2" borderId="38" xfId="8" applyFont="1" applyFill="1" applyBorder="1" applyAlignment="1">
      <alignment horizontal="center"/>
    </xf>
    <xf numFmtId="0" fontId="20" fillId="2" borderId="4" xfId="8" applyFont="1" applyFill="1" applyBorder="1" applyAlignment="1">
      <alignment horizontal="center"/>
    </xf>
    <xf numFmtId="0" fontId="20" fillId="2" borderId="41" xfId="8" applyFont="1" applyFill="1" applyBorder="1" applyAlignment="1">
      <alignment horizontal="center"/>
    </xf>
  </cellXfs>
  <cellStyles count="76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subhead" xfId="5" xr:uid="{00000000-0005-0000-0000-000004000000}"/>
    <cellStyle name="ハイパーリンク" xfId="13" builtinId="8"/>
    <cellStyle name="桁区切り" xfId="6" builtinId="6"/>
    <cellStyle name="桁区切り 2" xfId="18" xr:uid="{00000000-0005-0000-0000-000007000000}"/>
    <cellStyle name="桁区切り 2 2" xfId="14" xr:uid="{00000000-0005-0000-0000-000008000000}"/>
    <cellStyle name="通貨 2" xfId="19" xr:uid="{00000000-0005-0000-0000-000009000000}"/>
    <cellStyle name="通貨 2 2" xfId="27" xr:uid="{00000000-0005-0000-0000-00000A000000}"/>
    <cellStyle name="通貨 2 2 2" xfId="41" xr:uid="{6B254B73-7858-4BD9-8952-E367AC5DF66A}"/>
    <cellStyle name="通貨 2 2 2 2" xfId="69" xr:uid="{91D22DDF-DD14-473A-99DC-461B5CBDCD5C}"/>
    <cellStyle name="通貨 2 2 3" xfId="55" xr:uid="{8BF7DE8A-8FA0-406F-B2AD-0C8A59FB2ABD}"/>
    <cellStyle name="通貨 2 3" xfId="34" xr:uid="{2CB1FFE8-4642-4A79-AE49-3B1948D7D1FD}"/>
    <cellStyle name="通貨 2 3 2" xfId="62" xr:uid="{685D5514-3550-4301-97BD-F31E40D93F4F}"/>
    <cellStyle name="通貨 2 4" xfId="48" xr:uid="{143A6043-6176-4CF5-B31E-E2347AFFEBDC}"/>
    <cellStyle name="標準" xfId="0" builtinId="0"/>
    <cellStyle name="標準 2" xfId="20" xr:uid="{00000000-0005-0000-0000-00000C000000}"/>
    <cellStyle name="標準 3" xfId="17" xr:uid="{00000000-0005-0000-0000-00000D000000}"/>
    <cellStyle name="標準 4" xfId="16" xr:uid="{00000000-0005-0000-0000-00000E000000}"/>
    <cellStyle name="標準 4 2" xfId="21" xr:uid="{00000000-0005-0000-0000-00000F000000}"/>
    <cellStyle name="標準 4 2 2" xfId="23" xr:uid="{00000000-0005-0000-0000-000010000000}"/>
    <cellStyle name="標準 4 2 2 2" xfId="30" xr:uid="{00000000-0005-0000-0000-000011000000}"/>
    <cellStyle name="標準 4 2 2 2 2" xfId="44" xr:uid="{C2C5EFE0-1BBF-4BEB-80A4-0C07104924F0}"/>
    <cellStyle name="標準 4 2 2 2 2 2" xfId="72" xr:uid="{1C28C5D1-46EC-4738-9948-F7C270BA4B23}"/>
    <cellStyle name="標準 4 2 2 2 3" xfId="58" xr:uid="{9DB803A3-9020-4C3F-9830-E7771646413F}"/>
    <cellStyle name="標準 4 2 2 3" xfId="37" xr:uid="{B4AE188F-4357-423D-85C2-A3C5DB7F3A39}"/>
    <cellStyle name="標準 4 2 2 3 2" xfId="65" xr:uid="{FA6D755F-5609-49C9-A381-246F420D68DA}"/>
    <cellStyle name="標準 4 2 2 4" xfId="51" xr:uid="{07B5BD05-F277-46B1-8F63-801D3DCC303D}"/>
    <cellStyle name="標準 4 2 3" xfId="25" xr:uid="{00000000-0005-0000-0000-000012000000}"/>
    <cellStyle name="標準 4 2 3 2" xfId="32" xr:uid="{00000000-0005-0000-0000-000013000000}"/>
    <cellStyle name="標準 4 2 3 2 2" xfId="46" xr:uid="{581BC98B-BF49-4387-8B11-94B0CB105D7A}"/>
    <cellStyle name="標準 4 2 3 2 2 2" xfId="74" xr:uid="{377BE3C6-6D24-4610-9B08-E056351BD2F9}"/>
    <cellStyle name="標準 4 2 3 2 3" xfId="60" xr:uid="{7A7D64C8-306E-43D0-810F-6744C8D6CB92}"/>
    <cellStyle name="標準 4 2 3 3" xfId="39" xr:uid="{703E457A-C3A8-4E2A-A0B2-B8D364275618}"/>
    <cellStyle name="標準 4 2 3 3 2" xfId="67" xr:uid="{464993D4-281F-4D34-8F1B-D66ADCE18ED0}"/>
    <cellStyle name="標準 4 2 3 4" xfId="53" xr:uid="{DF759AAE-0A3F-4B2C-9F52-3191639687CA}"/>
    <cellStyle name="標準 4 2 4" xfId="28" xr:uid="{00000000-0005-0000-0000-000014000000}"/>
    <cellStyle name="標準 4 2 4 2" xfId="42" xr:uid="{056FC33E-0CC8-465E-A48B-9B3278FA7CB4}"/>
    <cellStyle name="標準 4 2 4 2 2" xfId="70" xr:uid="{D57A765F-CF15-47CC-BD09-AC2C499708B1}"/>
    <cellStyle name="標準 4 2 4 3" xfId="56" xr:uid="{D45793D8-2F52-4100-B143-8F26D26F9B80}"/>
    <cellStyle name="標準 4 2 5" xfId="35" xr:uid="{4BA9B863-C0A5-4F73-A9B6-140C05046074}"/>
    <cellStyle name="標準 4 2 5 2" xfId="63" xr:uid="{42EF002B-20A9-4771-92D4-4BC1DCAA4146}"/>
    <cellStyle name="標準 4 2 6" xfId="49" xr:uid="{D118C6D9-6B38-494C-92BF-E8B8D0ADCE77}"/>
    <cellStyle name="標準 4 3" xfId="22" xr:uid="{00000000-0005-0000-0000-000015000000}"/>
    <cellStyle name="標準 4 3 2" xfId="29" xr:uid="{00000000-0005-0000-0000-000016000000}"/>
    <cellStyle name="標準 4 3 2 2" xfId="43" xr:uid="{9F2B4EA5-A41C-49A0-9C54-D24F8C6419DC}"/>
    <cellStyle name="標準 4 3 2 2 2" xfId="71" xr:uid="{B118BD0A-2EC4-4F29-B548-2D38FFD4AB57}"/>
    <cellStyle name="標準 4 3 2 3" xfId="57" xr:uid="{74D52EA4-BF47-470F-88DC-D652ECD4D8AC}"/>
    <cellStyle name="標準 4 3 3" xfId="36" xr:uid="{5642E2B8-4C5F-428C-AF8E-898CE3F875D5}"/>
    <cellStyle name="標準 4 3 3 2" xfId="64" xr:uid="{19A57CDA-1D86-4765-8E05-1E1FEB041A4C}"/>
    <cellStyle name="標準 4 3 4" xfId="50" xr:uid="{5CE18DB4-DDFB-4AE0-8683-22BA35041504}"/>
    <cellStyle name="標準 4 4" xfId="24" xr:uid="{00000000-0005-0000-0000-000017000000}"/>
    <cellStyle name="標準 4 4 2" xfId="31" xr:uid="{00000000-0005-0000-0000-000018000000}"/>
    <cellStyle name="標準 4 4 2 2" xfId="45" xr:uid="{CBE4D3A4-1DC3-4F43-AE80-4894C8A0C241}"/>
    <cellStyle name="標準 4 4 2 2 2" xfId="73" xr:uid="{1AD15698-2DE5-4AD5-9F17-ADD0C88F06A8}"/>
    <cellStyle name="標準 4 4 2 3" xfId="59" xr:uid="{5D37F12B-3C99-48A2-9829-307108BB6345}"/>
    <cellStyle name="標準 4 4 3" xfId="38" xr:uid="{9DDD2D13-8D2E-4467-BCC3-2BDDE754E4E9}"/>
    <cellStyle name="標準 4 4 3 2" xfId="66" xr:uid="{63DE9F4B-C343-4606-83BC-8431B71E0BB3}"/>
    <cellStyle name="標準 4 4 4" xfId="52" xr:uid="{C75F69DE-335E-48EB-880F-4D3C6D5325FA}"/>
    <cellStyle name="標準 4 5" xfId="26" xr:uid="{00000000-0005-0000-0000-000019000000}"/>
    <cellStyle name="標準 4 5 2" xfId="40" xr:uid="{8C71A1EB-8447-4B93-85D9-505850F87473}"/>
    <cellStyle name="標準 4 5 2 2" xfId="68" xr:uid="{C0E6865F-E70F-4110-AC01-892C1B3D27E7}"/>
    <cellStyle name="標準 4 5 3" xfId="54" xr:uid="{DF57342E-05E2-4BC1-A6E9-7062B87DB4FA}"/>
    <cellStyle name="標準 4 6" xfId="33" xr:uid="{F1ADA891-A005-4CFA-8B57-411214471171}"/>
    <cellStyle name="標準 4 6 2" xfId="61" xr:uid="{3C151A4D-2BD3-49A5-998A-F9490DBBB007}"/>
    <cellStyle name="標準 4 7" xfId="47" xr:uid="{B24B1FE1-0B48-43D8-A0A7-89EF8E5C3E75}"/>
    <cellStyle name="標準_1.東 京 都 内部数表" xfId="10" xr:uid="{00000000-0005-0000-0000-00001A000000}"/>
    <cellStyle name="標準_宮崎新" xfId="7" xr:uid="{00000000-0005-0000-0000-00001B000000}"/>
    <cellStyle name="標準_熊本県" xfId="15" xr:uid="{00000000-0005-0000-0000-00001C000000}"/>
    <cellStyle name="標準_長崎新" xfId="12" xr:uid="{00000000-0005-0000-0000-00001D000000}"/>
    <cellStyle name="標準_東京都内部数表改訂版" xfId="11" xr:uid="{00000000-0005-0000-0000-00001E000000}"/>
    <cellStyle name="標準_福岡" xfId="8" xr:uid="{00000000-0005-0000-0000-00001F000000}"/>
    <cellStyle name="標準_福岡 2" xfId="75" xr:uid="{87490B34-0953-4BDA-A7CE-29AB4149C8E0}"/>
    <cellStyle name="標準_福岡県" xfId="9" xr:uid="{00000000-0005-0000-0000-000020000000}"/>
  </cellStyles>
  <dxfs count="2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003366"/>
      <color rgb="FF66FFFF"/>
      <color rgb="FFFFC7CE"/>
      <color rgb="FFCCFFFF"/>
      <color rgb="FFFFFFCC"/>
      <color rgb="FFCCFFCC"/>
      <color rgb="FF008080"/>
      <color rgb="FFCCCCFF"/>
      <color rgb="FFF2F2F2"/>
      <color rgb="FF9C00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1029" name="Rectangle 4">
          <a:extLst>
            <a:ext uri="{FF2B5EF4-FFF2-40B4-BE49-F238E27FC236}">
              <a16:creationId xmlns:a16="http://schemas.microsoft.com/office/drawing/2014/main" id="{00000000-0008-0000-0200-00000504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323850" y="137826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323850" y="137826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3">
    <pageSetUpPr fitToPage="1"/>
  </sheetPr>
  <dimension ref="A1:NH103"/>
  <sheetViews>
    <sheetView showGridLines="0" showZeros="0" tabSelected="1" zoomScaleNormal="100" workbookViewId="0">
      <selection activeCell="F2" sqref="F2:J2"/>
    </sheetView>
  </sheetViews>
  <sheetFormatPr defaultColWidth="3.25" defaultRowHeight="18" customHeight="1"/>
  <cols>
    <col min="1" max="16" width="3.25" style="2"/>
    <col min="17" max="17" width="4.375" style="2" bestFit="1" customWidth="1"/>
    <col min="18" max="49" width="3.25" style="2"/>
    <col min="50" max="50" width="3.125" style="2" customWidth="1"/>
    <col min="51" max="51" width="3.25" style="2"/>
    <col min="52" max="52" width="3.125" style="3" customWidth="1"/>
    <col min="53" max="53" width="3.125" style="4" hidden="1" customWidth="1"/>
    <col min="54" max="54" width="8.375" style="173" hidden="1" customWidth="1"/>
    <col min="55" max="55" width="3.125" style="4" hidden="1" customWidth="1"/>
    <col min="56" max="56" width="9.875" style="4" hidden="1" customWidth="1"/>
    <col min="57" max="57" width="11.625" style="4" hidden="1" customWidth="1"/>
    <col min="58" max="61" width="3.125" style="4" hidden="1" customWidth="1"/>
    <col min="62" max="62" width="4.375" style="3" hidden="1" customWidth="1"/>
    <col min="63" max="93" width="3.25" style="3"/>
    <col min="94" max="16384" width="3.25" style="2"/>
  </cols>
  <sheetData>
    <row r="1" spans="1:372" ht="18" customHeight="1" thickBot="1">
      <c r="A1" s="3"/>
      <c r="B1" s="4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</row>
    <row r="2" spans="1:372" ht="18" customHeight="1" thickBot="1">
      <c r="A2" s="3"/>
      <c r="B2" s="419" t="s">
        <v>1</v>
      </c>
      <c r="C2" s="420"/>
      <c r="D2" s="420"/>
      <c r="E2" s="421"/>
      <c r="F2" s="422"/>
      <c r="G2" s="423"/>
      <c r="H2" s="423"/>
      <c r="I2" s="423"/>
      <c r="J2" s="424"/>
      <c r="K2" s="425" t="s">
        <v>2</v>
      </c>
      <c r="L2" s="426"/>
      <c r="M2" s="427"/>
      <c r="N2" s="428" t="str">
        <f>IF(ISBLANK(F2),"",F2)</f>
        <v/>
      </c>
      <c r="O2" s="429"/>
      <c r="P2" s="429"/>
      <c r="Q2" s="429"/>
      <c r="R2" s="429"/>
      <c r="S2" s="430"/>
      <c r="T2" s="3"/>
      <c r="U2" s="171"/>
      <c r="V2" s="4" t="s">
        <v>3</v>
      </c>
      <c r="W2" s="3"/>
      <c r="X2" s="3"/>
      <c r="Y2" s="3"/>
      <c r="Z2" s="4" t="s">
        <v>4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BA2" s="176" t="s">
        <v>5</v>
      </c>
      <c r="BB2" s="173" t="s">
        <v>6</v>
      </c>
      <c r="BC2" s="185"/>
      <c r="BD2" s="176" t="s">
        <v>7</v>
      </c>
      <c r="BE2" s="4" t="s">
        <v>8</v>
      </c>
      <c r="BF2" s="185"/>
      <c r="BG2" s="185"/>
      <c r="BH2" s="185"/>
      <c r="BI2" s="185"/>
    </row>
    <row r="3" spans="1:372" ht="18" customHeight="1" thickBot="1">
      <c r="A3" s="3"/>
      <c r="B3" s="431" t="s">
        <v>9</v>
      </c>
      <c r="C3" s="432"/>
      <c r="D3" s="432"/>
      <c r="E3" s="433"/>
      <c r="F3" s="434"/>
      <c r="G3" s="435"/>
      <c r="H3" s="435"/>
      <c r="I3" s="435"/>
      <c r="J3" s="435"/>
      <c r="K3" s="435"/>
      <c r="L3" s="435"/>
      <c r="M3" s="435"/>
      <c r="N3" s="435"/>
      <c r="O3" s="435"/>
      <c r="P3" s="435"/>
      <c r="Q3" s="435"/>
      <c r="R3" s="435"/>
      <c r="S3" s="13" t="s">
        <v>10</v>
      </c>
      <c r="T3" s="3"/>
      <c r="U3" s="3"/>
      <c r="V3" s="3"/>
      <c r="W3" s="3"/>
      <c r="X3" s="3"/>
      <c r="Y3" s="3"/>
      <c r="Z3" s="4" t="s">
        <v>11</v>
      </c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BB3" s="225"/>
      <c r="BC3" s="185"/>
      <c r="BE3" s="225"/>
      <c r="BF3" s="185"/>
      <c r="BG3" s="185"/>
      <c r="BH3" s="185"/>
      <c r="BI3" s="185"/>
    </row>
    <row r="4" spans="1:372" ht="18" customHeight="1" thickBot="1">
      <c r="A4" s="3"/>
      <c r="B4" s="431" t="s">
        <v>12</v>
      </c>
      <c r="C4" s="432"/>
      <c r="D4" s="432"/>
      <c r="E4" s="433"/>
      <c r="F4" s="434"/>
      <c r="G4" s="435"/>
      <c r="H4" s="435"/>
      <c r="I4" s="435"/>
      <c r="J4" s="435"/>
      <c r="K4" s="435"/>
      <c r="L4" s="435"/>
      <c r="M4" s="435"/>
      <c r="N4" s="435"/>
      <c r="O4" s="435"/>
      <c r="P4" s="435"/>
      <c r="Q4" s="435"/>
      <c r="R4" s="435"/>
      <c r="S4" s="441"/>
      <c r="T4" s="3"/>
      <c r="U4" s="172"/>
      <c r="V4" s="4" t="s">
        <v>13</v>
      </c>
      <c r="W4" s="3"/>
      <c r="X4" s="3"/>
      <c r="Y4" s="3"/>
      <c r="Z4" s="4" t="s">
        <v>14</v>
      </c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BA4" s="4">
        <v>9</v>
      </c>
      <c r="BB4" s="173" t="s">
        <v>15</v>
      </c>
      <c r="BC4" s="226">
        <f>IF($F$5=BB4,BA4,0)</f>
        <v>0</v>
      </c>
      <c r="BD4" s="4">
        <v>21</v>
      </c>
      <c r="BE4" s="4" t="s">
        <v>16</v>
      </c>
      <c r="BF4" s="226">
        <f>IF($N$5=BE4,BD4,0)</f>
        <v>0</v>
      </c>
      <c r="BG4" s="185"/>
      <c r="BH4" s="185"/>
      <c r="BI4" s="3"/>
      <c r="BJ4" s="3">
        <v>10</v>
      </c>
    </row>
    <row r="5" spans="1:372" ht="18" customHeight="1" thickBot="1">
      <c r="A5" s="3"/>
      <c r="B5" s="447" t="s">
        <v>17</v>
      </c>
      <c r="C5" s="420"/>
      <c r="D5" s="420"/>
      <c r="E5" s="229">
        <f>SUM(BC4:BC104)</f>
        <v>0</v>
      </c>
      <c r="F5" s="445"/>
      <c r="G5" s="445"/>
      <c r="H5" s="445"/>
      <c r="I5" s="445"/>
      <c r="J5" s="446"/>
      <c r="K5" s="448" t="s">
        <v>18</v>
      </c>
      <c r="L5" s="449"/>
      <c r="M5" s="230">
        <f>SUM(BF4:BF37)</f>
        <v>0</v>
      </c>
      <c r="N5" s="442"/>
      <c r="O5" s="443"/>
      <c r="P5" s="443"/>
      <c r="Q5" s="443"/>
      <c r="R5" s="443"/>
      <c r="S5" s="444"/>
      <c r="T5" s="3"/>
      <c r="U5" s="3"/>
      <c r="V5" s="3"/>
      <c r="W5" s="3"/>
      <c r="X5" s="3"/>
      <c r="Y5" s="3"/>
      <c r="Z5" s="4" t="s">
        <v>19</v>
      </c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BA5" s="4">
        <v>4</v>
      </c>
      <c r="BB5" s="173" t="s">
        <v>20</v>
      </c>
      <c r="BC5" s="226">
        <f t="shared" ref="BC5:BC50" si="0">IF($F$5=BB5,BA5,0)</f>
        <v>0</v>
      </c>
      <c r="BD5" s="4">
        <v>22</v>
      </c>
      <c r="BE5" s="4" t="s">
        <v>21</v>
      </c>
      <c r="BF5" s="226">
        <f t="shared" ref="BF5:BF37" si="1">IF($N$5=BE5,BD5,0)</f>
        <v>0</v>
      </c>
      <c r="BG5" s="185"/>
      <c r="BH5" s="185"/>
      <c r="BI5" s="3"/>
      <c r="BJ5" s="3">
        <v>50</v>
      </c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</row>
    <row r="6" spans="1:372" ht="18" customHeight="1" thickBot="1">
      <c r="A6" s="3"/>
      <c r="B6" s="419" t="s">
        <v>22</v>
      </c>
      <c r="C6" s="420"/>
      <c r="D6" s="420"/>
      <c r="E6" s="421"/>
      <c r="F6" s="436">
        <f>+集計表!C25</f>
        <v>0</v>
      </c>
      <c r="G6" s="437"/>
      <c r="H6" s="437"/>
      <c r="I6" s="437"/>
      <c r="J6" s="438"/>
      <c r="K6" s="182" t="s">
        <v>23</v>
      </c>
      <c r="L6" s="183"/>
      <c r="M6" s="439"/>
      <c r="N6" s="440"/>
      <c r="O6" s="440"/>
      <c r="P6" s="440"/>
      <c r="Q6" s="440"/>
      <c r="R6" s="440"/>
      <c r="S6" s="184" t="s">
        <v>10</v>
      </c>
      <c r="T6" s="3"/>
      <c r="U6" s="3"/>
      <c r="V6" s="3"/>
      <c r="W6" s="3"/>
      <c r="X6" s="3"/>
      <c r="Y6" s="3"/>
      <c r="Z6" s="4" t="s">
        <v>24</v>
      </c>
      <c r="AA6" s="3"/>
      <c r="AB6" s="4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BA6" s="4">
        <v>8</v>
      </c>
      <c r="BB6" s="173" t="s">
        <v>25</v>
      </c>
      <c r="BC6" s="226">
        <f t="shared" si="0"/>
        <v>0</v>
      </c>
      <c r="BD6" s="4">
        <v>23</v>
      </c>
      <c r="BE6" s="4" t="s">
        <v>26</v>
      </c>
      <c r="BF6" s="226">
        <f t="shared" si="1"/>
        <v>0</v>
      </c>
      <c r="BG6" s="185"/>
      <c r="BH6" s="185"/>
      <c r="BI6" s="3"/>
      <c r="BJ6" s="3">
        <v>100</v>
      </c>
    </row>
    <row r="7" spans="1:372" ht="18" customHeight="1" thickBot="1">
      <c r="A7" s="3"/>
      <c r="B7" s="3"/>
      <c r="C7" s="3"/>
      <c r="D7" s="3"/>
      <c r="E7" s="3"/>
      <c r="F7" s="3"/>
      <c r="G7" s="3"/>
      <c r="H7" s="3"/>
      <c r="I7" s="3"/>
      <c r="J7" s="454" t="s">
        <v>27</v>
      </c>
      <c r="K7" s="455"/>
      <c r="L7" s="455"/>
      <c r="M7" s="456"/>
      <c r="N7" s="457"/>
      <c r="O7" s="457"/>
      <c r="P7" s="457"/>
      <c r="Q7" s="457"/>
      <c r="R7" s="457"/>
      <c r="S7" s="458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BA7" s="4">
        <v>10</v>
      </c>
      <c r="BB7" s="173" t="s">
        <v>28</v>
      </c>
      <c r="BC7" s="226">
        <f t="shared" si="0"/>
        <v>0</v>
      </c>
      <c r="BD7" s="4">
        <v>24</v>
      </c>
      <c r="BE7" s="4" t="s">
        <v>29</v>
      </c>
      <c r="BF7" s="226">
        <f t="shared" si="1"/>
        <v>0</v>
      </c>
      <c r="BG7" s="185"/>
      <c r="BH7" s="185"/>
      <c r="BI7" s="185"/>
    </row>
    <row r="8" spans="1:372" ht="18" customHeight="1">
      <c r="A8" s="3"/>
      <c r="B8" s="3"/>
      <c r="C8" s="3"/>
      <c r="D8" s="3"/>
      <c r="E8" s="3"/>
      <c r="F8" s="3"/>
      <c r="G8" s="3"/>
      <c r="H8" s="3"/>
      <c r="I8" s="3"/>
      <c r="J8" s="453"/>
      <c r="K8" s="453"/>
      <c r="L8" s="453"/>
      <c r="M8" s="453"/>
      <c r="N8" s="450"/>
      <c r="O8" s="451"/>
      <c r="P8" s="451"/>
      <c r="Q8" s="451"/>
      <c r="R8" s="451"/>
      <c r="S8" s="452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BA8" s="4">
        <v>3</v>
      </c>
      <c r="BB8" s="173" t="s">
        <v>30</v>
      </c>
      <c r="BC8" s="226">
        <f t="shared" si="0"/>
        <v>0</v>
      </c>
      <c r="BD8" s="4">
        <v>25</v>
      </c>
      <c r="BE8" s="4" t="s">
        <v>31</v>
      </c>
      <c r="BF8" s="226">
        <f t="shared" si="1"/>
        <v>0</v>
      </c>
      <c r="BG8" s="185"/>
      <c r="BH8" s="185"/>
      <c r="BI8" s="185"/>
    </row>
    <row r="9" spans="1:372" ht="18" customHeight="1" thickBo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BA9" s="4">
        <v>7</v>
      </c>
      <c r="BB9" s="173" t="s">
        <v>32</v>
      </c>
      <c r="BC9" s="226">
        <f t="shared" si="0"/>
        <v>0</v>
      </c>
      <c r="BD9" s="4">
        <v>26</v>
      </c>
      <c r="BE9" s="4" t="s">
        <v>33</v>
      </c>
      <c r="BF9" s="226">
        <f t="shared" si="1"/>
        <v>0</v>
      </c>
      <c r="BG9" s="185"/>
      <c r="BH9" s="185"/>
      <c r="BI9" s="185"/>
    </row>
    <row r="10" spans="1:372" ht="18" customHeight="1" thickBot="1">
      <c r="A10" s="3"/>
      <c r="B10" s="186" t="s">
        <v>34</v>
      </c>
      <c r="C10" s="187"/>
      <c r="D10" s="187"/>
      <c r="E10" s="188"/>
      <c r="F10" s="459">
        <v>1</v>
      </c>
      <c r="G10" s="460"/>
      <c r="H10" s="460"/>
      <c r="I10" s="461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5" t="s">
        <v>35</v>
      </c>
      <c r="V10" s="5"/>
      <c r="W10" s="5"/>
      <c r="X10" s="4" t="s">
        <v>36</v>
      </c>
      <c r="Y10" s="4"/>
      <c r="Z10" s="4"/>
      <c r="AA10" s="4"/>
      <c r="AB10" s="4"/>
      <c r="AC10" s="4"/>
      <c r="AD10" s="4"/>
      <c r="AE10" s="4" t="s">
        <v>37</v>
      </c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3"/>
      <c r="AS10" s="3"/>
      <c r="AT10" s="3"/>
      <c r="AU10" s="3"/>
      <c r="AV10" s="3"/>
      <c r="AW10" s="3"/>
      <c r="AX10" s="3"/>
      <c r="AY10" s="3"/>
      <c r="BA10" s="4">
        <v>15</v>
      </c>
      <c r="BB10" s="173" t="s">
        <v>38</v>
      </c>
      <c r="BC10" s="226">
        <f t="shared" si="0"/>
        <v>0</v>
      </c>
      <c r="BD10" s="4">
        <v>27</v>
      </c>
      <c r="BE10" s="4" t="s">
        <v>39</v>
      </c>
      <c r="BF10" s="226">
        <f t="shared" si="1"/>
        <v>0</v>
      </c>
      <c r="BG10" s="185"/>
      <c r="BH10" s="185"/>
      <c r="BI10" s="185"/>
    </row>
    <row r="11" spans="1:372" ht="18" customHeight="1" thickBot="1">
      <c r="A11" s="3"/>
      <c r="B11" s="186" t="s">
        <v>40</v>
      </c>
      <c r="C11" s="187"/>
      <c r="D11" s="187"/>
      <c r="E11" s="188"/>
      <c r="F11" s="462">
        <v>50</v>
      </c>
      <c r="G11" s="463"/>
      <c r="H11" s="463"/>
      <c r="I11" s="464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5" t="s">
        <v>41</v>
      </c>
      <c r="V11" s="5"/>
      <c r="W11" s="5"/>
      <c r="X11" s="4" t="s">
        <v>42</v>
      </c>
      <c r="Y11" s="4"/>
      <c r="Z11" s="4"/>
      <c r="AA11" s="4"/>
      <c r="AB11" s="4"/>
      <c r="AC11" s="4"/>
      <c r="AD11" s="4"/>
      <c r="AE11" s="4" t="s">
        <v>43</v>
      </c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3"/>
      <c r="AS11" s="3"/>
      <c r="AT11" s="3"/>
      <c r="AU11" s="3"/>
      <c r="AV11" s="3"/>
      <c r="AW11" s="3"/>
      <c r="AX11" s="3"/>
      <c r="AY11" s="3"/>
      <c r="BA11" s="4">
        <v>12</v>
      </c>
      <c r="BB11" s="173" t="s">
        <v>44</v>
      </c>
      <c r="BC11" s="226">
        <f t="shared" si="0"/>
        <v>0</v>
      </c>
      <c r="BD11" s="4">
        <v>28</v>
      </c>
      <c r="BE11" s="4" t="s">
        <v>45</v>
      </c>
      <c r="BF11" s="226">
        <f t="shared" si="1"/>
        <v>0</v>
      </c>
      <c r="BG11" s="185"/>
      <c r="BH11" s="185"/>
      <c r="BI11" s="185"/>
    </row>
    <row r="12" spans="1:372" ht="18" customHeight="1">
      <c r="A12" s="3"/>
      <c r="B12" s="185" t="s">
        <v>46</v>
      </c>
      <c r="C12" s="185"/>
      <c r="D12" s="185"/>
      <c r="E12" s="185"/>
      <c r="F12" s="465">
        <v>3</v>
      </c>
      <c r="G12" s="466"/>
      <c r="H12" s="466"/>
      <c r="I12" s="466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BA12" s="4">
        <v>1</v>
      </c>
      <c r="BB12" s="173" t="s">
        <v>47</v>
      </c>
      <c r="BC12" s="226">
        <f t="shared" si="0"/>
        <v>0</v>
      </c>
      <c r="BD12" s="4">
        <v>29</v>
      </c>
      <c r="BE12" s="4" t="s">
        <v>48</v>
      </c>
      <c r="BF12" s="226">
        <f t="shared" si="1"/>
        <v>0</v>
      </c>
      <c r="BG12" s="185"/>
      <c r="BH12" s="185"/>
      <c r="BI12" s="185"/>
    </row>
    <row r="13" spans="1:372" ht="18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BA13" s="4">
        <v>2</v>
      </c>
      <c r="BB13" s="173" t="s">
        <v>49</v>
      </c>
      <c r="BC13" s="226">
        <f t="shared" si="0"/>
        <v>0</v>
      </c>
      <c r="BD13" s="4">
        <v>30</v>
      </c>
      <c r="BE13" s="4" t="s">
        <v>50</v>
      </c>
      <c r="BF13" s="226">
        <f t="shared" si="1"/>
        <v>0</v>
      </c>
      <c r="BG13" s="185"/>
      <c r="BH13" s="185"/>
      <c r="BI13" s="185"/>
    </row>
    <row r="14" spans="1:372" ht="18" customHeight="1">
      <c r="A14" s="3"/>
      <c r="B14" s="4" t="s">
        <v>51</v>
      </c>
      <c r="C14" s="4"/>
      <c r="D14" s="4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4"/>
      <c r="AP14" s="3"/>
      <c r="AQ14" s="3"/>
      <c r="AR14" s="3"/>
      <c r="AS14" s="3"/>
      <c r="AT14" s="3"/>
      <c r="AU14" s="3"/>
      <c r="AV14" s="3"/>
      <c r="AW14" s="3"/>
      <c r="AX14" s="3"/>
      <c r="AY14" s="3"/>
      <c r="BA14" s="4">
        <v>5</v>
      </c>
      <c r="BB14" s="173" t="s">
        <v>52</v>
      </c>
      <c r="BC14" s="226">
        <f t="shared" si="0"/>
        <v>0</v>
      </c>
      <c r="BD14" s="4">
        <v>31</v>
      </c>
      <c r="BE14" s="4" t="s">
        <v>53</v>
      </c>
      <c r="BF14" s="226">
        <f t="shared" si="1"/>
        <v>0</v>
      </c>
      <c r="BG14" s="185"/>
      <c r="BH14" s="185"/>
      <c r="BI14" s="185"/>
    </row>
    <row r="15" spans="1:372" ht="18" customHeight="1">
      <c r="A15" s="3"/>
      <c r="B15" s="10" t="s">
        <v>54</v>
      </c>
      <c r="C15" s="8"/>
      <c r="D15" s="8"/>
      <c r="E15" s="9"/>
      <c r="F15" s="8"/>
      <c r="G15" s="8"/>
      <c r="H15" s="8"/>
      <c r="I15" s="8"/>
      <c r="J15" s="8"/>
      <c r="K15" s="9"/>
      <c r="L15" s="10" t="s">
        <v>55</v>
      </c>
      <c r="M15" s="9"/>
      <c r="N15" s="8"/>
      <c r="O15" s="9"/>
      <c r="P15" s="11" t="s">
        <v>56</v>
      </c>
      <c r="Q15" s="12"/>
      <c r="R15" s="11" t="s">
        <v>57</v>
      </c>
      <c r="S15" s="12"/>
      <c r="T15" s="11" t="s">
        <v>58</v>
      </c>
      <c r="U15" s="12"/>
      <c r="V15" s="11" t="s">
        <v>59</v>
      </c>
      <c r="W15" s="12"/>
      <c r="X15" s="11" t="s">
        <v>60</v>
      </c>
      <c r="Y15" s="12"/>
      <c r="Z15" s="11" t="s">
        <v>61</v>
      </c>
      <c r="AA15" s="12"/>
      <c r="AB15" s="11" t="s">
        <v>62</v>
      </c>
      <c r="AC15" s="12"/>
      <c r="AD15" s="10" t="s">
        <v>63</v>
      </c>
      <c r="AE15" s="6"/>
      <c r="AF15" s="6"/>
      <c r="AG15" s="6"/>
      <c r="AH15" s="6"/>
      <c r="AI15" s="6"/>
      <c r="AJ15" s="6"/>
      <c r="AK15" s="6"/>
      <c r="AL15" s="7"/>
      <c r="AM15" s="7"/>
      <c r="AN15" s="3"/>
      <c r="AO15" s="231"/>
      <c r="AP15" s="147"/>
      <c r="AQ15" s="147"/>
      <c r="AR15" s="147"/>
      <c r="AS15" s="147"/>
      <c r="AT15" s="232"/>
      <c r="AU15" s="147"/>
      <c r="AV15" s="147"/>
      <c r="AW15" s="147"/>
      <c r="AX15" s="147"/>
      <c r="AY15" s="3"/>
      <c r="BA15" s="4">
        <v>6</v>
      </c>
      <c r="BB15" s="173" t="s">
        <v>64</v>
      </c>
      <c r="BC15" s="226">
        <f t="shared" si="0"/>
        <v>0</v>
      </c>
      <c r="BD15" s="4">
        <v>32</v>
      </c>
      <c r="BE15" s="4" t="s">
        <v>65</v>
      </c>
      <c r="BF15" s="226">
        <f t="shared" si="1"/>
        <v>0</v>
      </c>
      <c r="BG15" s="185"/>
      <c r="BH15" s="185"/>
      <c r="BI15" s="185"/>
    </row>
    <row r="16" spans="1:372" ht="18" customHeight="1">
      <c r="A16" s="3"/>
      <c r="B16" s="474" t="s">
        <v>66</v>
      </c>
      <c r="C16" s="475"/>
      <c r="D16" s="475"/>
      <c r="E16" s="476"/>
      <c r="F16" s="468" t="s">
        <v>67</v>
      </c>
      <c r="G16" s="469"/>
      <c r="H16" s="469"/>
      <c r="I16" s="469"/>
      <c r="J16" s="469"/>
      <c r="K16" s="470"/>
      <c r="L16" s="343" t="s">
        <v>68</v>
      </c>
      <c r="M16" s="344"/>
      <c r="N16" s="344"/>
      <c r="O16" s="344"/>
      <c r="P16" s="345">
        <v>3.3</v>
      </c>
      <c r="Q16" s="344"/>
      <c r="R16" s="345">
        <v>4.5</v>
      </c>
      <c r="S16" s="345"/>
      <c r="T16" s="345">
        <v>7.7</v>
      </c>
      <c r="U16" s="345"/>
      <c r="V16" s="345">
        <v>13</v>
      </c>
      <c r="W16" s="345"/>
      <c r="X16" s="345">
        <v>4.3</v>
      </c>
      <c r="Y16" s="345"/>
      <c r="Z16" s="345">
        <v>5.5</v>
      </c>
      <c r="AA16" s="345"/>
      <c r="AB16" s="345">
        <v>5.5</v>
      </c>
      <c r="AC16" s="345"/>
      <c r="AD16" s="339" t="s">
        <v>69</v>
      </c>
      <c r="AE16" s="145"/>
      <c r="AF16" s="145"/>
      <c r="AG16" s="145"/>
      <c r="AH16" s="145"/>
      <c r="AI16" s="145"/>
      <c r="AJ16" s="145"/>
      <c r="AK16" s="145"/>
      <c r="AL16" s="145"/>
      <c r="AM16" s="146"/>
      <c r="AN16" s="3"/>
      <c r="AO16" s="231"/>
      <c r="AP16" s="147"/>
      <c r="AQ16" s="147"/>
      <c r="AR16" s="147"/>
      <c r="AS16" s="147"/>
      <c r="AT16" s="231"/>
      <c r="AU16" s="147"/>
      <c r="AV16" s="147"/>
      <c r="AW16" s="147"/>
      <c r="AX16" s="147"/>
      <c r="AY16" s="3"/>
      <c r="BA16" s="4">
        <v>29</v>
      </c>
      <c r="BB16" s="173" t="s">
        <v>70</v>
      </c>
      <c r="BC16" s="226">
        <f t="shared" si="0"/>
        <v>0</v>
      </c>
      <c r="BD16" s="4">
        <v>33</v>
      </c>
      <c r="BE16" s="4" t="s">
        <v>71</v>
      </c>
      <c r="BF16" s="226">
        <f t="shared" si="1"/>
        <v>0</v>
      </c>
      <c r="BG16" s="185"/>
      <c r="BH16" s="185"/>
      <c r="BI16" s="185"/>
    </row>
    <row r="17" spans="1:61" ht="18" customHeight="1">
      <c r="A17" s="3"/>
      <c r="B17" s="477"/>
      <c r="C17" s="478"/>
      <c r="D17" s="478"/>
      <c r="E17" s="479"/>
      <c r="F17" s="468" t="s">
        <v>72</v>
      </c>
      <c r="G17" s="469"/>
      <c r="H17" s="469"/>
      <c r="I17" s="469"/>
      <c r="J17" s="469"/>
      <c r="K17" s="470"/>
      <c r="L17" s="343" t="s">
        <v>68</v>
      </c>
      <c r="M17" s="344"/>
      <c r="N17" s="344"/>
      <c r="O17" s="344"/>
      <c r="P17" s="345">
        <v>3.3</v>
      </c>
      <c r="Q17" s="344"/>
      <c r="R17" s="345">
        <v>4.5</v>
      </c>
      <c r="S17" s="345"/>
      <c r="T17" s="345">
        <v>7.7</v>
      </c>
      <c r="U17" s="345"/>
      <c r="V17" s="345">
        <v>13</v>
      </c>
      <c r="W17" s="345"/>
      <c r="X17" s="345">
        <v>4.3</v>
      </c>
      <c r="Y17" s="345"/>
      <c r="Z17" s="345">
        <v>5.5</v>
      </c>
      <c r="AA17" s="345"/>
      <c r="AB17" s="345">
        <v>5.5</v>
      </c>
      <c r="AC17" s="345"/>
      <c r="AD17" s="339" t="s">
        <v>73</v>
      </c>
      <c r="AE17" s="340"/>
      <c r="AF17" s="340"/>
      <c r="AG17" s="340"/>
      <c r="AH17" s="340"/>
      <c r="AI17" s="340"/>
      <c r="AJ17" s="340"/>
      <c r="AK17" s="340"/>
      <c r="AL17" s="340"/>
      <c r="AM17" s="341"/>
      <c r="AN17" s="3"/>
      <c r="AO17" s="231"/>
      <c r="AP17" s="147"/>
      <c r="AQ17" s="147"/>
      <c r="AR17" s="147"/>
      <c r="AS17" s="147"/>
      <c r="AT17" s="231"/>
      <c r="AU17" s="147"/>
      <c r="AV17" s="147"/>
      <c r="AW17" s="147"/>
      <c r="AX17" s="147"/>
      <c r="AY17" s="3"/>
      <c r="BA17" s="4">
        <v>11</v>
      </c>
      <c r="BB17" s="173" t="s">
        <v>74</v>
      </c>
      <c r="BC17" s="226">
        <f t="shared" si="0"/>
        <v>0</v>
      </c>
      <c r="BD17" s="4">
        <v>34</v>
      </c>
      <c r="BE17" s="4" t="s">
        <v>75</v>
      </c>
      <c r="BF17" s="226">
        <f t="shared" si="1"/>
        <v>0</v>
      </c>
      <c r="BG17" s="185"/>
      <c r="BH17" s="185"/>
      <c r="BI17" s="185"/>
    </row>
    <row r="18" spans="1:61" ht="18" customHeight="1">
      <c r="A18" s="3"/>
      <c r="B18" s="477"/>
      <c r="C18" s="478"/>
      <c r="D18" s="478"/>
      <c r="E18" s="479"/>
      <c r="F18" s="471" t="s">
        <v>76</v>
      </c>
      <c r="G18" s="472"/>
      <c r="H18" s="472"/>
      <c r="I18" s="472"/>
      <c r="J18" s="472"/>
      <c r="K18" s="473"/>
      <c r="L18" s="343" t="s">
        <v>68</v>
      </c>
      <c r="M18" s="344"/>
      <c r="N18" s="344"/>
      <c r="O18" s="344"/>
      <c r="P18" s="345">
        <v>3.9</v>
      </c>
      <c r="Q18" s="344"/>
      <c r="R18" s="345">
        <v>6</v>
      </c>
      <c r="S18" s="345"/>
      <c r="T18" s="345">
        <v>10</v>
      </c>
      <c r="U18" s="345"/>
      <c r="V18" s="345">
        <v>16.5</v>
      </c>
      <c r="W18" s="345"/>
      <c r="X18" s="345">
        <v>4.9000000000000004</v>
      </c>
      <c r="Y18" s="345"/>
      <c r="Z18" s="345">
        <v>7</v>
      </c>
      <c r="AA18" s="345"/>
      <c r="AB18" s="345">
        <v>7</v>
      </c>
      <c r="AC18" s="345"/>
      <c r="AD18" s="144" t="s">
        <v>73</v>
      </c>
      <c r="AE18" s="340"/>
      <c r="AF18" s="340"/>
      <c r="AG18" s="340"/>
      <c r="AH18" s="340"/>
      <c r="AI18" s="340"/>
      <c r="AJ18" s="340"/>
      <c r="AK18" s="340"/>
      <c r="AL18" s="340"/>
      <c r="AM18" s="341"/>
      <c r="AN18" s="3"/>
      <c r="AO18" s="231"/>
      <c r="AP18" s="147"/>
      <c r="AQ18" s="147"/>
      <c r="AR18" s="147"/>
      <c r="AS18" s="147"/>
      <c r="AT18" s="231"/>
      <c r="AU18" s="147"/>
      <c r="AV18" s="147"/>
      <c r="AW18" s="147"/>
      <c r="AX18" s="147"/>
      <c r="AY18" s="3"/>
      <c r="BA18" s="4">
        <v>13</v>
      </c>
      <c r="BB18" s="173" t="s">
        <v>77</v>
      </c>
      <c r="BC18" s="226">
        <f t="shared" si="0"/>
        <v>0</v>
      </c>
      <c r="BD18" s="4">
        <v>35</v>
      </c>
      <c r="BE18" s="4" t="s">
        <v>78</v>
      </c>
      <c r="BF18" s="226">
        <f t="shared" si="1"/>
        <v>0</v>
      </c>
      <c r="BG18" s="185"/>
      <c r="BH18" s="185"/>
      <c r="BI18" s="185"/>
    </row>
    <row r="19" spans="1:61" ht="18" customHeight="1">
      <c r="A19" s="3"/>
      <c r="B19" s="4" t="s">
        <v>79</v>
      </c>
      <c r="C19" s="147"/>
      <c r="D19" s="147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231"/>
      <c r="AP19" s="147"/>
      <c r="AQ19" s="147"/>
      <c r="AR19" s="147"/>
      <c r="AS19" s="147"/>
      <c r="AT19" s="231"/>
      <c r="AU19" s="147"/>
      <c r="AV19" s="147"/>
      <c r="AW19" s="147"/>
      <c r="AX19" s="147"/>
      <c r="AY19" s="3"/>
      <c r="BA19" s="4">
        <v>14</v>
      </c>
      <c r="BB19" s="173" t="s">
        <v>80</v>
      </c>
      <c r="BC19" s="226">
        <f t="shared" si="0"/>
        <v>0</v>
      </c>
      <c r="BD19" s="4">
        <v>36</v>
      </c>
      <c r="BE19" s="4" t="s">
        <v>81</v>
      </c>
      <c r="BF19" s="226">
        <f t="shared" si="1"/>
        <v>0</v>
      </c>
      <c r="BG19" s="185"/>
      <c r="BH19" s="185"/>
      <c r="BI19" s="185"/>
    </row>
    <row r="20" spans="1:61" ht="18" customHeight="1">
      <c r="A20" s="3"/>
      <c r="B20" s="3"/>
      <c r="C20" s="3"/>
      <c r="D20" s="3"/>
      <c r="E20" s="467"/>
      <c r="F20" s="467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231"/>
      <c r="AP20" s="147"/>
      <c r="AQ20" s="147"/>
      <c r="AR20" s="147"/>
      <c r="AS20" s="147"/>
      <c r="AT20" s="231"/>
      <c r="AU20" s="147"/>
      <c r="AV20" s="147"/>
      <c r="AW20" s="147"/>
      <c r="AX20" s="147"/>
      <c r="AY20" s="3"/>
      <c r="BA20" s="4">
        <v>16</v>
      </c>
      <c r="BB20" s="173" t="s">
        <v>82</v>
      </c>
      <c r="BC20" s="226">
        <f t="shared" si="0"/>
        <v>0</v>
      </c>
      <c r="BD20" s="4">
        <v>37</v>
      </c>
      <c r="BE20" s="4" t="s">
        <v>83</v>
      </c>
      <c r="BF20" s="226">
        <f t="shared" si="1"/>
        <v>0</v>
      </c>
      <c r="BG20" s="185"/>
      <c r="BH20" s="185"/>
      <c r="BI20" s="185"/>
    </row>
    <row r="21" spans="1:61" ht="18" customHeight="1">
      <c r="A21" s="3"/>
      <c r="B21" s="3"/>
      <c r="C21" s="3"/>
      <c r="D21" s="3"/>
      <c r="E21" s="467"/>
      <c r="F21" s="467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231"/>
      <c r="AP21" s="147"/>
      <c r="AQ21" s="147"/>
      <c r="AR21" s="147"/>
      <c r="AS21" s="147"/>
      <c r="AT21" s="231"/>
      <c r="AU21" s="147"/>
      <c r="AV21" s="147"/>
      <c r="AW21" s="147"/>
      <c r="AX21" s="147"/>
      <c r="AY21" s="3"/>
      <c r="BA21" s="4">
        <v>35</v>
      </c>
      <c r="BB21" s="173" t="s">
        <v>84</v>
      </c>
      <c r="BC21" s="226">
        <f t="shared" si="0"/>
        <v>0</v>
      </c>
      <c r="BD21" s="4">
        <v>38</v>
      </c>
      <c r="BE21" s="4" t="s">
        <v>85</v>
      </c>
      <c r="BF21" s="226">
        <f t="shared" si="1"/>
        <v>0</v>
      </c>
      <c r="BG21" s="185"/>
      <c r="BH21" s="185"/>
      <c r="BI21" s="185"/>
    </row>
    <row r="22" spans="1:61" ht="18" customHeight="1">
      <c r="A22" s="3"/>
      <c r="B22" s="3"/>
      <c r="C22" s="3"/>
      <c r="D22" s="3"/>
      <c r="E22" s="467"/>
      <c r="F22" s="467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BA22" s="4">
        <v>32</v>
      </c>
      <c r="BB22" s="173" t="s">
        <v>86</v>
      </c>
      <c r="BC22" s="226">
        <f t="shared" si="0"/>
        <v>0</v>
      </c>
      <c r="BD22" s="4">
        <v>39</v>
      </c>
      <c r="BE22" s="4" t="s">
        <v>87</v>
      </c>
      <c r="BF22" s="226">
        <f t="shared" si="1"/>
        <v>0</v>
      </c>
      <c r="BG22" s="185"/>
      <c r="BH22" s="185"/>
      <c r="BI22" s="185"/>
    </row>
    <row r="23" spans="1:61" ht="18" customHeight="1">
      <c r="A23" s="3"/>
      <c r="B23" s="4"/>
      <c r="C23" s="147"/>
      <c r="D23" s="147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BA23" s="4">
        <v>17</v>
      </c>
      <c r="BB23" s="173" t="s">
        <v>88</v>
      </c>
      <c r="BC23" s="226">
        <f t="shared" si="0"/>
        <v>0</v>
      </c>
      <c r="BD23" s="4">
        <v>40</v>
      </c>
      <c r="BE23" s="4" t="s">
        <v>89</v>
      </c>
      <c r="BF23" s="226">
        <f t="shared" si="1"/>
        <v>0</v>
      </c>
      <c r="BG23" s="185"/>
      <c r="BH23" s="185"/>
      <c r="BI23" s="185"/>
    </row>
    <row r="24" spans="1:61" ht="18" customHeight="1">
      <c r="A24" s="3"/>
      <c r="B24" s="4"/>
      <c r="C24" s="3"/>
      <c r="D24" s="3"/>
      <c r="E24" s="467"/>
      <c r="F24" s="467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BA24" s="4">
        <v>18</v>
      </c>
      <c r="BB24" s="173" t="s">
        <v>90</v>
      </c>
      <c r="BC24" s="226">
        <f t="shared" si="0"/>
        <v>0</v>
      </c>
      <c r="BD24" s="4">
        <v>41</v>
      </c>
      <c r="BE24" s="4" t="s">
        <v>91</v>
      </c>
      <c r="BF24" s="226">
        <f t="shared" si="1"/>
        <v>0</v>
      </c>
      <c r="BG24" s="185"/>
      <c r="BH24" s="185"/>
      <c r="BI24" s="185"/>
    </row>
    <row r="25" spans="1:61" ht="18" customHeight="1">
      <c r="A25" s="3"/>
      <c r="B25" s="3"/>
      <c r="C25" s="3"/>
      <c r="D25" s="3"/>
      <c r="E25" s="467"/>
      <c r="F25" s="467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BA25" s="4">
        <v>19</v>
      </c>
      <c r="BB25" s="173" t="s">
        <v>92</v>
      </c>
      <c r="BC25" s="226">
        <f t="shared" si="0"/>
        <v>0</v>
      </c>
      <c r="BD25" s="4">
        <v>42</v>
      </c>
      <c r="BE25" s="4" t="s">
        <v>93</v>
      </c>
      <c r="BF25" s="226">
        <f t="shared" si="1"/>
        <v>0</v>
      </c>
      <c r="BG25" s="185"/>
      <c r="BH25" s="185"/>
      <c r="BI25" s="185"/>
    </row>
    <row r="26" spans="1:61" ht="18" customHeight="1">
      <c r="A26" s="3"/>
      <c r="B26" s="3"/>
      <c r="C26" s="3"/>
      <c r="D26" s="3"/>
      <c r="E26" s="467"/>
      <c r="F26" s="467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BA26" s="4">
        <v>20</v>
      </c>
      <c r="BB26" s="173" t="s">
        <v>94</v>
      </c>
      <c r="BC26" s="226">
        <f t="shared" si="0"/>
        <v>0</v>
      </c>
      <c r="BD26" s="4">
        <v>43</v>
      </c>
      <c r="BE26" s="4" t="s">
        <v>95</v>
      </c>
      <c r="BF26" s="226">
        <f t="shared" si="1"/>
        <v>0</v>
      </c>
      <c r="BG26" s="185"/>
      <c r="BH26" s="185"/>
      <c r="BI26" s="185"/>
    </row>
    <row r="27" spans="1:61" ht="18" customHeight="1">
      <c r="A27" s="3"/>
      <c r="B27" s="3"/>
      <c r="C27" s="3"/>
      <c r="D27" s="3"/>
      <c r="E27" s="467"/>
      <c r="F27" s="467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BA27" s="4">
        <v>21</v>
      </c>
      <c r="BB27" s="173" t="s">
        <v>96</v>
      </c>
      <c r="BC27" s="226">
        <f t="shared" si="0"/>
        <v>0</v>
      </c>
      <c r="BD27" s="4">
        <v>44</v>
      </c>
      <c r="BE27" s="4" t="s">
        <v>97</v>
      </c>
      <c r="BF27" s="226">
        <f t="shared" si="1"/>
        <v>0</v>
      </c>
      <c r="BG27" s="185"/>
      <c r="BH27" s="185"/>
      <c r="BI27" s="185"/>
    </row>
    <row r="28" spans="1:61" ht="18" customHeight="1">
      <c r="A28" s="3"/>
      <c r="B28" s="3"/>
      <c r="C28" s="3"/>
      <c r="D28" s="3"/>
      <c r="E28" s="467"/>
      <c r="F28" s="467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BA28" s="4">
        <v>22</v>
      </c>
      <c r="BB28" s="173" t="s">
        <v>98</v>
      </c>
      <c r="BC28" s="226">
        <f t="shared" si="0"/>
        <v>0</v>
      </c>
      <c r="BD28" s="4">
        <v>45</v>
      </c>
      <c r="BE28" s="4" t="s">
        <v>99</v>
      </c>
      <c r="BF28" s="226">
        <f t="shared" si="1"/>
        <v>0</v>
      </c>
      <c r="BG28" s="185"/>
      <c r="BH28" s="185"/>
      <c r="BI28" s="185"/>
    </row>
    <row r="29" spans="1:61" ht="18" customHeight="1">
      <c r="A29" s="3"/>
      <c r="B29" s="3"/>
      <c r="C29" s="3"/>
      <c r="D29" s="3"/>
      <c r="E29" s="467"/>
      <c r="F29" s="467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BA29" s="4">
        <v>23</v>
      </c>
      <c r="BB29" s="173" t="s">
        <v>100</v>
      </c>
      <c r="BC29" s="226">
        <f t="shared" si="0"/>
        <v>0</v>
      </c>
      <c r="BD29" s="4">
        <v>46</v>
      </c>
      <c r="BE29" s="4" t="s">
        <v>101</v>
      </c>
      <c r="BF29" s="226">
        <f t="shared" si="1"/>
        <v>0</v>
      </c>
      <c r="BG29" s="185"/>
      <c r="BH29" s="185"/>
      <c r="BI29" s="185"/>
    </row>
    <row r="30" spans="1:61" ht="18" customHeight="1">
      <c r="A30" s="3"/>
      <c r="B30" s="4" t="s">
        <v>102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BA30" s="4">
        <v>24</v>
      </c>
      <c r="BB30" s="173" t="s">
        <v>103</v>
      </c>
      <c r="BC30" s="226">
        <f t="shared" si="0"/>
        <v>0</v>
      </c>
      <c r="BD30" s="4">
        <v>47</v>
      </c>
      <c r="BE30" s="4" t="s">
        <v>104</v>
      </c>
      <c r="BF30" s="226">
        <f t="shared" si="1"/>
        <v>0</v>
      </c>
      <c r="BG30" s="185"/>
      <c r="BH30" s="185"/>
      <c r="BI30" s="185"/>
    </row>
    <row r="31" spans="1:61" ht="18" customHeight="1">
      <c r="A31" s="3"/>
      <c r="B31" s="481"/>
      <c r="C31" s="481"/>
      <c r="D31" s="481"/>
      <c r="E31" s="481"/>
      <c r="F31" s="481"/>
      <c r="G31" s="481"/>
      <c r="H31" s="481"/>
      <c r="I31" s="481"/>
      <c r="J31" s="481"/>
      <c r="K31" s="481"/>
      <c r="L31" s="481"/>
      <c r="M31" s="481"/>
      <c r="N31" s="481"/>
      <c r="O31" s="481"/>
      <c r="P31" s="481"/>
      <c r="Q31" s="481"/>
      <c r="R31" s="481"/>
      <c r="S31" s="481"/>
      <c r="T31" s="481"/>
      <c r="U31" s="481"/>
      <c r="V31" s="481"/>
      <c r="W31" s="481"/>
      <c r="X31" s="481"/>
      <c r="Y31" s="481"/>
      <c r="Z31" s="481"/>
      <c r="AA31" s="481"/>
      <c r="AB31" s="481"/>
      <c r="AC31" s="481"/>
      <c r="AD31" s="481"/>
      <c r="AE31" s="481"/>
      <c r="AF31" s="481"/>
      <c r="AG31" s="481"/>
      <c r="AH31" s="481"/>
      <c r="AI31" s="481"/>
      <c r="AJ31" s="481"/>
      <c r="AK31" s="481"/>
      <c r="AL31" s="481"/>
      <c r="AM31" s="481"/>
      <c r="AN31" s="481"/>
      <c r="AO31" s="481"/>
      <c r="AP31" s="481"/>
      <c r="AQ31" s="481"/>
      <c r="AR31" s="481"/>
      <c r="AS31" s="481"/>
      <c r="AT31" s="481"/>
      <c r="AU31" s="481"/>
      <c r="AV31" s="481"/>
      <c r="AW31" s="481"/>
      <c r="AX31" s="481"/>
      <c r="AY31" s="3"/>
      <c r="BA31" s="4">
        <v>25</v>
      </c>
      <c r="BB31" s="173" t="s">
        <v>105</v>
      </c>
      <c r="BC31" s="226">
        <f t="shared" si="0"/>
        <v>0</v>
      </c>
      <c r="BD31" s="4">
        <v>48</v>
      </c>
      <c r="BE31" s="4" t="s">
        <v>106</v>
      </c>
      <c r="BF31" s="226">
        <f t="shared" si="1"/>
        <v>0</v>
      </c>
      <c r="BG31" s="185"/>
      <c r="BH31" s="185"/>
      <c r="BI31" s="185"/>
    </row>
    <row r="32" spans="1:61" ht="18" customHeight="1">
      <c r="A32" s="3"/>
      <c r="B32" s="481"/>
      <c r="C32" s="481"/>
      <c r="D32" s="481"/>
      <c r="E32" s="481"/>
      <c r="F32" s="481"/>
      <c r="G32" s="481"/>
      <c r="H32" s="481"/>
      <c r="I32" s="481"/>
      <c r="J32" s="481"/>
      <c r="K32" s="481"/>
      <c r="L32" s="481"/>
      <c r="M32" s="481"/>
      <c r="N32" s="481"/>
      <c r="O32" s="481"/>
      <c r="P32" s="481"/>
      <c r="Q32" s="481"/>
      <c r="R32" s="481"/>
      <c r="S32" s="481"/>
      <c r="T32" s="481"/>
      <c r="U32" s="481"/>
      <c r="V32" s="481"/>
      <c r="W32" s="481"/>
      <c r="X32" s="481"/>
      <c r="Y32" s="481"/>
      <c r="Z32" s="481"/>
      <c r="AA32" s="481"/>
      <c r="AB32" s="481"/>
      <c r="AC32" s="481"/>
      <c r="AD32" s="481"/>
      <c r="AE32" s="481"/>
      <c r="AF32" s="481"/>
      <c r="AG32" s="481"/>
      <c r="AH32" s="481"/>
      <c r="AI32" s="481"/>
      <c r="AJ32" s="481"/>
      <c r="AK32" s="481"/>
      <c r="AL32" s="481"/>
      <c r="AM32" s="481"/>
      <c r="AN32" s="481"/>
      <c r="AO32" s="481"/>
      <c r="AP32" s="481"/>
      <c r="AQ32" s="481"/>
      <c r="AR32" s="481"/>
      <c r="AS32" s="481"/>
      <c r="AT32" s="481"/>
      <c r="AU32" s="481"/>
      <c r="AV32" s="481"/>
      <c r="AW32" s="481"/>
      <c r="AX32" s="481"/>
      <c r="AY32" s="3"/>
      <c r="BA32" s="4">
        <v>26</v>
      </c>
      <c r="BB32" s="173" t="s">
        <v>107</v>
      </c>
      <c r="BC32" s="226">
        <f t="shared" si="0"/>
        <v>0</v>
      </c>
      <c r="BD32" s="4">
        <v>49</v>
      </c>
      <c r="BE32" s="4" t="s">
        <v>108</v>
      </c>
      <c r="BF32" s="226">
        <f t="shared" si="1"/>
        <v>0</v>
      </c>
      <c r="BG32" s="185"/>
      <c r="BH32" s="185"/>
      <c r="BI32" s="185"/>
    </row>
    <row r="33" spans="1:61" ht="18" customHeight="1">
      <c r="A33" s="3"/>
      <c r="B33" s="481"/>
      <c r="C33" s="481"/>
      <c r="D33" s="481"/>
      <c r="E33" s="481"/>
      <c r="F33" s="481"/>
      <c r="G33" s="481"/>
      <c r="H33" s="481"/>
      <c r="I33" s="481"/>
      <c r="J33" s="481"/>
      <c r="K33" s="481"/>
      <c r="L33" s="481"/>
      <c r="M33" s="481"/>
      <c r="N33" s="481"/>
      <c r="O33" s="481"/>
      <c r="P33" s="481"/>
      <c r="Q33" s="481"/>
      <c r="R33" s="481"/>
      <c r="S33" s="481"/>
      <c r="T33" s="481"/>
      <c r="U33" s="481"/>
      <c r="V33" s="481"/>
      <c r="W33" s="481"/>
      <c r="X33" s="481"/>
      <c r="Y33" s="481"/>
      <c r="Z33" s="481"/>
      <c r="AA33" s="481"/>
      <c r="AB33" s="481"/>
      <c r="AC33" s="481"/>
      <c r="AD33" s="481"/>
      <c r="AE33" s="481"/>
      <c r="AF33" s="481"/>
      <c r="AG33" s="481"/>
      <c r="AH33" s="481"/>
      <c r="AI33" s="481"/>
      <c r="AJ33" s="481"/>
      <c r="AK33" s="481"/>
      <c r="AL33" s="481"/>
      <c r="AM33" s="481"/>
      <c r="AN33" s="481"/>
      <c r="AO33" s="481"/>
      <c r="AP33" s="481"/>
      <c r="AQ33" s="481"/>
      <c r="AR33" s="481"/>
      <c r="AS33" s="481"/>
      <c r="AT33" s="481"/>
      <c r="AU33" s="481"/>
      <c r="AV33" s="481"/>
      <c r="AW33" s="481"/>
      <c r="AX33" s="481"/>
      <c r="AY33" s="3"/>
      <c r="BA33" s="4">
        <v>27</v>
      </c>
      <c r="BB33" s="173" t="s">
        <v>109</v>
      </c>
      <c r="BC33" s="226">
        <f t="shared" si="0"/>
        <v>0</v>
      </c>
      <c r="BD33" s="4">
        <v>50</v>
      </c>
      <c r="BE33" s="4" t="s">
        <v>110</v>
      </c>
      <c r="BF33" s="226">
        <f t="shared" si="1"/>
        <v>0</v>
      </c>
      <c r="BG33" s="185"/>
      <c r="BH33" s="185"/>
      <c r="BI33" s="185"/>
    </row>
    <row r="34" spans="1:61" ht="18" customHeight="1">
      <c r="A34" s="3"/>
      <c r="B34" s="481"/>
      <c r="C34" s="481"/>
      <c r="D34" s="481"/>
      <c r="E34" s="481"/>
      <c r="F34" s="481"/>
      <c r="G34" s="481"/>
      <c r="H34" s="481"/>
      <c r="I34" s="481"/>
      <c r="J34" s="481"/>
      <c r="K34" s="481"/>
      <c r="L34" s="481"/>
      <c r="M34" s="481"/>
      <c r="N34" s="481"/>
      <c r="O34" s="481"/>
      <c r="P34" s="481"/>
      <c r="Q34" s="481"/>
      <c r="R34" s="481"/>
      <c r="S34" s="481"/>
      <c r="T34" s="481"/>
      <c r="U34" s="481"/>
      <c r="V34" s="481"/>
      <c r="W34" s="481"/>
      <c r="X34" s="481"/>
      <c r="Y34" s="481"/>
      <c r="Z34" s="481"/>
      <c r="AA34" s="481"/>
      <c r="AB34" s="481"/>
      <c r="AC34" s="481"/>
      <c r="AD34" s="481"/>
      <c r="AE34" s="481"/>
      <c r="AF34" s="481"/>
      <c r="AG34" s="481"/>
      <c r="AH34" s="481"/>
      <c r="AI34" s="481"/>
      <c r="AJ34" s="481"/>
      <c r="AK34" s="481"/>
      <c r="AL34" s="481"/>
      <c r="AM34" s="481"/>
      <c r="AN34" s="481"/>
      <c r="AO34" s="481"/>
      <c r="AP34" s="481"/>
      <c r="AQ34" s="481"/>
      <c r="AR34" s="481"/>
      <c r="AS34" s="481"/>
      <c r="AT34" s="481"/>
      <c r="AU34" s="481"/>
      <c r="AV34" s="481"/>
      <c r="AW34" s="481"/>
      <c r="AX34" s="481"/>
      <c r="AY34" s="3"/>
      <c r="BA34" s="4">
        <v>28</v>
      </c>
      <c r="BB34" s="173" t="s">
        <v>111</v>
      </c>
      <c r="BC34" s="226">
        <f t="shared" si="0"/>
        <v>0</v>
      </c>
      <c r="BD34" s="4">
        <v>51</v>
      </c>
      <c r="BE34" s="4" t="s">
        <v>112</v>
      </c>
      <c r="BF34" s="226">
        <f t="shared" si="1"/>
        <v>0</v>
      </c>
      <c r="BG34" s="185"/>
      <c r="BH34" s="185"/>
      <c r="BI34" s="185"/>
    </row>
    <row r="35" spans="1:61" ht="18" customHeight="1">
      <c r="A35" s="3"/>
      <c r="B35" s="481"/>
      <c r="C35" s="481"/>
      <c r="D35" s="481"/>
      <c r="E35" s="481"/>
      <c r="F35" s="481"/>
      <c r="G35" s="481"/>
      <c r="H35" s="481"/>
      <c r="I35" s="481"/>
      <c r="J35" s="481"/>
      <c r="K35" s="481"/>
      <c r="L35" s="481"/>
      <c r="M35" s="481"/>
      <c r="N35" s="481"/>
      <c r="O35" s="481"/>
      <c r="P35" s="481"/>
      <c r="Q35" s="481"/>
      <c r="R35" s="481"/>
      <c r="S35" s="481"/>
      <c r="T35" s="481"/>
      <c r="U35" s="481"/>
      <c r="V35" s="481"/>
      <c r="W35" s="481"/>
      <c r="X35" s="481"/>
      <c r="Y35" s="481"/>
      <c r="Z35" s="481"/>
      <c r="AA35" s="481"/>
      <c r="AB35" s="481"/>
      <c r="AC35" s="481"/>
      <c r="AD35" s="481"/>
      <c r="AE35" s="481"/>
      <c r="AF35" s="481"/>
      <c r="AG35" s="481"/>
      <c r="AH35" s="481"/>
      <c r="AI35" s="481"/>
      <c r="AJ35" s="481"/>
      <c r="AK35" s="481"/>
      <c r="AL35" s="481"/>
      <c r="AM35" s="481"/>
      <c r="AN35" s="481"/>
      <c r="AO35" s="481"/>
      <c r="AP35" s="481"/>
      <c r="AQ35" s="481"/>
      <c r="AR35" s="481"/>
      <c r="AS35" s="481"/>
      <c r="AT35" s="481"/>
      <c r="AU35" s="481"/>
      <c r="AV35" s="481"/>
      <c r="AW35" s="481"/>
      <c r="AX35" s="481"/>
      <c r="AY35" s="3"/>
      <c r="BA35" s="4">
        <v>30</v>
      </c>
      <c r="BB35" s="173" t="s">
        <v>113</v>
      </c>
      <c r="BC35" s="226">
        <f t="shared" si="0"/>
        <v>0</v>
      </c>
      <c r="BD35" s="4">
        <v>52</v>
      </c>
      <c r="BE35" s="4" t="s">
        <v>114</v>
      </c>
      <c r="BF35" s="226">
        <f t="shared" si="1"/>
        <v>0</v>
      </c>
      <c r="BG35" s="185"/>
      <c r="BH35" s="185"/>
      <c r="BI35" s="185"/>
    </row>
    <row r="36" spans="1:61" ht="18" customHeight="1">
      <c r="A36" s="3"/>
      <c r="B36" s="480"/>
      <c r="C36" s="480"/>
      <c r="D36" s="480"/>
      <c r="E36" s="480"/>
      <c r="F36" s="480"/>
      <c r="G36" s="480"/>
      <c r="H36" s="480"/>
      <c r="I36" s="480"/>
      <c r="J36" s="480"/>
      <c r="K36" s="480"/>
      <c r="L36" s="480"/>
      <c r="M36" s="480"/>
      <c r="N36" s="480"/>
      <c r="O36" s="480"/>
      <c r="P36" s="480"/>
      <c r="Q36" s="480"/>
      <c r="R36" s="480"/>
      <c r="S36" s="480"/>
      <c r="T36" s="480"/>
      <c r="U36" s="480"/>
      <c r="V36" s="480"/>
      <c r="W36" s="480"/>
      <c r="X36" s="480"/>
      <c r="Y36" s="480"/>
      <c r="Z36" s="480"/>
      <c r="AA36" s="480"/>
      <c r="AB36" s="480"/>
      <c r="AC36" s="480"/>
      <c r="AD36" s="480"/>
      <c r="AE36" s="480"/>
      <c r="AF36" s="480"/>
      <c r="AG36" s="480"/>
      <c r="AH36" s="480"/>
      <c r="AI36" s="480"/>
      <c r="AJ36" s="480"/>
      <c r="AK36" s="480"/>
      <c r="AL36" s="480"/>
      <c r="AM36" s="480"/>
      <c r="AN36" s="480"/>
      <c r="AO36" s="480"/>
      <c r="AP36" s="480"/>
      <c r="AQ36" s="480"/>
      <c r="AR36" s="480"/>
      <c r="AS36" s="480"/>
      <c r="AT36" s="480"/>
      <c r="AU36" s="480"/>
      <c r="AV36" s="480"/>
      <c r="AW36" s="480"/>
      <c r="AX36" s="480"/>
      <c r="AY36" s="3"/>
      <c r="BA36" s="4">
        <v>31</v>
      </c>
      <c r="BB36" s="173" t="s">
        <v>115</v>
      </c>
      <c r="BC36" s="226">
        <f t="shared" si="0"/>
        <v>0</v>
      </c>
      <c r="BD36" s="4">
        <v>53</v>
      </c>
      <c r="BE36" s="4" t="s">
        <v>116</v>
      </c>
      <c r="BF36" s="226">
        <f t="shared" si="1"/>
        <v>0</v>
      </c>
      <c r="BG36" s="185"/>
      <c r="BH36" s="185"/>
      <c r="BI36" s="185"/>
    </row>
    <row r="37" spans="1:61" ht="18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BA37" s="4">
        <v>33</v>
      </c>
      <c r="BB37" s="173" t="s">
        <v>117</v>
      </c>
      <c r="BC37" s="226">
        <f t="shared" si="0"/>
        <v>0</v>
      </c>
      <c r="BD37" s="4">
        <v>60</v>
      </c>
      <c r="BE37" s="4" t="s">
        <v>118</v>
      </c>
      <c r="BF37" s="226">
        <f t="shared" si="1"/>
        <v>0</v>
      </c>
      <c r="BG37" s="185"/>
      <c r="BH37" s="185"/>
      <c r="BI37" s="185"/>
    </row>
    <row r="38" spans="1:61" s="3" customFormat="1" ht="18" customHeight="1">
      <c r="AZ38" s="48"/>
      <c r="BA38" s="4">
        <v>34</v>
      </c>
      <c r="BB38" s="173" t="s">
        <v>119</v>
      </c>
      <c r="BC38" s="226">
        <f t="shared" si="0"/>
        <v>0</v>
      </c>
      <c r="BD38" s="4"/>
      <c r="BE38" s="4"/>
      <c r="BF38" s="227"/>
      <c r="BG38" s="185"/>
      <c r="BH38" s="185"/>
      <c r="BI38" s="185"/>
    </row>
    <row r="39" spans="1:61" s="3" customFormat="1" ht="18" customHeight="1">
      <c r="AZ39" s="48"/>
      <c r="BA39" s="176">
        <v>36</v>
      </c>
      <c r="BB39" s="173" t="s">
        <v>120</v>
      </c>
      <c r="BC39" s="226">
        <f t="shared" si="0"/>
        <v>0</v>
      </c>
      <c r="BD39" s="4"/>
      <c r="BE39" s="4"/>
      <c r="BF39" s="227"/>
      <c r="BG39" s="185"/>
      <c r="BH39" s="185"/>
      <c r="BI39" s="185"/>
    </row>
    <row r="40" spans="1:61" s="3" customFormat="1" ht="18" customHeight="1">
      <c r="AZ40" s="48"/>
      <c r="BA40" s="228">
        <v>37</v>
      </c>
      <c r="BB40" s="174" t="s">
        <v>121</v>
      </c>
      <c r="BC40" s="226">
        <f t="shared" si="0"/>
        <v>0</v>
      </c>
      <c r="BD40" s="175"/>
      <c r="BE40" s="4"/>
      <c r="BF40" s="227"/>
      <c r="BG40" s="185"/>
      <c r="BH40" s="185"/>
      <c r="BI40" s="185"/>
    </row>
    <row r="41" spans="1:61" s="3" customFormat="1" ht="18" customHeight="1">
      <c r="AZ41" s="48"/>
      <c r="BA41" s="228">
        <v>38</v>
      </c>
      <c r="BB41" s="174" t="s">
        <v>122</v>
      </c>
      <c r="BC41" s="226">
        <f t="shared" si="0"/>
        <v>0</v>
      </c>
      <c r="BD41" s="175"/>
      <c r="BE41" s="4"/>
      <c r="BF41" s="227"/>
      <c r="BG41" s="185"/>
      <c r="BH41" s="185"/>
      <c r="BI41" s="185"/>
    </row>
    <row r="42" spans="1:61" s="3" customFormat="1" ht="18" customHeight="1">
      <c r="AZ42" s="48"/>
      <c r="BA42" s="228">
        <v>39</v>
      </c>
      <c r="BB42" s="174" t="s">
        <v>123</v>
      </c>
      <c r="BC42" s="226">
        <f t="shared" si="0"/>
        <v>0</v>
      </c>
      <c r="BD42" s="175"/>
      <c r="BE42" s="4"/>
      <c r="BF42" s="227"/>
      <c r="BG42" s="185"/>
      <c r="BH42" s="185"/>
      <c r="BI42" s="185"/>
    </row>
    <row r="43" spans="1:61" s="3" customFormat="1" ht="18" customHeight="1">
      <c r="AZ43" s="48"/>
      <c r="BA43" s="228">
        <v>40</v>
      </c>
      <c r="BB43" s="174" t="s">
        <v>124</v>
      </c>
      <c r="BC43" s="226">
        <f t="shared" si="0"/>
        <v>0</v>
      </c>
      <c r="BD43" s="175"/>
      <c r="BE43" s="4"/>
      <c r="BF43" s="227"/>
      <c r="BG43" s="185"/>
      <c r="BH43" s="185"/>
      <c r="BI43" s="185"/>
    </row>
    <row r="44" spans="1:61" s="3" customFormat="1" ht="18" customHeight="1">
      <c r="BA44" s="228">
        <v>41</v>
      </c>
      <c r="BB44" s="174" t="s">
        <v>125</v>
      </c>
      <c r="BC44" s="226">
        <f t="shared" si="0"/>
        <v>0</v>
      </c>
      <c r="BD44" s="175"/>
      <c r="BE44" s="4"/>
      <c r="BF44" s="227"/>
      <c r="BG44" s="185"/>
      <c r="BH44" s="185"/>
      <c r="BI44" s="185"/>
    </row>
    <row r="45" spans="1:61" s="3" customFormat="1" ht="18" customHeight="1">
      <c r="BA45" s="228">
        <v>42</v>
      </c>
      <c r="BB45" s="174" t="s">
        <v>126</v>
      </c>
      <c r="BC45" s="226">
        <f t="shared" si="0"/>
        <v>0</v>
      </c>
      <c r="BD45" s="175"/>
      <c r="BE45" s="4"/>
      <c r="BF45" s="227"/>
      <c r="BG45" s="185"/>
      <c r="BH45" s="185"/>
      <c r="BI45" s="185"/>
    </row>
    <row r="46" spans="1:61" s="3" customFormat="1" ht="18" customHeight="1">
      <c r="BA46" s="176">
        <v>43</v>
      </c>
      <c r="BB46" s="173" t="s">
        <v>127</v>
      </c>
      <c r="BC46" s="226">
        <f t="shared" si="0"/>
        <v>0</v>
      </c>
      <c r="BD46" s="4"/>
      <c r="BE46" s="4"/>
      <c r="BF46" s="227"/>
      <c r="BG46" s="185"/>
      <c r="BH46" s="185"/>
      <c r="BI46" s="185"/>
    </row>
    <row r="47" spans="1:61" s="3" customFormat="1" ht="18" customHeight="1">
      <c r="BA47" s="176">
        <v>44</v>
      </c>
      <c r="BB47" s="173" t="s">
        <v>128</v>
      </c>
      <c r="BC47" s="226">
        <f t="shared" si="0"/>
        <v>0</v>
      </c>
      <c r="BD47" s="4"/>
      <c r="BE47" s="4"/>
      <c r="BF47" s="227"/>
      <c r="BG47" s="185"/>
      <c r="BH47" s="185"/>
      <c r="BI47" s="185"/>
    </row>
    <row r="48" spans="1:61" s="3" customFormat="1" ht="18" customHeight="1">
      <c r="BA48" s="176">
        <v>45</v>
      </c>
      <c r="BB48" s="173" t="s">
        <v>129</v>
      </c>
      <c r="BC48" s="226">
        <f t="shared" si="0"/>
        <v>0</v>
      </c>
      <c r="BD48" s="4"/>
      <c r="BE48" s="4"/>
      <c r="BF48" s="227"/>
      <c r="BG48" s="185"/>
      <c r="BH48" s="185"/>
      <c r="BI48" s="185"/>
    </row>
    <row r="49" spans="53:61" s="3" customFormat="1" ht="18" customHeight="1">
      <c r="BA49" s="176">
        <v>99</v>
      </c>
      <c r="BB49" s="173" t="s">
        <v>130</v>
      </c>
      <c r="BC49" s="226">
        <f t="shared" si="0"/>
        <v>0</v>
      </c>
      <c r="BD49" s="4"/>
      <c r="BE49" s="4"/>
      <c r="BF49" s="227"/>
      <c r="BG49" s="185"/>
      <c r="BH49" s="185"/>
      <c r="BI49" s="185"/>
    </row>
    <row r="50" spans="53:61" s="3" customFormat="1" ht="18" customHeight="1">
      <c r="BA50" s="176"/>
      <c r="BB50" s="173" t="s">
        <v>131</v>
      </c>
      <c r="BC50" s="226">
        <f t="shared" si="0"/>
        <v>0</v>
      </c>
      <c r="BD50" s="4"/>
      <c r="BE50" s="4"/>
      <c r="BF50" s="227"/>
      <c r="BG50" s="185"/>
      <c r="BH50" s="185"/>
      <c r="BI50" s="185"/>
    </row>
    <row r="51" spans="53:61" s="3" customFormat="1" ht="18" customHeight="1">
      <c r="BA51" s="176">
        <v>46</v>
      </c>
      <c r="BB51" s="173"/>
      <c r="BC51" s="227"/>
      <c r="BD51" s="4"/>
      <c r="BE51" s="4"/>
      <c r="BF51" s="227"/>
      <c r="BG51" s="185"/>
      <c r="BH51" s="185"/>
      <c r="BI51" s="185"/>
    </row>
    <row r="52" spans="53:61" s="3" customFormat="1" ht="18" customHeight="1">
      <c r="BA52" s="176">
        <v>47</v>
      </c>
      <c r="BB52" s="173"/>
      <c r="BC52" s="227"/>
      <c r="BD52" s="4"/>
      <c r="BE52" s="4"/>
      <c r="BF52" s="227"/>
      <c r="BG52" s="185"/>
      <c r="BH52" s="185"/>
      <c r="BI52" s="185"/>
    </row>
    <row r="53" spans="53:61" s="3" customFormat="1" ht="18" customHeight="1">
      <c r="BA53" s="176">
        <v>48</v>
      </c>
      <c r="BB53" s="173"/>
      <c r="BC53" s="227"/>
      <c r="BD53" s="4"/>
      <c r="BE53" s="4"/>
      <c r="BF53" s="227"/>
      <c r="BG53" s="185"/>
      <c r="BH53" s="185"/>
      <c r="BI53" s="185"/>
    </row>
    <row r="54" spans="53:61" s="3" customFormat="1" ht="18" customHeight="1">
      <c r="BA54" s="176">
        <v>49</v>
      </c>
      <c r="BB54" s="173"/>
      <c r="BC54" s="227"/>
      <c r="BD54" s="4"/>
      <c r="BE54" s="4"/>
      <c r="BF54" s="227"/>
      <c r="BG54" s="185"/>
      <c r="BH54" s="185"/>
      <c r="BI54" s="185"/>
    </row>
    <row r="55" spans="53:61" s="3" customFormat="1" ht="18" customHeight="1">
      <c r="BA55" s="176">
        <v>50</v>
      </c>
      <c r="BB55" s="173"/>
      <c r="BC55" s="227"/>
      <c r="BD55" s="4"/>
      <c r="BE55" s="4"/>
      <c r="BF55" s="227"/>
      <c r="BG55" s="185"/>
      <c r="BH55" s="185"/>
      <c r="BI55" s="185"/>
    </row>
    <row r="56" spans="53:61" s="3" customFormat="1" ht="18" customHeight="1">
      <c r="BA56" s="176">
        <v>51</v>
      </c>
      <c r="BB56" s="173"/>
      <c r="BC56" s="227"/>
      <c r="BD56" s="4"/>
      <c r="BE56" s="4"/>
      <c r="BF56" s="227"/>
      <c r="BG56" s="185"/>
      <c r="BH56" s="185"/>
      <c r="BI56" s="185"/>
    </row>
    <row r="57" spans="53:61" s="3" customFormat="1" ht="18" customHeight="1">
      <c r="BA57" s="176">
        <v>52</v>
      </c>
      <c r="BB57" s="173"/>
      <c r="BC57" s="227"/>
      <c r="BD57" s="4"/>
      <c r="BE57" s="4"/>
      <c r="BF57" s="227"/>
      <c r="BG57" s="185"/>
      <c r="BH57" s="185"/>
      <c r="BI57" s="185"/>
    </row>
    <row r="58" spans="53:61" s="3" customFormat="1" ht="18" customHeight="1">
      <c r="BA58" s="176">
        <v>53</v>
      </c>
      <c r="BB58" s="173"/>
      <c r="BC58" s="227"/>
      <c r="BD58" s="4"/>
      <c r="BE58" s="4"/>
      <c r="BF58" s="227"/>
      <c r="BG58" s="185"/>
      <c r="BH58" s="185"/>
      <c r="BI58" s="185"/>
    </row>
    <row r="59" spans="53:61" s="3" customFormat="1" ht="18" customHeight="1">
      <c r="BA59" s="176">
        <v>54</v>
      </c>
      <c r="BB59" s="173"/>
      <c r="BC59" s="227"/>
      <c r="BD59" s="4"/>
      <c r="BE59" s="4"/>
      <c r="BF59" s="227"/>
      <c r="BG59" s="185"/>
      <c r="BH59" s="185"/>
      <c r="BI59" s="185"/>
    </row>
    <row r="60" spans="53:61" s="3" customFormat="1" ht="18" customHeight="1">
      <c r="BA60" s="176">
        <v>55</v>
      </c>
      <c r="BB60" s="173"/>
      <c r="BC60" s="227"/>
      <c r="BD60" s="4"/>
      <c r="BE60" s="4"/>
      <c r="BF60" s="227"/>
      <c r="BG60" s="185"/>
      <c r="BH60" s="185"/>
      <c r="BI60" s="185"/>
    </row>
    <row r="61" spans="53:61" s="3" customFormat="1" ht="18" customHeight="1">
      <c r="BA61" s="176">
        <v>56</v>
      </c>
      <c r="BB61" s="173"/>
      <c r="BC61" s="227"/>
      <c r="BD61" s="4"/>
      <c r="BE61" s="4"/>
      <c r="BF61" s="227"/>
      <c r="BG61" s="185"/>
      <c r="BH61" s="185"/>
      <c r="BI61" s="185"/>
    </row>
    <row r="62" spans="53:61" s="3" customFormat="1" ht="18" customHeight="1">
      <c r="BA62" s="176">
        <v>57</v>
      </c>
      <c r="BB62" s="173"/>
      <c r="BC62" s="227"/>
      <c r="BD62" s="4"/>
      <c r="BE62" s="4"/>
      <c r="BF62" s="227"/>
      <c r="BG62" s="185"/>
      <c r="BH62" s="185"/>
      <c r="BI62" s="185"/>
    </row>
    <row r="63" spans="53:61" s="3" customFormat="1" ht="18" customHeight="1">
      <c r="BA63" s="176">
        <v>58</v>
      </c>
      <c r="BB63" s="173"/>
      <c r="BC63" s="227"/>
      <c r="BD63" s="4"/>
      <c r="BE63" s="4"/>
      <c r="BF63" s="227"/>
      <c r="BG63" s="185"/>
      <c r="BH63" s="185"/>
      <c r="BI63" s="185"/>
    </row>
    <row r="64" spans="53:61" s="3" customFormat="1" ht="18" customHeight="1">
      <c r="BA64" s="176">
        <v>59</v>
      </c>
      <c r="BB64" s="173"/>
      <c r="BC64" s="227"/>
      <c r="BD64" s="4"/>
      <c r="BE64" s="4"/>
      <c r="BF64" s="227"/>
      <c r="BG64" s="185"/>
      <c r="BH64" s="185"/>
      <c r="BI64" s="185"/>
    </row>
    <row r="65" spans="1:61" s="3" customFormat="1" ht="18" customHeight="1">
      <c r="BA65" s="176">
        <v>60</v>
      </c>
      <c r="BB65" s="173"/>
      <c r="BC65" s="227"/>
      <c r="BD65" s="4"/>
      <c r="BE65" s="4"/>
      <c r="BF65" s="227"/>
      <c r="BG65" s="185"/>
      <c r="BH65" s="185"/>
      <c r="BI65" s="185"/>
    </row>
    <row r="66" spans="1:61" s="3" customFormat="1" ht="18" customHeight="1">
      <c r="BA66" s="176">
        <v>61</v>
      </c>
      <c r="BB66" s="173"/>
      <c r="BC66" s="227"/>
      <c r="BD66" s="4"/>
      <c r="BE66" s="4"/>
      <c r="BF66" s="227"/>
      <c r="BG66" s="185"/>
      <c r="BH66" s="185"/>
      <c r="BI66" s="185"/>
    </row>
    <row r="67" spans="1:61" s="3" customFormat="1" ht="18" customHeight="1">
      <c r="BA67" s="176">
        <v>62</v>
      </c>
      <c r="BB67" s="173"/>
      <c r="BC67" s="227"/>
      <c r="BD67" s="4"/>
      <c r="BE67" s="4"/>
      <c r="BF67" s="227"/>
      <c r="BG67" s="185"/>
      <c r="BH67" s="185"/>
      <c r="BI67" s="185"/>
    </row>
    <row r="68" spans="1:61" s="3" customFormat="1" ht="18" customHeight="1">
      <c r="BA68" s="176">
        <v>63</v>
      </c>
      <c r="BB68" s="173"/>
      <c r="BC68" s="227"/>
      <c r="BD68" s="4"/>
      <c r="BE68" s="4"/>
      <c r="BF68" s="227"/>
      <c r="BG68" s="185"/>
      <c r="BH68" s="185"/>
      <c r="BI68" s="185"/>
    </row>
    <row r="69" spans="1:61" s="3" customFormat="1" ht="18" customHeight="1">
      <c r="BA69" s="176">
        <v>64</v>
      </c>
      <c r="BB69" s="173"/>
      <c r="BC69" s="227"/>
      <c r="BD69" s="4"/>
      <c r="BE69" s="4"/>
      <c r="BF69" s="227"/>
      <c r="BG69" s="185"/>
      <c r="BH69" s="185"/>
      <c r="BI69" s="185"/>
    </row>
    <row r="70" spans="1:61" s="3" customFormat="1" ht="18" customHeight="1">
      <c r="BA70" s="176">
        <v>65</v>
      </c>
      <c r="BB70" s="173"/>
      <c r="BC70" s="227"/>
      <c r="BD70" s="4"/>
      <c r="BE70" s="4"/>
      <c r="BF70" s="227"/>
      <c r="BG70" s="185"/>
      <c r="BH70" s="185"/>
      <c r="BI70" s="185"/>
    </row>
    <row r="71" spans="1:61" s="3" customFormat="1" ht="18" customHeight="1">
      <c r="BA71" s="176">
        <v>66</v>
      </c>
      <c r="BB71" s="173"/>
      <c r="BC71" s="227"/>
      <c r="BD71" s="4"/>
      <c r="BE71" s="4"/>
      <c r="BF71" s="227"/>
      <c r="BG71" s="185"/>
      <c r="BH71" s="185"/>
      <c r="BI71" s="185"/>
    </row>
    <row r="72" spans="1:61" s="3" customFormat="1" ht="18" customHeight="1">
      <c r="BA72" s="176">
        <v>67</v>
      </c>
      <c r="BB72" s="173"/>
      <c r="BC72" s="227"/>
      <c r="BD72" s="4"/>
      <c r="BE72" s="4"/>
      <c r="BF72" s="227"/>
      <c r="BG72" s="185"/>
      <c r="BH72" s="185"/>
      <c r="BI72" s="185"/>
    </row>
    <row r="73" spans="1:61" s="3" customFormat="1" ht="18" customHeight="1">
      <c r="BA73" s="176">
        <v>68</v>
      </c>
      <c r="BB73" s="173"/>
      <c r="BC73" s="227"/>
      <c r="BD73" s="4"/>
      <c r="BE73" s="4"/>
      <c r="BF73" s="227"/>
      <c r="BG73" s="185"/>
      <c r="BH73" s="185"/>
      <c r="BI73" s="185"/>
    </row>
    <row r="74" spans="1:61" s="3" customFormat="1" ht="18" customHeight="1">
      <c r="BA74" s="176">
        <v>69</v>
      </c>
      <c r="BB74" s="173"/>
      <c r="BC74" s="227"/>
      <c r="BD74" s="4"/>
      <c r="BE74" s="4"/>
      <c r="BF74" s="227"/>
      <c r="BG74" s="185"/>
      <c r="BH74" s="185"/>
      <c r="BI74" s="185"/>
    </row>
    <row r="75" spans="1:61" s="3" customFormat="1" ht="18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BA75" s="176">
        <v>70</v>
      </c>
      <c r="BB75" s="173"/>
      <c r="BC75" s="227"/>
      <c r="BD75" s="4"/>
      <c r="BE75" s="4"/>
      <c r="BF75" s="227"/>
      <c r="BG75" s="185"/>
      <c r="BH75" s="185"/>
      <c r="BI75" s="185"/>
    </row>
    <row r="76" spans="1:61" ht="18" customHeight="1">
      <c r="BA76" s="176">
        <v>71</v>
      </c>
      <c r="BC76" s="227"/>
      <c r="BF76" s="227"/>
      <c r="BG76" s="185"/>
      <c r="BH76" s="185"/>
      <c r="BI76" s="185"/>
    </row>
    <row r="77" spans="1:61" ht="18" customHeight="1">
      <c r="BA77" s="176">
        <v>72</v>
      </c>
      <c r="BC77" s="227"/>
      <c r="BF77" s="227"/>
      <c r="BG77" s="185"/>
      <c r="BH77" s="185"/>
      <c r="BI77" s="185"/>
    </row>
    <row r="78" spans="1:61" ht="18" customHeight="1">
      <c r="BA78" s="176">
        <v>73</v>
      </c>
      <c r="BC78" s="227"/>
      <c r="BF78" s="227"/>
      <c r="BG78" s="185"/>
      <c r="BH78" s="185"/>
      <c r="BI78" s="185"/>
    </row>
    <row r="79" spans="1:61" ht="18" customHeight="1">
      <c r="BA79" s="176">
        <v>74</v>
      </c>
      <c r="BC79" s="227"/>
      <c r="BF79" s="227"/>
      <c r="BG79" s="185"/>
      <c r="BH79" s="185"/>
      <c r="BI79" s="185"/>
    </row>
    <row r="80" spans="1:61" ht="18" customHeight="1">
      <c r="BA80" s="176">
        <v>75</v>
      </c>
      <c r="BC80" s="227"/>
      <c r="BF80" s="227"/>
      <c r="BG80" s="185"/>
      <c r="BH80" s="185"/>
      <c r="BI80" s="185"/>
    </row>
    <row r="81" spans="53:61" ht="18" customHeight="1">
      <c r="BA81" s="176">
        <v>76</v>
      </c>
      <c r="BC81" s="227"/>
      <c r="BF81" s="227"/>
      <c r="BG81" s="185"/>
      <c r="BH81" s="185"/>
      <c r="BI81" s="185"/>
    </row>
    <row r="82" spans="53:61" ht="18" customHeight="1">
      <c r="BA82" s="176">
        <v>77</v>
      </c>
      <c r="BC82" s="227"/>
      <c r="BF82" s="227"/>
      <c r="BG82" s="185"/>
      <c r="BH82" s="185"/>
      <c r="BI82" s="185"/>
    </row>
    <row r="83" spans="53:61" ht="18" customHeight="1">
      <c r="BA83" s="176">
        <v>78</v>
      </c>
      <c r="BC83" s="227"/>
      <c r="BF83" s="227"/>
      <c r="BG83" s="185"/>
      <c r="BH83" s="185"/>
      <c r="BI83" s="185"/>
    </row>
    <row r="84" spans="53:61" ht="18" customHeight="1">
      <c r="BA84" s="176">
        <v>79</v>
      </c>
      <c r="BC84" s="227"/>
      <c r="BF84" s="227"/>
      <c r="BG84" s="185"/>
      <c r="BH84" s="185"/>
      <c r="BI84" s="185"/>
    </row>
    <row r="85" spans="53:61" ht="18" customHeight="1">
      <c r="BA85" s="176">
        <v>80</v>
      </c>
      <c r="BC85" s="227"/>
      <c r="BF85" s="227"/>
      <c r="BG85" s="185"/>
      <c r="BH85" s="185"/>
      <c r="BI85" s="185"/>
    </row>
    <row r="86" spans="53:61" ht="18" customHeight="1">
      <c r="BA86" s="176">
        <v>81</v>
      </c>
      <c r="BC86" s="227"/>
      <c r="BF86" s="227"/>
      <c r="BG86" s="185"/>
      <c r="BH86" s="185"/>
      <c r="BI86" s="185"/>
    </row>
    <row r="87" spans="53:61" ht="18" customHeight="1">
      <c r="BA87" s="176">
        <v>82</v>
      </c>
      <c r="BC87" s="227"/>
      <c r="BF87" s="227"/>
      <c r="BG87" s="185"/>
      <c r="BH87" s="185"/>
      <c r="BI87" s="185"/>
    </row>
    <row r="88" spans="53:61" ht="18" customHeight="1">
      <c r="BA88" s="176">
        <v>83</v>
      </c>
      <c r="BC88" s="227"/>
      <c r="BF88" s="227"/>
      <c r="BG88" s="185"/>
      <c r="BH88" s="185"/>
      <c r="BI88" s="185"/>
    </row>
    <row r="89" spans="53:61" ht="18" customHeight="1">
      <c r="BA89" s="176">
        <v>84</v>
      </c>
      <c r="BC89" s="227"/>
      <c r="BF89" s="227"/>
      <c r="BG89" s="185"/>
      <c r="BH89" s="185"/>
      <c r="BI89" s="185"/>
    </row>
    <row r="90" spans="53:61" ht="18" customHeight="1">
      <c r="BA90" s="176">
        <v>85</v>
      </c>
      <c r="BC90" s="227"/>
      <c r="BF90" s="227"/>
      <c r="BG90" s="185"/>
      <c r="BH90" s="185"/>
      <c r="BI90" s="185"/>
    </row>
    <row r="91" spans="53:61" ht="18" customHeight="1">
      <c r="BA91" s="176">
        <v>86</v>
      </c>
      <c r="BC91" s="227"/>
      <c r="BF91" s="227"/>
      <c r="BG91" s="185"/>
      <c r="BH91" s="185"/>
      <c r="BI91" s="185"/>
    </row>
    <row r="92" spans="53:61" ht="18" customHeight="1">
      <c r="BA92" s="176">
        <v>87</v>
      </c>
      <c r="BC92" s="227"/>
      <c r="BF92" s="227"/>
      <c r="BG92" s="185"/>
      <c r="BH92" s="185"/>
      <c r="BI92" s="185"/>
    </row>
    <row r="93" spans="53:61" ht="18" customHeight="1">
      <c r="BA93" s="176">
        <v>88</v>
      </c>
      <c r="BC93" s="227"/>
      <c r="BF93" s="227"/>
      <c r="BG93" s="185"/>
      <c r="BH93" s="185"/>
      <c r="BI93" s="185"/>
    </row>
    <row r="94" spans="53:61" ht="18" customHeight="1">
      <c r="BA94" s="176">
        <v>89</v>
      </c>
      <c r="BC94" s="227"/>
      <c r="BF94" s="227"/>
      <c r="BG94" s="185"/>
      <c r="BH94" s="185"/>
      <c r="BI94" s="185"/>
    </row>
    <row r="95" spans="53:61" ht="18" customHeight="1">
      <c r="BA95" s="176">
        <v>90</v>
      </c>
      <c r="BC95" s="227"/>
      <c r="BF95" s="227"/>
      <c r="BG95" s="185"/>
      <c r="BH95" s="185"/>
      <c r="BI95" s="185"/>
    </row>
    <row r="96" spans="53:61" ht="18" customHeight="1">
      <c r="BA96" s="176">
        <v>91</v>
      </c>
      <c r="BC96" s="227"/>
      <c r="BF96" s="227"/>
      <c r="BG96" s="185"/>
      <c r="BH96" s="185"/>
      <c r="BI96" s="185"/>
    </row>
    <row r="97" spans="53:61" ht="18" customHeight="1">
      <c r="BA97" s="176">
        <v>92</v>
      </c>
      <c r="BC97" s="227"/>
      <c r="BF97" s="227"/>
      <c r="BG97" s="185"/>
      <c r="BH97" s="185"/>
      <c r="BI97" s="185"/>
    </row>
    <row r="98" spans="53:61" ht="18" customHeight="1">
      <c r="BA98" s="176">
        <v>93</v>
      </c>
      <c r="BC98" s="227"/>
      <c r="BF98" s="227"/>
      <c r="BG98" s="185"/>
      <c r="BH98" s="185"/>
      <c r="BI98" s="185"/>
    </row>
    <row r="99" spans="53:61" ht="18" customHeight="1">
      <c r="BA99" s="176">
        <v>94</v>
      </c>
      <c r="BC99" s="227"/>
      <c r="BF99" s="227"/>
      <c r="BG99" s="185"/>
      <c r="BH99" s="185"/>
      <c r="BI99" s="185"/>
    </row>
    <row r="100" spans="53:61" ht="18" customHeight="1">
      <c r="BA100" s="176">
        <v>95</v>
      </c>
      <c r="BC100" s="227"/>
      <c r="BF100" s="227"/>
      <c r="BG100" s="185"/>
      <c r="BH100" s="185"/>
      <c r="BI100" s="185"/>
    </row>
    <row r="101" spans="53:61" ht="18" customHeight="1">
      <c r="BA101" s="176">
        <v>96</v>
      </c>
      <c r="BC101" s="227"/>
      <c r="BF101" s="227"/>
      <c r="BG101" s="185"/>
      <c r="BH101" s="185"/>
      <c r="BI101" s="185"/>
    </row>
    <row r="102" spans="53:61" ht="18" customHeight="1">
      <c r="BA102" s="176">
        <v>97</v>
      </c>
      <c r="BC102" s="227"/>
      <c r="BF102" s="227"/>
      <c r="BG102" s="185"/>
      <c r="BH102" s="185"/>
      <c r="BI102" s="185"/>
    </row>
    <row r="103" spans="53:61" ht="18" customHeight="1">
      <c r="BA103" s="176">
        <v>98</v>
      </c>
      <c r="BC103" s="185"/>
      <c r="BF103" s="185"/>
      <c r="BG103" s="185"/>
      <c r="BH103" s="185"/>
      <c r="BI103" s="185"/>
    </row>
  </sheetData>
  <mergeCells count="41">
    <mergeCell ref="E22:F22"/>
    <mergeCell ref="B36:AX36"/>
    <mergeCell ref="E29:F29"/>
    <mergeCell ref="B33:AX33"/>
    <mergeCell ref="B34:AX34"/>
    <mergeCell ref="B35:AX35"/>
    <mergeCell ref="B31:AX31"/>
    <mergeCell ref="B32:AX32"/>
    <mergeCell ref="E24:F24"/>
    <mergeCell ref="E25:F25"/>
    <mergeCell ref="E26:F26"/>
    <mergeCell ref="E28:F28"/>
    <mergeCell ref="E27:F27"/>
    <mergeCell ref="F11:I11"/>
    <mergeCell ref="F12:I12"/>
    <mergeCell ref="E20:F20"/>
    <mergeCell ref="E21:F21"/>
    <mergeCell ref="F16:K16"/>
    <mergeCell ref="F17:K17"/>
    <mergeCell ref="F18:K18"/>
    <mergeCell ref="B16:E18"/>
    <mergeCell ref="N8:S8"/>
    <mergeCell ref="J8:M8"/>
    <mergeCell ref="J7:M7"/>
    <mergeCell ref="N7:S7"/>
    <mergeCell ref="F10:I10"/>
    <mergeCell ref="B6:E6"/>
    <mergeCell ref="B2:E2"/>
    <mergeCell ref="F2:J2"/>
    <mergeCell ref="K2:M2"/>
    <mergeCell ref="N2:S2"/>
    <mergeCell ref="B3:E3"/>
    <mergeCell ref="F3:R3"/>
    <mergeCell ref="F6:J6"/>
    <mergeCell ref="M6:R6"/>
    <mergeCell ref="B4:E4"/>
    <mergeCell ref="F4:S4"/>
    <mergeCell ref="N5:S5"/>
    <mergeCell ref="F5:J5"/>
    <mergeCell ref="B5:D5"/>
    <mergeCell ref="K5:L5"/>
  </mergeCells>
  <phoneticPr fontId="8"/>
  <dataValidations count="3">
    <dataValidation type="list" allowBlank="1" showInputMessage="1" showErrorMessage="1" sqref="F11:I11" xr:uid="{00000000-0002-0000-0000-000000000000}">
      <formula1>$BJ$4:$BJ$6</formula1>
    </dataValidation>
    <dataValidation type="list" allowBlank="1" showInputMessage="1" showErrorMessage="1" sqref="N5" xr:uid="{00000000-0002-0000-0000-000001000000}">
      <formula1>$BE$3:$BE$37</formula1>
    </dataValidation>
    <dataValidation type="list" allowBlank="1" showInputMessage="1" sqref="F5" xr:uid="{00000000-0002-0000-0000-000002000000}">
      <formula1>$BB$3:$BB$50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12" orientation="landscape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P28"/>
  <sheetViews>
    <sheetView showGridLines="0" showZeros="0" zoomScale="90" zoomScaleNormal="90" workbookViewId="0">
      <selection activeCell="A3" sqref="A3"/>
    </sheetView>
  </sheetViews>
  <sheetFormatPr defaultColWidth="8.875" defaultRowHeight="15.95" customHeight="1"/>
  <cols>
    <col min="1" max="1" width="20.75" style="108" customWidth="1"/>
    <col min="2" max="2" width="12.125" style="108" customWidth="1"/>
    <col min="3" max="3" width="12.125" style="141" customWidth="1"/>
    <col min="4" max="4" width="12.125" style="108" customWidth="1"/>
    <col min="5" max="5" width="12.125" style="141" customWidth="1"/>
    <col min="6" max="6" width="12.125" style="108" customWidth="1"/>
    <col min="7" max="7" width="12.125" style="141" customWidth="1"/>
    <col min="8" max="8" width="12.125" style="108" customWidth="1"/>
    <col min="9" max="9" width="12.125" style="141" customWidth="1"/>
    <col min="10" max="10" width="12.125" style="108" customWidth="1"/>
    <col min="11" max="11" width="12.125" style="141" customWidth="1"/>
    <col min="12" max="12" width="12.125" style="108" customWidth="1"/>
    <col min="13" max="13" width="12.125" style="141" customWidth="1"/>
    <col min="14" max="14" width="12.125" style="108" customWidth="1"/>
    <col min="15" max="15" width="12.125" style="141" customWidth="1"/>
    <col min="16" max="258" width="8.875" style="108"/>
    <col min="259" max="259" width="20.75" style="108" customWidth="1"/>
    <col min="260" max="271" width="12.125" style="108" customWidth="1"/>
    <col min="272" max="514" width="8.875" style="108"/>
    <col min="515" max="515" width="20.75" style="108" customWidth="1"/>
    <col min="516" max="527" width="12.125" style="108" customWidth="1"/>
    <col min="528" max="770" width="8.875" style="108"/>
    <col min="771" max="771" width="20.75" style="108" customWidth="1"/>
    <col min="772" max="783" width="12.125" style="108" customWidth="1"/>
    <col min="784" max="1026" width="8.875" style="108"/>
    <col min="1027" max="1027" width="20.75" style="108" customWidth="1"/>
    <col min="1028" max="1039" width="12.125" style="108" customWidth="1"/>
    <col min="1040" max="1282" width="8.875" style="108"/>
    <col min="1283" max="1283" width="20.75" style="108" customWidth="1"/>
    <col min="1284" max="1295" width="12.125" style="108" customWidth="1"/>
    <col min="1296" max="1538" width="8.875" style="108"/>
    <col min="1539" max="1539" width="20.75" style="108" customWidth="1"/>
    <col min="1540" max="1551" width="12.125" style="108" customWidth="1"/>
    <col min="1552" max="1794" width="8.875" style="108"/>
    <col min="1795" max="1795" width="20.75" style="108" customWidth="1"/>
    <col min="1796" max="1807" width="12.125" style="108" customWidth="1"/>
    <col min="1808" max="2050" width="8.875" style="108"/>
    <col min="2051" max="2051" width="20.75" style="108" customWidth="1"/>
    <col min="2052" max="2063" width="12.125" style="108" customWidth="1"/>
    <col min="2064" max="2306" width="8.875" style="108"/>
    <col min="2307" max="2307" width="20.75" style="108" customWidth="1"/>
    <col min="2308" max="2319" width="12.125" style="108" customWidth="1"/>
    <col min="2320" max="2562" width="8.875" style="108"/>
    <col min="2563" max="2563" width="20.75" style="108" customWidth="1"/>
    <col min="2564" max="2575" width="12.125" style="108" customWidth="1"/>
    <col min="2576" max="2818" width="8.875" style="108"/>
    <col min="2819" max="2819" width="20.75" style="108" customWidth="1"/>
    <col min="2820" max="2831" width="12.125" style="108" customWidth="1"/>
    <col min="2832" max="3074" width="8.875" style="108"/>
    <col min="3075" max="3075" width="20.75" style="108" customWidth="1"/>
    <col min="3076" max="3087" width="12.125" style="108" customWidth="1"/>
    <col min="3088" max="3330" width="8.875" style="108"/>
    <col min="3331" max="3331" width="20.75" style="108" customWidth="1"/>
    <col min="3332" max="3343" width="12.125" style="108" customWidth="1"/>
    <col min="3344" max="3586" width="8.875" style="108"/>
    <col min="3587" max="3587" width="20.75" style="108" customWidth="1"/>
    <col min="3588" max="3599" width="12.125" style="108" customWidth="1"/>
    <col min="3600" max="3842" width="8.875" style="108"/>
    <col min="3843" max="3843" width="20.75" style="108" customWidth="1"/>
    <col min="3844" max="3855" width="12.125" style="108" customWidth="1"/>
    <col min="3856" max="4098" width="8.875" style="108"/>
    <col min="4099" max="4099" width="20.75" style="108" customWidth="1"/>
    <col min="4100" max="4111" width="12.125" style="108" customWidth="1"/>
    <col min="4112" max="4354" width="8.875" style="108"/>
    <col min="4355" max="4355" width="20.75" style="108" customWidth="1"/>
    <col min="4356" max="4367" width="12.125" style="108" customWidth="1"/>
    <col min="4368" max="4610" width="8.875" style="108"/>
    <col min="4611" max="4611" width="20.75" style="108" customWidth="1"/>
    <col min="4612" max="4623" width="12.125" style="108" customWidth="1"/>
    <col min="4624" max="4866" width="8.875" style="108"/>
    <col min="4867" max="4867" width="20.75" style="108" customWidth="1"/>
    <col min="4868" max="4879" width="12.125" style="108" customWidth="1"/>
    <col min="4880" max="5122" width="8.875" style="108"/>
    <col min="5123" max="5123" width="20.75" style="108" customWidth="1"/>
    <col min="5124" max="5135" width="12.125" style="108" customWidth="1"/>
    <col min="5136" max="5378" width="8.875" style="108"/>
    <col min="5379" max="5379" width="20.75" style="108" customWidth="1"/>
    <col min="5380" max="5391" width="12.125" style="108" customWidth="1"/>
    <col min="5392" max="5634" width="8.875" style="108"/>
    <col min="5635" max="5635" width="20.75" style="108" customWidth="1"/>
    <col min="5636" max="5647" width="12.125" style="108" customWidth="1"/>
    <col min="5648" max="5890" width="8.875" style="108"/>
    <col min="5891" max="5891" width="20.75" style="108" customWidth="1"/>
    <col min="5892" max="5903" width="12.125" style="108" customWidth="1"/>
    <col min="5904" max="6146" width="8.875" style="108"/>
    <col min="6147" max="6147" width="20.75" style="108" customWidth="1"/>
    <col min="6148" max="6159" width="12.125" style="108" customWidth="1"/>
    <col min="6160" max="6402" width="8.875" style="108"/>
    <col min="6403" max="6403" width="20.75" style="108" customWidth="1"/>
    <col min="6404" max="6415" width="12.125" style="108" customWidth="1"/>
    <col min="6416" max="6658" width="8.875" style="108"/>
    <col min="6659" max="6659" width="20.75" style="108" customWidth="1"/>
    <col min="6660" max="6671" width="12.125" style="108" customWidth="1"/>
    <col min="6672" max="6914" width="8.875" style="108"/>
    <col min="6915" max="6915" width="20.75" style="108" customWidth="1"/>
    <col min="6916" max="6927" width="12.125" style="108" customWidth="1"/>
    <col min="6928" max="7170" width="8.875" style="108"/>
    <col min="7171" max="7171" width="20.75" style="108" customWidth="1"/>
    <col min="7172" max="7183" width="12.125" style="108" customWidth="1"/>
    <col min="7184" max="7426" width="8.875" style="108"/>
    <col min="7427" max="7427" width="20.75" style="108" customWidth="1"/>
    <col min="7428" max="7439" width="12.125" style="108" customWidth="1"/>
    <col min="7440" max="7682" width="8.875" style="108"/>
    <col min="7683" max="7683" width="20.75" style="108" customWidth="1"/>
    <col min="7684" max="7695" width="12.125" style="108" customWidth="1"/>
    <col min="7696" max="7938" width="8.875" style="108"/>
    <col min="7939" max="7939" width="20.75" style="108" customWidth="1"/>
    <col min="7940" max="7951" width="12.125" style="108" customWidth="1"/>
    <col min="7952" max="8194" width="8.875" style="108"/>
    <col min="8195" max="8195" width="20.75" style="108" customWidth="1"/>
    <col min="8196" max="8207" width="12.125" style="108" customWidth="1"/>
    <col min="8208" max="8450" width="8.875" style="108"/>
    <col min="8451" max="8451" width="20.75" style="108" customWidth="1"/>
    <col min="8452" max="8463" width="12.125" style="108" customWidth="1"/>
    <col min="8464" max="8706" width="8.875" style="108"/>
    <col min="8707" max="8707" width="20.75" style="108" customWidth="1"/>
    <col min="8708" max="8719" width="12.125" style="108" customWidth="1"/>
    <col min="8720" max="8962" width="8.875" style="108"/>
    <col min="8963" max="8963" width="20.75" style="108" customWidth="1"/>
    <col min="8964" max="8975" width="12.125" style="108" customWidth="1"/>
    <col min="8976" max="9218" width="8.875" style="108"/>
    <col min="9219" max="9219" width="20.75" style="108" customWidth="1"/>
    <col min="9220" max="9231" width="12.125" style="108" customWidth="1"/>
    <col min="9232" max="9474" width="8.875" style="108"/>
    <col min="9475" max="9475" width="20.75" style="108" customWidth="1"/>
    <col min="9476" max="9487" width="12.125" style="108" customWidth="1"/>
    <col min="9488" max="9730" width="8.875" style="108"/>
    <col min="9731" max="9731" width="20.75" style="108" customWidth="1"/>
    <col min="9732" max="9743" width="12.125" style="108" customWidth="1"/>
    <col min="9744" max="9986" width="8.875" style="108"/>
    <col min="9987" max="9987" width="20.75" style="108" customWidth="1"/>
    <col min="9988" max="9999" width="12.125" style="108" customWidth="1"/>
    <col min="10000" max="10242" width="8.875" style="108"/>
    <col min="10243" max="10243" width="20.75" style="108" customWidth="1"/>
    <col min="10244" max="10255" width="12.125" style="108" customWidth="1"/>
    <col min="10256" max="10498" width="8.875" style="108"/>
    <col min="10499" max="10499" width="20.75" style="108" customWidth="1"/>
    <col min="10500" max="10511" width="12.125" style="108" customWidth="1"/>
    <col min="10512" max="10754" width="8.875" style="108"/>
    <col min="10755" max="10755" width="20.75" style="108" customWidth="1"/>
    <col min="10756" max="10767" width="12.125" style="108" customWidth="1"/>
    <col min="10768" max="11010" width="8.875" style="108"/>
    <col min="11011" max="11011" width="20.75" style="108" customWidth="1"/>
    <col min="11012" max="11023" width="12.125" style="108" customWidth="1"/>
    <col min="11024" max="11266" width="8.875" style="108"/>
    <col min="11267" max="11267" width="20.75" style="108" customWidth="1"/>
    <col min="11268" max="11279" width="12.125" style="108" customWidth="1"/>
    <col min="11280" max="11522" width="8.875" style="108"/>
    <col min="11523" max="11523" width="20.75" style="108" customWidth="1"/>
    <col min="11524" max="11535" width="12.125" style="108" customWidth="1"/>
    <col min="11536" max="11778" width="8.875" style="108"/>
    <col min="11779" max="11779" width="20.75" style="108" customWidth="1"/>
    <col min="11780" max="11791" width="12.125" style="108" customWidth="1"/>
    <col min="11792" max="12034" width="8.875" style="108"/>
    <col min="12035" max="12035" width="20.75" style="108" customWidth="1"/>
    <col min="12036" max="12047" width="12.125" style="108" customWidth="1"/>
    <col min="12048" max="12290" width="8.875" style="108"/>
    <col min="12291" max="12291" width="20.75" style="108" customWidth="1"/>
    <col min="12292" max="12303" width="12.125" style="108" customWidth="1"/>
    <col min="12304" max="12546" width="8.875" style="108"/>
    <col min="12547" max="12547" width="20.75" style="108" customWidth="1"/>
    <col min="12548" max="12559" width="12.125" style="108" customWidth="1"/>
    <col min="12560" max="12802" width="8.875" style="108"/>
    <col min="12803" max="12803" width="20.75" style="108" customWidth="1"/>
    <col min="12804" max="12815" width="12.125" style="108" customWidth="1"/>
    <col min="12816" max="13058" width="8.875" style="108"/>
    <col min="13059" max="13059" width="20.75" style="108" customWidth="1"/>
    <col min="13060" max="13071" width="12.125" style="108" customWidth="1"/>
    <col min="13072" max="13314" width="8.875" style="108"/>
    <col min="13315" max="13315" width="20.75" style="108" customWidth="1"/>
    <col min="13316" max="13327" width="12.125" style="108" customWidth="1"/>
    <col min="13328" max="13570" width="8.875" style="108"/>
    <col min="13571" max="13571" width="20.75" style="108" customWidth="1"/>
    <col min="13572" max="13583" width="12.125" style="108" customWidth="1"/>
    <col min="13584" max="13826" width="8.875" style="108"/>
    <col min="13827" max="13827" width="20.75" style="108" customWidth="1"/>
    <col min="13828" max="13839" width="12.125" style="108" customWidth="1"/>
    <col min="13840" max="14082" width="8.875" style="108"/>
    <col min="14083" max="14083" width="20.75" style="108" customWidth="1"/>
    <col min="14084" max="14095" width="12.125" style="108" customWidth="1"/>
    <col min="14096" max="14338" width="8.875" style="108"/>
    <col min="14339" max="14339" width="20.75" style="108" customWidth="1"/>
    <col min="14340" max="14351" width="12.125" style="108" customWidth="1"/>
    <col min="14352" max="14594" width="8.875" style="108"/>
    <col min="14595" max="14595" width="20.75" style="108" customWidth="1"/>
    <col min="14596" max="14607" width="12.125" style="108" customWidth="1"/>
    <col min="14608" max="14850" width="8.875" style="108"/>
    <col min="14851" max="14851" width="20.75" style="108" customWidth="1"/>
    <col min="14852" max="14863" width="12.125" style="108" customWidth="1"/>
    <col min="14864" max="15106" width="8.875" style="108"/>
    <col min="15107" max="15107" width="20.75" style="108" customWidth="1"/>
    <col min="15108" max="15119" width="12.125" style="108" customWidth="1"/>
    <col min="15120" max="15362" width="8.875" style="108"/>
    <col min="15363" max="15363" width="20.75" style="108" customWidth="1"/>
    <col min="15364" max="15375" width="12.125" style="108" customWidth="1"/>
    <col min="15376" max="15618" width="8.875" style="108"/>
    <col min="15619" max="15619" width="20.75" style="108" customWidth="1"/>
    <col min="15620" max="15631" width="12.125" style="108" customWidth="1"/>
    <col min="15632" max="15874" width="8.875" style="108"/>
    <col min="15875" max="15875" width="20.75" style="108" customWidth="1"/>
    <col min="15876" max="15887" width="12.125" style="108" customWidth="1"/>
    <col min="15888" max="16130" width="8.875" style="108"/>
    <col min="16131" max="16131" width="20.75" style="108" customWidth="1"/>
    <col min="16132" max="16143" width="12.125" style="108" customWidth="1"/>
    <col min="16144" max="16384" width="8.875" style="108"/>
  </cols>
  <sheetData>
    <row r="1" spans="1:16" s="106" customFormat="1" ht="24">
      <c r="A1" s="104" t="s">
        <v>132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5"/>
    </row>
    <row r="2" spans="1:16" ht="16.5" customHeight="1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8"/>
      <c r="L2" s="109"/>
      <c r="M2" s="58"/>
      <c r="N2" s="109"/>
      <c r="P2" s="58" t="s">
        <v>133</v>
      </c>
    </row>
    <row r="3" spans="1:16" ht="20.25" customHeight="1">
      <c r="C3" s="108"/>
      <c r="E3" s="108"/>
      <c r="G3" s="108"/>
      <c r="I3" s="108"/>
      <c r="K3" s="108"/>
      <c r="L3" s="109"/>
      <c r="M3" s="66"/>
      <c r="N3" s="109"/>
      <c r="P3" s="66" t="s">
        <v>134</v>
      </c>
    </row>
    <row r="4" spans="1:16" ht="15.75" customHeight="1">
      <c r="C4" s="108"/>
      <c r="E4" s="108"/>
      <c r="G4" s="108"/>
      <c r="I4" s="108"/>
      <c r="K4" s="108"/>
      <c r="L4" s="109"/>
      <c r="M4" s="66"/>
      <c r="N4" s="109"/>
      <c r="P4" s="66" t="s">
        <v>135</v>
      </c>
    </row>
    <row r="5" spans="1:16" ht="21" customHeight="1" thickBot="1">
      <c r="A5" s="110" t="s">
        <v>136</v>
      </c>
      <c r="B5" s="111"/>
      <c r="C5" s="111"/>
      <c r="D5" s="111"/>
      <c r="E5" s="111"/>
      <c r="F5" s="111"/>
      <c r="G5" s="111"/>
      <c r="H5" s="111"/>
      <c r="I5" s="111"/>
      <c r="K5" s="108"/>
      <c r="L5" s="109"/>
      <c r="M5" s="66"/>
      <c r="N5" s="109"/>
      <c r="P5" s="66" t="s">
        <v>137</v>
      </c>
    </row>
    <row r="6" spans="1:16" s="117" customFormat="1" ht="21" customHeight="1">
      <c r="A6" s="112" t="s">
        <v>138</v>
      </c>
      <c r="B6" s="113" t="s">
        <v>139</v>
      </c>
      <c r="C6" s="114"/>
      <c r="D6" s="113" t="s">
        <v>140</v>
      </c>
      <c r="E6" s="114"/>
      <c r="F6" s="113" t="s">
        <v>141</v>
      </c>
      <c r="G6" s="114"/>
      <c r="H6" s="115" t="s">
        <v>142</v>
      </c>
      <c r="I6" s="113"/>
      <c r="J6" s="115" t="s">
        <v>143</v>
      </c>
      <c r="K6" s="113"/>
      <c r="L6" s="115" t="s">
        <v>144</v>
      </c>
      <c r="M6" s="115"/>
      <c r="N6" s="115" t="s">
        <v>145</v>
      </c>
      <c r="O6" s="113"/>
      <c r="P6" s="116" t="s">
        <v>146</v>
      </c>
    </row>
    <row r="7" spans="1:16" s="122" customFormat="1" ht="19.5" customHeight="1" thickBot="1">
      <c r="A7" s="118"/>
      <c r="B7" s="119" t="s">
        <v>147</v>
      </c>
      <c r="C7" s="120" t="s">
        <v>148</v>
      </c>
      <c r="D7" s="119" t="s">
        <v>147</v>
      </c>
      <c r="E7" s="120" t="s">
        <v>148</v>
      </c>
      <c r="F7" s="119" t="s">
        <v>147</v>
      </c>
      <c r="G7" s="120" t="s">
        <v>148</v>
      </c>
      <c r="H7" s="119" t="s">
        <v>147</v>
      </c>
      <c r="I7" s="120" t="s">
        <v>148</v>
      </c>
      <c r="J7" s="119" t="s">
        <v>147</v>
      </c>
      <c r="K7" s="120" t="s">
        <v>148</v>
      </c>
      <c r="L7" s="119" t="s">
        <v>147</v>
      </c>
      <c r="M7" s="119" t="s">
        <v>148</v>
      </c>
      <c r="N7" s="119" t="s">
        <v>147</v>
      </c>
      <c r="O7" s="120" t="s">
        <v>148</v>
      </c>
      <c r="P7" s="121"/>
    </row>
    <row r="8" spans="1:16" s="127" customFormat="1" ht="15.6" customHeight="1">
      <c r="A8" s="223" t="s">
        <v>149</v>
      </c>
      <c r="B8" s="240">
        <f>SUM(D8,F8,H8,J8,L8,N8)</f>
        <v>88490</v>
      </c>
      <c r="C8" s="124">
        <f>SUM(E8,G8,I8,K8,M8,O8)</f>
        <v>0</v>
      </c>
      <c r="D8" s="123">
        <f>+'長崎市(西日本・全国紙)'!G55</f>
        <v>0</v>
      </c>
      <c r="E8" s="125">
        <f>+'長崎市(西日本・全国紙)'!H56</f>
        <v>0</v>
      </c>
      <c r="F8" s="123">
        <f>+'長崎市(西日本・全国紙)'!M55</f>
        <v>0</v>
      </c>
      <c r="G8" s="124">
        <f>+'長崎市(西日本・全国紙)'!N56</f>
        <v>0</v>
      </c>
      <c r="H8" s="123">
        <f>+'長崎市(西日本・全国紙)'!S55</f>
        <v>2550</v>
      </c>
      <c r="I8" s="124">
        <f>+'長崎市(西日本・全国紙)'!T56</f>
        <v>0</v>
      </c>
      <c r="J8" s="123">
        <f>+'長崎市(西日本・全国紙)'!Y55</f>
        <v>9770</v>
      </c>
      <c r="K8" s="124">
        <f>+'長崎市(西日本・全国紙)'!Z56</f>
        <v>0</v>
      </c>
      <c r="L8" s="123">
        <f>+'長崎市(長崎・日経)'!M55</f>
        <v>72820</v>
      </c>
      <c r="M8" s="123">
        <f>+'長崎市(長崎・日経)'!N56</f>
        <v>0</v>
      </c>
      <c r="N8" s="123">
        <f>+'長崎市(長崎・日経)'!S55</f>
        <v>3350</v>
      </c>
      <c r="O8" s="124">
        <f>+'長崎市(長崎・日経)'!T56</f>
        <v>0</v>
      </c>
      <c r="P8" s="126">
        <f>SUM('長崎市(西日本・全国紙)'!AO55:AR55,'長崎市(西日本・全国紙)'!AR57)</f>
        <v>0</v>
      </c>
    </row>
    <row r="9" spans="1:16" s="127" customFormat="1" ht="15.6" customHeight="1">
      <c r="A9" s="224" t="s">
        <v>150</v>
      </c>
      <c r="B9" s="240">
        <f t="shared" ref="B9:B24" si="0">SUM(D9,F9,H9,J9,L9,N9)</f>
        <v>14410</v>
      </c>
      <c r="C9" s="129">
        <f t="shared" ref="C9:C24" si="1">SUM(E9,G9,I9,K9,M9,O9)</f>
        <v>0</v>
      </c>
      <c r="D9" s="128">
        <f>+西彼杵郡・西海市・諌早市・大村市!G16</f>
        <v>0</v>
      </c>
      <c r="E9" s="130">
        <f>+西彼杵郡・西海市・諌早市・大村市!H17</f>
        <v>0</v>
      </c>
      <c r="F9" s="128">
        <f>+西彼杵郡・西海市・諌早市・大村市!M16</f>
        <v>0</v>
      </c>
      <c r="G9" s="129">
        <f>+西彼杵郡・西海市・諌早市・大村市!N17</f>
        <v>0</v>
      </c>
      <c r="H9" s="128">
        <f>+西彼杵郡・西海市・諌早市・大村市!S16</f>
        <v>0</v>
      </c>
      <c r="I9" s="129">
        <f>+西彼杵郡・西海市・諌早市・大村市!T17</f>
        <v>0</v>
      </c>
      <c r="J9" s="128">
        <f>+西彼杵郡・西海市・諌早市・大村市!Y16</f>
        <v>2090</v>
      </c>
      <c r="K9" s="129">
        <f>+西彼杵郡・西海市・諌早市・大村市!Z17</f>
        <v>0</v>
      </c>
      <c r="L9" s="128">
        <f>+西彼杵郡・西海市・諌早市・大村市!AE16</f>
        <v>11920</v>
      </c>
      <c r="M9" s="128">
        <f>+西彼杵郡・西海市・諌早市・大村市!AF17</f>
        <v>0</v>
      </c>
      <c r="N9" s="128">
        <f>+西彼杵郡・西海市・諌早市・大村市!AK16</f>
        <v>400</v>
      </c>
      <c r="O9" s="129">
        <f>+西彼杵郡・西海市・諌早市・大村市!AL17</f>
        <v>0</v>
      </c>
      <c r="P9" s="131">
        <f>SUM(西彼杵郡・西海市・諌早市・大村市!AO16:AT16)</f>
        <v>0</v>
      </c>
    </row>
    <row r="10" spans="1:16" s="127" customFormat="1" ht="15.6" customHeight="1">
      <c r="A10" s="224" t="s">
        <v>151</v>
      </c>
      <c r="B10" s="123">
        <f t="shared" si="0"/>
        <v>5250</v>
      </c>
      <c r="C10" s="129">
        <f t="shared" si="1"/>
        <v>0</v>
      </c>
      <c r="D10" s="128">
        <f>+西彼杵郡・西海市・諌早市・大村市!G29</f>
        <v>40</v>
      </c>
      <c r="E10" s="130">
        <f>+西彼杵郡・西海市・諌早市・大村市!H30</f>
        <v>0</v>
      </c>
      <c r="F10" s="128">
        <f>+西彼杵郡・西海市・諌早市・大村市!M29</f>
        <v>0</v>
      </c>
      <c r="G10" s="129">
        <f>+西彼杵郡・西海市・諌早市・大村市!N30</f>
        <v>0</v>
      </c>
      <c r="H10" s="128">
        <f>+西彼杵郡・西海市・諌早市・大村市!S29</f>
        <v>0</v>
      </c>
      <c r="I10" s="129">
        <f>+西彼杵郡・西海市・諌早市・大村市!T30</f>
        <v>0</v>
      </c>
      <c r="J10" s="128">
        <f>+西彼杵郡・西海市・諌早市・大村市!Y29</f>
        <v>0</v>
      </c>
      <c r="K10" s="129">
        <f>+西彼杵郡・西海市・諌早市・大村市!Z30</f>
        <v>0</v>
      </c>
      <c r="L10" s="128">
        <f>+西彼杵郡・西海市・諌早市・大村市!AE29</f>
        <v>5210</v>
      </c>
      <c r="M10" s="128">
        <f>+西彼杵郡・西海市・諌早市・大村市!AF30</f>
        <v>0</v>
      </c>
      <c r="N10" s="128">
        <f>+西彼杵郡・西海市・諌早市・大村市!AK29</f>
        <v>0</v>
      </c>
      <c r="O10" s="129">
        <f>+西彼杵郡・西海市・諌早市・大村市!AL30</f>
        <v>0</v>
      </c>
      <c r="P10" s="131">
        <f>SUM(西彼杵郡・西海市・諌早市・大村市!AO29:AT29)</f>
        <v>0</v>
      </c>
    </row>
    <row r="11" spans="1:16" s="127" customFormat="1" ht="15.6" customHeight="1">
      <c r="A11" s="224" t="s">
        <v>152</v>
      </c>
      <c r="B11" s="123">
        <f t="shared" si="0"/>
        <v>29270</v>
      </c>
      <c r="C11" s="129">
        <f t="shared" si="1"/>
        <v>0</v>
      </c>
      <c r="D11" s="128">
        <f>+西彼杵郡・西海市・諌早市・大村市!G42</f>
        <v>4420</v>
      </c>
      <c r="E11" s="130">
        <f>+西彼杵郡・西海市・諌早市・大村市!H43</f>
        <v>0</v>
      </c>
      <c r="F11" s="128">
        <f>+西彼杵郡・西海市・諌早市・大村市!M42</f>
        <v>630</v>
      </c>
      <c r="G11" s="129">
        <f>+西彼杵郡・西海市・諌早市・大村市!N43</f>
        <v>0</v>
      </c>
      <c r="H11" s="128">
        <f>+西彼杵郡・西海市・諌早市・大村市!S42</f>
        <v>2350</v>
      </c>
      <c r="I11" s="129">
        <f>+西彼杵郡・西海市・諌早市・大村市!T43</f>
        <v>0</v>
      </c>
      <c r="J11" s="128">
        <f>+西彼杵郡・西海市・諌早市・大村市!Y42</f>
        <v>3390</v>
      </c>
      <c r="K11" s="129">
        <f>+西彼杵郡・西海市・諌早市・大村市!Z43</f>
        <v>0</v>
      </c>
      <c r="L11" s="128">
        <f>+西彼杵郡・西海市・諌早市・大村市!AE42</f>
        <v>18480</v>
      </c>
      <c r="M11" s="128">
        <f>+西彼杵郡・西海市・諌早市・大村市!AF43</f>
        <v>0</v>
      </c>
      <c r="N11" s="128">
        <f>+西彼杵郡・西海市・諌早市・大村市!AK42</f>
        <v>0</v>
      </c>
      <c r="O11" s="129">
        <f>+西彼杵郡・西海市・諌早市・大村市!AL43</f>
        <v>0</v>
      </c>
      <c r="P11" s="131">
        <f>SUM(西彼杵郡・西海市・諌早市・大村市!AO42:AT42)</f>
        <v>0</v>
      </c>
    </row>
    <row r="12" spans="1:16" s="127" customFormat="1" ht="15.6" customHeight="1">
      <c r="A12" s="224" t="s">
        <v>153</v>
      </c>
      <c r="B12" s="123">
        <f t="shared" si="0"/>
        <v>15690</v>
      </c>
      <c r="C12" s="129">
        <f t="shared" si="1"/>
        <v>0</v>
      </c>
      <c r="D12" s="128">
        <f>+西彼杵郡・西海市・諌早市・大村市!G55</f>
        <v>3410</v>
      </c>
      <c r="E12" s="132">
        <f>+西彼杵郡・西海市・諌早市・大村市!H56</f>
        <v>0</v>
      </c>
      <c r="F12" s="128">
        <f>+西彼杵郡・西海市・諌早市・大村市!M55</f>
        <v>0</v>
      </c>
      <c r="G12" s="129">
        <f>+西彼杵郡・西海市・諌早市・大村市!N56</f>
        <v>0</v>
      </c>
      <c r="H12" s="128">
        <f>+西彼杵郡・西海市・諌早市・大村市!S55</f>
        <v>430</v>
      </c>
      <c r="I12" s="129">
        <f>+西彼杵郡・西海市・諌早市・大村市!T56</f>
        <v>0</v>
      </c>
      <c r="J12" s="128">
        <f>+西彼杵郡・西海市・諌早市・大村市!Y55</f>
        <v>2280</v>
      </c>
      <c r="K12" s="129">
        <f>+西彼杵郡・西海市・諌早市・大村市!Z56</f>
        <v>0</v>
      </c>
      <c r="L12" s="128">
        <f>+西彼杵郡・西海市・諌早市・大村市!AE55</f>
        <v>9570</v>
      </c>
      <c r="M12" s="128">
        <f>+西彼杵郡・西海市・諌早市・大村市!AF56</f>
        <v>0</v>
      </c>
      <c r="N12" s="128">
        <f>+西彼杵郡・西海市・諌早市・大村市!AK55</f>
        <v>0</v>
      </c>
      <c r="O12" s="129">
        <f>+西彼杵郡・西海市・諌早市・大村市!AL56</f>
        <v>0</v>
      </c>
      <c r="P12" s="131">
        <f>SUM(西彼杵郡・西海市・諌早市・大村市!AO55:AT55)</f>
        <v>0</v>
      </c>
    </row>
    <row r="13" spans="1:16" s="127" customFormat="1" ht="15.6" customHeight="1">
      <c r="A13" s="224" t="s">
        <v>154</v>
      </c>
      <c r="B13" s="123">
        <f t="shared" si="0"/>
        <v>7140</v>
      </c>
      <c r="C13" s="129">
        <f t="shared" si="1"/>
        <v>0</v>
      </c>
      <c r="D13" s="128">
        <f>+東彼杵郡・島原市・雲仙市・南島原市!G15</f>
        <v>330</v>
      </c>
      <c r="E13" s="130">
        <f>+東彼杵郡・島原市・雲仙市・南島原市!H16</f>
        <v>0</v>
      </c>
      <c r="F13" s="128">
        <f>+東彼杵郡・島原市・雲仙市・南島原市!M15</f>
        <v>0</v>
      </c>
      <c r="G13" s="129">
        <f>+東彼杵郡・島原市・雲仙市・南島原市!N16</f>
        <v>0</v>
      </c>
      <c r="H13" s="128">
        <f>+東彼杵郡・島原市・雲仙市・南島原市!S15</f>
        <v>0</v>
      </c>
      <c r="I13" s="129">
        <f>+東彼杵郡・島原市・雲仙市・南島原市!T16</f>
        <v>0</v>
      </c>
      <c r="J13" s="128">
        <f>+東彼杵郡・島原市・雲仙市・南島原市!Y15</f>
        <v>2220</v>
      </c>
      <c r="K13" s="129">
        <f>+東彼杵郡・島原市・雲仙市・南島原市!Z16</f>
        <v>0</v>
      </c>
      <c r="L13" s="128">
        <f>+東彼杵郡・島原市・雲仙市・南島原市!AE15</f>
        <v>4590</v>
      </c>
      <c r="M13" s="128">
        <f>+東彼杵郡・島原市・雲仙市・南島原市!AF16</f>
        <v>0</v>
      </c>
      <c r="N13" s="128">
        <f>+東彼杵郡・島原市・雲仙市・南島原市!AK15</f>
        <v>0</v>
      </c>
      <c r="O13" s="129">
        <f>+東彼杵郡・島原市・雲仙市・南島原市!AL16</f>
        <v>0</v>
      </c>
      <c r="P13" s="131">
        <f>SUM(東彼杵郡・島原市・雲仙市・南島原市!AO15:AT15)</f>
        <v>0</v>
      </c>
    </row>
    <row r="14" spans="1:16" s="127" customFormat="1" ht="15.6" customHeight="1">
      <c r="A14" s="224" t="s">
        <v>155</v>
      </c>
      <c r="B14" s="123">
        <f t="shared" si="0"/>
        <v>7620</v>
      </c>
      <c r="C14" s="129">
        <f t="shared" si="1"/>
        <v>0</v>
      </c>
      <c r="D14" s="128">
        <f>+東彼杵郡・島原市・雲仙市・南島原市!G25</f>
        <v>1300</v>
      </c>
      <c r="E14" s="130">
        <f>+東彼杵郡・島原市・雲仙市・南島原市!H26</f>
        <v>0</v>
      </c>
      <c r="F14" s="128">
        <f>+東彼杵郡・島原市・雲仙市・南島原市!M25</f>
        <v>450</v>
      </c>
      <c r="G14" s="129">
        <f>+東彼杵郡・島原市・雲仙市・南島原市!N26</f>
        <v>0</v>
      </c>
      <c r="H14" s="128">
        <f>+東彼杵郡・島原市・雲仙市・南島原市!S25</f>
        <v>640</v>
      </c>
      <c r="I14" s="129">
        <f>+東彼杵郡・島原市・雲仙市・南島原市!T26</f>
        <v>0</v>
      </c>
      <c r="J14" s="128">
        <f>+東彼杵郡・島原市・雲仙市・南島原市!Y25</f>
        <v>300</v>
      </c>
      <c r="K14" s="129">
        <f>+東彼杵郡・島原市・雲仙市・南島原市!Z26</f>
        <v>0</v>
      </c>
      <c r="L14" s="128">
        <f>+東彼杵郡・島原市・雲仙市・南島原市!AE25</f>
        <v>4930</v>
      </c>
      <c r="M14" s="128">
        <f>+東彼杵郡・島原市・雲仙市・南島原市!AF26</f>
        <v>0</v>
      </c>
      <c r="N14" s="128">
        <f>+東彼杵郡・島原市・雲仙市・南島原市!AK25</f>
        <v>0</v>
      </c>
      <c r="O14" s="129">
        <f>+東彼杵郡・島原市・雲仙市・南島原市!AL26</f>
        <v>0</v>
      </c>
      <c r="P14" s="131">
        <f>SUM(東彼杵郡・島原市・雲仙市・南島原市!AO25:AT25)</f>
        <v>0</v>
      </c>
    </row>
    <row r="15" spans="1:16" s="127" customFormat="1" ht="15.6" customHeight="1">
      <c r="A15" s="224" t="s">
        <v>156</v>
      </c>
      <c r="B15" s="123">
        <f t="shared" si="0"/>
        <v>9190</v>
      </c>
      <c r="C15" s="129">
        <f t="shared" si="1"/>
        <v>0</v>
      </c>
      <c r="D15" s="128">
        <f>+東彼杵郡・島原市・雲仙市・南島原市!G44</f>
        <v>0</v>
      </c>
      <c r="E15" s="130">
        <f>+東彼杵郡・島原市・雲仙市・南島原市!H45</f>
        <v>0</v>
      </c>
      <c r="F15" s="128">
        <f>+東彼杵郡・島原市・雲仙市・南島原市!M44</f>
        <v>0</v>
      </c>
      <c r="G15" s="129">
        <f>+東彼杵郡・島原市・雲仙市・南島原市!N45</f>
        <v>0</v>
      </c>
      <c r="H15" s="128">
        <f>+東彼杵郡・島原市・雲仙市・南島原市!S44</f>
        <v>0</v>
      </c>
      <c r="I15" s="129">
        <f>+東彼杵郡・島原市・雲仙市・南島原市!T45</f>
        <v>0</v>
      </c>
      <c r="J15" s="128">
        <f>+東彼杵郡・島原市・雲仙市・南島原市!Y44</f>
        <v>0</v>
      </c>
      <c r="K15" s="129">
        <f>+東彼杵郡・島原市・雲仙市・南島原市!Z45</f>
        <v>0</v>
      </c>
      <c r="L15" s="128">
        <f>+東彼杵郡・島原市・雲仙市・南島原市!AE44</f>
        <v>9190</v>
      </c>
      <c r="M15" s="128">
        <f>+東彼杵郡・島原市・雲仙市・南島原市!AF45</f>
        <v>0</v>
      </c>
      <c r="N15" s="128">
        <f>+東彼杵郡・島原市・雲仙市・南島原市!AK44</f>
        <v>0</v>
      </c>
      <c r="O15" s="129">
        <f>+東彼杵郡・島原市・雲仙市・南島原市!AL45</f>
        <v>0</v>
      </c>
      <c r="P15" s="131">
        <f>SUM(東彼杵郡・島原市・雲仙市・南島原市!AO44:AT44)</f>
        <v>0</v>
      </c>
    </row>
    <row r="16" spans="1:16" s="127" customFormat="1" ht="15.6" customHeight="1">
      <c r="A16" s="224" t="s">
        <v>157</v>
      </c>
      <c r="B16" s="123">
        <f t="shared" si="0"/>
        <v>8660</v>
      </c>
      <c r="C16" s="129">
        <f t="shared" si="1"/>
        <v>0</v>
      </c>
      <c r="D16" s="128">
        <f>+東彼杵郡・島原市・雲仙市・南島原市!G55</f>
        <v>810</v>
      </c>
      <c r="E16" s="130">
        <f>+東彼杵郡・島原市・雲仙市・南島原市!H56</f>
        <v>0</v>
      </c>
      <c r="F16" s="128">
        <f>+東彼杵郡・島原市・雲仙市・南島原市!M55</f>
        <v>0</v>
      </c>
      <c r="G16" s="129">
        <f>+東彼杵郡・島原市・雲仙市・南島原市!N56</f>
        <v>0</v>
      </c>
      <c r="H16" s="128">
        <f>+東彼杵郡・島原市・雲仙市・南島原市!S55</f>
        <v>70</v>
      </c>
      <c r="I16" s="129">
        <f>+東彼杵郡・島原市・雲仙市・南島原市!T56</f>
        <v>0</v>
      </c>
      <c r="J16" s="128">
        <f>+東彼杵郡・島原市・雲仙市・南島原市!Y55</f>
        <v>410</v>
      </c>
      <c r="K16" s="129">
        <f>+東彼杵郡・島原市・雲仙市・南島原市!Z56</f>
        <v>0</v>
      </c>
      <c r="L16" s="128">
        <f>+東彼杵郡・島原市・雲仙市・南島原市!AE55</f>
        <v>7370</v>
      </c>
      <c r="M16" s="128">
        <f>+東彼杵郡・島原市・雲仙市・南島原市!AF56</f>
        <v>0</v>
      </c>
      <c r="N16" s="128">
        <f>+東彼杵郡・島原市・雲仙市・南島原市!AK55</f>
        <v>0</v>
      </c>
      <c r="O16" s="129">
        <f>+東彼杵郡・島原市・雲仙市・南島原市!AL56</f>
        <v>0</v>
      </c>
      <c r="P16" s="131">
        <f>SUM(東彼杵郡・島原市・雲仙市・南島原市!AO55:AT55)</f>
        <v>0</v>
      </c>
    </row>
    <row r="17" spans="1:16" s="127" customFormat="1" ht="15.6" customHeight="1">
      <c r="A17" s="224" t="s">
        <v>158</v>
      </c>
      <c r="B17" s="240">
        <f t="shared" si="0"/>
        <v>42910</v>
      </c>
      <c r="C17" s="129">
        <f t="shared" si="1"/>
        <v>0</v>
      </c>
      <c r="D17" s="128">
        <f>+佐世保市・松浦市!G44</f>
        <v>11770</v>
      </c>
      <c r="E17" s="130">
        <f>+佐世保市・松浦市!H45</f>
        <v>0</v>
      </c>
      <c r="F17" s="323">
        <f>+佐世保市・松浦市!M44</f>
        <v>0</v>
      </c>
      <c r="G17" s="129">
        <f>+佐世保市・松浦市!N45</f>
        <v>0</v>
      </c>
      <c r="H17" s="128">
        <f>+佐世保市・松浦市!S44</f>
        <v>2600</v>
      </c>
      <c r="I17" s="129">
        <f>+佐世保市・松浦市!T45</f>
        <v>0</v>
      </c>
      <c r="J17" s="128">
        <f>+佐世保市・松浦市!Y44</f>
        <v>10300</v>
      </c>
      <c r="K17" s="129">
        <f>+佐世保市・松浦市!Z45</f>
        <v>0</v>
      </c>
      <c r="L17" s="128">
        <f>+佐世保市・松浦市!AE44</f>
        <v>18240</v>
      </c>
      <c r="M17" s="128">
        <f>+佐世保市・松浦市!AF45</f>
        <v>0</v>
      </c>
      <c r="N17" s="128">
        <f>+佐世保市・松浦市!AJ44</f>
        <v>0</v>
      </c>
      <c r="O17" s="129">
        <f>+佐世保市・松浦市!AL45</f>
        <v>0</v>
      </c>
      <c r="P17" s="131">
        <f>SUM(佐世保市・松浦市!AO44:AT44)</f>
        <v>0</v>
      </c>
    </row>
    <row r="18" spans="1:16" s="127" customFormat="1" ht="15.6" customHeight="1">
      <c r="A18" s="224" t="s">
        <v>159</v>
      </c>
      <c r="B18" s="240">
        <f t="shared" si="0"/>
        <v>4060</v>
      </c>
      <c r="C18" s="129">
        <f t="shared" si="1"/>
        <v>0</v>
      </c>
      <c r="D18" s="128">
        <f>+佐世保市・松浦市!G55</f>
        <v>0</v>
      </c>
      <c r="E18" s="130">
        <f>+佐世保市・松浦市!H56</f>
        <v>0</v>
      </c>
      <c r="F18" s="128">
        <f>+佐世保市・松浦市!M55</f>
        <v>0</v>
      </c>
      <c r="G18" s="129">
        <f>+佐世保市・松浦市!N56</f>
        <v>0</v>
      </c>
      <c r="H18" s="128">
        <f>+佐世保市・松浦市!S55</f>
        <v>0</v>
      </c>
      <c r="I18" s="129">
        <f>+佐世保市・松浦市!T56</f>
        <v>0</v>
      </c>
      <c r="J18" s="128">
        <f>+佐世保市・松浦市!Y55</f>
        <v>1010</v>
      </c>
      <c r="K18" s="129">
        <f>+佐世保市・松浦市!Z56</f>
        <v>0</v>
      </c>
      <c r="L18" s="128">
        <f>+佐世保市・松浦市!AE55</f>
        <v>3050</v>
      </c>
      <c r="M18" s="128">
        <f>+佐世保市・松浦市!AF56</f>
        <v>0</v>
      </c>
      <c r="N18" s="128">
        <f>+佐世保市・松浦市!AJ55</f>
        <v>0</v>
      </c>
      <c r="O18" s="129">
        <f>+佐世保市・松浦市!AL56</f>
        <v>0</v>
      </c>
      <c r="P18" s="131">
        <f>SUM(佐世保市・松浦市!AO55:AT55)</f>
        <v>0</v>
      </c>
    </row>
    <row r="19" spans="1:16" s="127" customFormat="1" ht="15.6" customHeight="1">
      <c r="A19" s="224" t="s">
        <v>160</v>
      </c>
      <c r="B19" s="240">
        <f t="shared" si="0"/>
        <v>4910</v>
      </c>
      <c r="C19" s="129">
        <f t="shared" si="1"/>
        <v>0</v>
      </c>
      <c r="D19" s="128">
        <f>+平戸市・北松浦郡・南松浦郡・五島市・壱岐対馬!G15</f>
        <v>0</v>
      </c>
      <c r="E19" s="130">
        <f>+平戸市・北松浦郡・南松浦郡・五島市・壱岐対馬!H16</f>
        <v>0</v>
      </c>
      <c r="F19" s="128">
        <f>+平戸市・北松浦郡・南松浦郡・五島市・壱岐対馬!M15</f>
        <v>0</v>
      </c>
      <c r="G19" s="129">
        <f>+平戸市・北松浦郡・南松浦郡・五島市・壱岐対馬!N16</f>
        <v>0</v>
      </c>
      <c r="H19" s="128">
        <f>+平戸市・北松浦郡・南松浦郡・五島市・壱岐対馬!S15</f>
        <v>0</v>
      </c>
      <c r="I19" s="129">
        <f>+平戸市・北松浦郡・南松浦郡・五島市・壱岐対馬!T16</f>
        <v>0</v>
      </c>
      <c r="J19" s="128">
        <f>+平戸市・北松浦郡・南松浦郡・五島市・壱岐対馬!Y15</f>
        <v>250</v>
      </c>
      <c r="K19" s="129">
        <f>+平戸市・北松浦郡・南松浦郡・五島市・壱岐対馬!Z16</f>
        <v>0</v>
      </c>
      <c r="L19" s="128">
        <f>+平戸市・北松浦郡・南松浦郡・五島市・壱岐対馬!AE15</f>
        <v>4660</v>
      </c>
      <c r="M19" s="128">
        <f>+平戸市・北松浦郡・南松浦郡・五島市・壱岐対馬!AF16</f>
        <v>0</v>
      </c>
      <c r="N19" s="128">
        <f>+平戸市・北松浦郡・南松浦郡・五島市・壱岐対馬!AK15</f>
        <v>0</v>
      </c>
      <c r="O19" s="129">
        <f>+平戸市・北松浦郡・南松浦郡・五島市・壱岐対馬!AL16</f>
        <v>0</v>
      </c>
      <c r="P19" s="131">
        <f>SUM(平戸市・北松浦郡・南松浦郡・五島市・壱岐対馬!AO15:AT15)</f>
        <v>0</v>
      </c>
    </row>
    <row r="20" spans="1:16" s="127" customFormat="1" ht="15.6" customHeight="1">
      <c r="A20" s="224" t="s">
        <v>161</v>
      </c>
      <c r="B20" s="240">
        <f t="shared" si="0"/>
        <v>2800</v>
      </c>
      <c r="C20" s="129">
        <f t="shared" si="1"/>
        <v>0</v>
      </c>
      <c r="D20" s="128">
        <f>+平戸市・北松浦郡・南松浦郡・五島市・壱岐対馬!G21</f>
        <v>0</v>
      </c>
      <c r="E20" s="130">
        <f>+平戸市・北松浦郡・南松浦郡・五島市・壱岐対馬!H22</f>
        <v>0</v>
      </c>
      <c r="F20" s="128">
        <f>+平戸市・北松浦郡・南松浦郡・五島市・壱岐対馬!M21</f>
        <v>0</v>
      </c>
      <c r="G20" s="129">
        <f>+平戸市・北松浦郡・南松浦郡・五島市・壱岐対馬!N22</f>
        <v>0</v>
      </c>
      <c r="H20" s="128">
        <f>+平戸市・北松浦郡・南松浦郡・五島市・壱岐対馬!S21</f>
        <v>0</v>
      </c>
      <c r="I20" s="129">
        <f>+平戸市・北松浦郡・南松浦郡・五島市・壱岐対馬!T22</f>
        <v>0</v>
      </c>
      <c r="J20" s="128">
        <f>+平戸市・北松浦郡・南松浦郡・五島市・壱岐対馬!Y21</f>
        <v>650</v>
      </c>
      <c r="K20" s="129">
        <f>+平戸市・北松浦郡・南松浦郡・五島市・壱岐対馬!Z22</f>
        <v>0</v>
      </c>
      <c r="L20" s="128">
        <f>+平戸市・北松浦郡・南松浦郡・五島市・壱岐対馬!AE21</f>
        <v>2150</v>
      </c>
      <c r="M20" s="128">
        <f>+平戸市・北松浦郡・南松浦郡・五島市・壱岐対馬!AF22</f>
        <v>0</v>
      </c>
      <c r="N20" s="128">
        <f>+平戸市・北松浦郡・南松浦郡・五島市・壱岐対馬!AK21</f>
        <v>0</v>
      </c>
      <c r="O20" s="129">
        <f>+平戸市・北松浦郡・南松浦郡・五島市・壱岐対馬!AL22</f>
        <v>0</v>
      </c>
      <c r="P20" s="131">
        <f>SUM(平戸市・北松浦郡・南松浦郡・五島市・壱岐対馬!AO21:AT21)</f>
        <v>0</v>
      </c>
    </row>
    <row r="21" spans="1:16" s="127" customFormat="1" ht="15.6" customHeight="1">
      <c r="A21" s="224" t="s">
        <v>162</v>
      </c>
      <c r="B21" s="123">
        <f t="shared" si="0"/>
        <v>2390</v>
      </c>
      <c r="C21" s="129">
        <f t="shared" si="1"/>
        <v>0</v>
      </c>
      <c r="D21" s="128">
        <f>+平戸市・北松浦郡・南松浦郡・五島市・壱岐対馬!G32</f>
        <v>0</v>
      </c>
      <c r="E21" s="130">
        <f>+平戸市・北松浦郡・南松浦郡・五島市・壱岐対馬!H33</f>
        <v>0</v>
      </c>
      <c r="F21" s="128">
        <f>+平戸市・北松浦郡・南松浦郡・五島市・壱岐対馬!M32</f>
        <v>0</v>
      </c>
      <c r="G21" s="129">
        <f>+平戸市・北松浦郡・南松浦郡・五島市・壱岐対馬!N33</f>
        <v>0</v>
      </c>
      <c r="H21" s="128">
        <f>+平戸市・北松浦郡・南松浦郡・五島市・壱岐対馬!S32</f>
        <v>0</v>
      </c>
      <c r="I21" s="129">
        <f>+平戸市・北松浦郡・南松浦郡・五島市・壱岐対馬!T33</f>
        <v>0</v>
      </c>
      <c r="J21" s="128">
        <f>+平戸市・北松浦郡・南松浦郡・五島市・壱岐対馬!Y32</f>
        <v>0</v>
      </c>
      <c r="K21" s="129">
        <f>+平戸市・北松浦郡・南松浦郡・五島市・壱岐対馬!Z33</f>
        <v>0</v>
      </c>
      <c r="L21" s="128">
        <f>+平戸市・北松浦郡・南松浦郡・五島市・壱岐対馬!AE32</f>
        <v>2390</v>
      </c>
      <c r="M21" s="128">
        <f>+平戸市・北松浦郡・南松浦郡・五島市・壱岐対馬!AF33</f>
        <v>0</v>
      </c>
      <c r="N21" s="128">
        <f>+平戸市・北松浦郡・南松浦郡・五島市・壱岐対馬!AK32</f>
        <v>0</v>
      </c>
      <c r="O21" s="129">
        <f>+平戸市・北松浦郡・南松浦郡・五島市・壱岐対馬!AL33</f>
        <v>0</v>
      </c>
      <c r="P21" s="131">
        <f>SUM(平戸市・北松浦郡・南松浦郡・五島市・壱岐対馬!AO32:AT32)</f>
        <v>0</v>
      </c>
    </row>
    <row r="22" spans="1:16" s="127" customFormat="1" ht="15.6" customHeight="1">
      <c r="A22" s="224" t="s">
        <v>163</v>
      </c>
      <c r="B22" s="123">
        <f t="shared" si="0"/>
        <v>6390</v>
      </c>
      <c r="C22" s="129">
        <f t="shared" si="1"/>
        <v>0</v>
      </c>
      <c r="D22" s="128">
        <f>+平戸市・北松浦郡・南松浦郡・五島市・壱岐対馬!G43</f>
        <v>30</v>
      </c>
      <c r="E22" s="130">
        <f>+平戸市・北松浦郡・南松浦郡・五島市・壱岐対馬!H44</f>
        <v>0</v>
      </c>
      <c r="F22" s="128">
        <f>+平戸市・北松浦郡・南松浦郡・五島市・壱岐対馬!M43</f>
        <v>270</v>
      </c>
      <c r="G22" s="129">
        <f>+平戸市・北松浦郡・南松浦郡・五島市・壱岐対馬!N44</f>
        <v>0</v>
      </c>
      <c r="H22" s="128">
        <f>+平戸市・北松浦郡・南松浦郡・五島市・壱岐対馬!S43</f>
        <v>0</v>
      </c>
      <c r="I22" s="129">
        <f>+平戸市・北松浦郡・南松浦郡・五島市・壱岐対馬!T44</f>
        <v>0</v>
      </c>
      <c r="J22" s="128">
        <f>+平戸市・北松浦郡・南松浦郡・五島市・壱岐対馬!Y43</f>
        <v>110</v>
      </c>
      <c r="K22" s="129">
        <f>+平戸市・北松浦郡・南松浦郡・五島市・壱岐対馬!Z44</f>
        <v>0</v>
      </c>
      <c r="L22" s="128">
        <f>+平戸市・北松浦郡・南松浦郡・五島市・壱岐対馬!AE43</f>
        <v>5980</v>
      </c>
      <c r="M22" s="128">
        <f>+平戸市・北松浦郡・南松浦郡・五島市・壱岐対馬!AF44</f>
        <v>0</v>
      </c>
      <c r="N22" s="128">
        <f>+平戸市・北松浦郡・南松浦郡・五島市・壱岐対馬!AK43</f>
        <v>0</v>
      </c>
      <c r="O22" s="129">
        <f>+平戸市・北松浦郡・南松浦郡・五島市・壱岐対馬!AL44</f>
        <v>0</v>
      </c>
      <c r="P22" s="131">
        <f>SUM(平戸市・北松浦郡・南松浦郡・五島市・壱岐対馬!AO43:AT43)</f>
        <v>0</v>
      </c>
    </row>
    <row r="23" spans="1:16" s="127" customFormat="1" ht="15.6" customHeight="1">
      <c r="A23" s="224" t="s">
        <v>164</v>
      </c>
      <c r="B23" s="123">
        <f t="shared" si="0"/>
        <v>2850</v>
      </c>
      <c r="C23" s="129">
        <f t="shared" si="1"/>
        <v>0</v>
      </c>
      <c r="D23" s="128">
        <f>+平戸市・北松浦郡・南松浦郡・五島市・壱岐対馬!G49</f>
        <v>1260</v>
      </c>
      <c r="E23" s="130">
        <f>+平戸市・北松浦郡・南松浦郡・五島市・壱岐対馬!H50</f>
        <v>0</v>
      </c>
      <c r="F23" s="128">
        <f>+平戸市・北松浦郡・南松浦郡・五島市・壱岐対馬!M49</f>
        <v>0</v>
      </c>
      <c r="G23" s="129">
        <f>+平戸市・北松浦郡・南松浦郡・五島市・壱岐対馬!N50</f>
        <v>0</v>
      </c>
      <c r="H23" s="128">
        <f>+平戸市・北松浦郡・南松浦郡・五島市・壱岐対馬!S49</f>
        <v>30</v>
      </c>
      <c r="I23" s="129">
        <f>+平戸市・北松浦郡・南松浦郡・五島市・壱岐対馬!T50</f>
        <v>0</v>
      </c>
      <c r="J23" s="128">
        <f>+平戸市・北松浦郡・南松浦郡・五島市・壱岐対馬!Y49</f>
        <v>1340</v>
      </c>
      <c r="K23" s="129">
        <f>+平戸市・北松浦郡・南松浦郡・五島市・壱岐対馬!Z50</f>
        <v>0</v>
      </c>
      <c r="L23" s="128">
        <f>+平戸市・北松浦郡・南松浦郡・五島市・壱岐対馬!AE49</f>
        <v>220</v>
      </c>
      <c r="M23" s="128">
        <f>+平戸市・北松浦郡・南松浦郡・五島市・壱岐対馬!AF50</f>
        <v>0</v>
      </c>
      <c r="N23" s="128">
        <f>+平戸市・北松浦郡・南松浦郡・五島市・壱岐対馬!AK49</f>
        <v>0</v>
      </c>
      <c r="O23" s="129">
        <f>+平戸市・北松浦郡・南松浦郡・五島市・壱岐対馬!AL50</f>
        <v>0</v>
      </c>
      <c r="P23" s="131">
        <f>SUM(平戸市・北松浦郡・南松浦郡・五島市・壱岐対馬!AO49:AT49)</f>
        <v>0</v>
      </c>
    </row>
    <row r="24" spans="1:16" s="127" customFormat="1" ht="15.6" customHeight="1">
      <c r="A24" s="224" t="s">
        <v>165</v>
      </c>
      <c r="B24" s="123">
        <f t="shared" si="0"/>
        <v>2130</v>
      </c>
      <c r="C24" s="129">
        <f t="shared" si="1"/>
        <v>0</v>
      </c>
      <c r="D24" s="128">
        <f>+平戸市・北松浦郡・南松浦郡・五島市・壱岐対馬!G55</f>
        <v>90</v>
      </c>
      <c r="E24" s="130">
        <f>+平戸市・北松浦郡・南松浦郡・五島市・壱岐対馬!H56</f>
        <v>0</v>
      </c>
      <c r="F24" s="128">
        <f>+平戸市・北松浦郡・南松浦郡・五島市・壱岐対馬!M55</f>
        <v>0</v>
      </c>
      <c r="G24" s="129">
        <f>+平戸市・北松浦郡・南松浦郡・五島市・壱岐対馬!N56</f>
        <v>0</v>
      </c>
      <c r="H24" s="128">
        <f>+平戸市・北松浦郡・南松浦郡・五島市・壱岐対馬!S55</f>
        <v>0</v>
      </c>
      <c r="I24" s="129">
        <f>+平戸市・北松浦郡・南松浦郡・五島市・壱岐対馬!T56</f>
        <v>0</v>
      </c>
      <c r="J24" s="128">
        <f>+平戸市・北松浦郡・南松浦郡・五島市・壱岐対馬!Y55</f>
        <v>0</v>
      </c>
      <c r="K24" s="129">
        <f>+平戸市・北松浦郡・南松浦郡・五島市・壱岐対馬!Z56</f>
        <v>0</v>
      </c>
      <c r="L24" s="128">
        <f>+平戸市・北松浦郡・南松浦郡・五島市・壱岐対馬!AE55</f>
        <v>2040</v>
      </c>
      <c r="M24" s="128">
        <f>+平戸市・北松浦郡・南松浦郡・五島市・壱岐対馬!AF56</f>
        <v>0</v>
      </c>
      <c r="N24" s="128">
        <f>+平戸市・北松浦郡・南松浦郡・五島市・壱岐対馬!AK55</f>
        <v>0</v>
      </c>
      <c r="O24" s="129">
        <f>+平戸市・北松浦郡・南松浦郡・五島市・壱岐対馬!AL56</f>
        <v>0</v>
      </c>
      <c r="P24" s="131">
        <f>SUM(平戸市・北松浦郡・南松浦郡・五島市・壱岐対馬!AO55:AT55)</f>
        <v>0</v>
      </c>
    </row>
    <row r="25" spans="1:16" s="133" customFormat="1" ht="20.25" customHeight="1" thickBot="1">
      <c r="A25" s="134" t="s">
        <v>166</v>
      </c>
      <c r="B25" s="135">
        <f>SUM(D25,F25,H25,J25,L25,N25)</f>
        <v>254160</v>
      </c>
      <c r="C25" s="136">
        <f>SUM(E25,G25,I25,K25,M25,O25)</f>
        <v>0</v>
      </c>
      <c r="D25" s="135">
        <f>SUM(D8:D24)</f>
        <v>23460</v>
      </c>
      <c r="E25" s="137">
        <f t="shared" ref="E25:M25" si="2">SUM(E8:E24)</f>
        <v>0</v>
      </c>
      <c r="F25" s="135">
        <f t="shared" si="2"/>
        <v>1350</v>
      </c>
      <c r="G25" s="136">
        <f t="shared" si="2"/>
        <v>0</v>
      </c>
      <c r="H25" s="135">
        <f t="shared" si="2"/>
        <v>8670</v>
      </c>
      <c r="I25" s="136">
        <f t="shared" si="2"/>
        <v>0</v>
      </c>
      <c r="J25" s="135">
        <f t="shared" si="2"/>
        <v>34120</v>
      </c>
      <c r="K25" s="136">
        <f t="shared" si="2"/>
        <v>0</v>
      </c>
      <c r="L25" s="135">
        <f t="shared" si="2"/>
        <v>182810</v>
      </c>
      <c r="M25" s="135">
        <f t="shared" si="2"/>
        <v>0</v>
      </c>
      <c r="N25" s="135">
        <f t="shared" ref="N25" si="3">SUM(N8:N24)</f>
        <v>3750</v>
      </c>
      <c r="O25" s="136">
        <f t="shared" ref="O25:P25" si="4">SUM(O8:O24)</f>
        <v>0</v>
      </c>
      <c r="P25" s="138">
        <f t="shared" si="4"/>
        <v>0</v>
      </c>
    </row>
    <row r="26" spans="1:16" ht="13.5">
      <c r="A26" s="111"/>
      <c r="C26" s="108"/>
      <c r="E26" s="108"/>
      <c r="G26" s="108"/>
      <c r="I26" s="108"/>
      <c r="K26" s="108"/>
      <c r="L26" s="139"/>
      <c r="M26" s="140"/>
      <c r="N26" s="139"/>
      <c r="O26" s="321"/>
      <c r="P26" s="322" t="s">
        <v>167</v>
      </c>
    </row>
    <row r="28" spans="1:16" ht="15.95" customHeight="1">
      <c r="O28" s="364">
        <v>45992</v>
      </c>
    </row>
  </sheetData>
  <phoneticPr fontId="10"/>
  <hyperlinks>
    <hyperlink ref="A9" location="西彼杵郡・西海市・諌早市・大村市!A1" display="西彼杵郡" xr:uid="{00000000-0004-0000-0100-000000000000}"/>
    <hyperlink ref="A10" location="西彼杵郡・西海市・諌早市・大村市!A1" display="西海市" xr:uid="{00000000-0004-0000-0100-000001000000}"/>
    <hyperlink ref="A11" location="西彼杵郡・西海市・諌早市・大村市!A1" display="諫早市" xr:uid="{00000000-0004-0000-0100-000002000000}"/>
    <hyperlink ref="A12" location="西彼杵郡・西海市・諌早市・大村市!A1" display="大村市" xr:uid="{00000000-0004-0000-0100-000003000000}"/>
    <hyperlink ref="A13" location="東彼杵郡・島原市・雲仙市・南島原市!A1" display="東彼杵郡" xr:uid="{00000000-0004-0000-0100-000004000000}"/>
    <hyperlink ref="A14" location="東彼杵郡・島原市・雲仙市・南島原市!A1" display="島原市" xr:uid="{00000000-0004-0000-0100-000005000000}"/>
    <hyperlink ref="A15" location="東彼杵郡・島原市・雲仙市・南島原市!A1" display="雲仙市" xr:uid="{00000000-0004-0000-0100-000006000000}"/>
    <hyperlink ref="A16" location="東彼杵郡・島原市・雲仙市・南島原市!A1" display="南島原市" xr:uid="{00000000-0004-0000-0100-000007000000}"/>
    <hyperlink ref="A17" location="佐世保市・松浦市!A1" display="佐世保市" xr:uid="{00000000-0004-0000-0100-000008000000}"/>
    <hyperlink ref="A18" location="佐世保市・松浦市!A1" display="松浦市" xr:uid="{00000000-0004-0000-0100-000009000000}"/>
    <hyperlink ref="A19" location="平戸市・北松浦郡・南松浦郡・五島市・壱岐対馬!A1" display="平戸市" xr:uid="{00000000-0004-0000-0100-00000A000000}"/>
    <hyperlink ref="A20" location="平戸市・北松浦郡・南松浦郡・五島市・壱岐対馬!A1" display="北松浦郡" xr:uid="{00000000-0004-0000-0100-00000B000000}"/>
    <hyperlink ref="A21" location="平戸市・北松浦郡・南松浦郡・五島市・壱岐対馬!A1" display="南松浦郡" xr:uid="{00000000-0004-0000-0100-00000C000000}"/>
    <hyperlink ref="A22" location="平戸市・北松浦郡・南松浦郡・五島市・壱岐対馬!A1" display="五島市" xr:uid="{00000000-0004-0000-0100-00000D000000}"/>
    <hyperlink ref="A23" location="平戸市・北松浦郡・南松浦郡・五島市・壱岐対馬!A1" display="壱岐市" xr:uid="{00000000-0004-0000-0100-00000E000000}"/>
    <hyperlink ref="A24" location="平戸市・北松浦郡・南松浦郡・五島市・壱岐対馬!A1" display="対馬市" xr:uid="{00000000-0004-0000-0100-00000F000000}"/>
    <hyperlink ref="A8" location="'長崎市(長崎・日経)'!A1" display="長崎市" xr:uid="{00000000-0004-0000-0100-000010000000}"/>
  </hyperlinks>
  <printOptions horizontalCentered="1" verticalCentered="1"/>
  <pageMargins left="0.31496062992125984" right="0.31496062992125984" top="0.35433070866141736" bottom="0.35433070866141736" header="0.31496062992125984" footer="0.31496062992125984"/>
  <pageSetup paperSize="12" scale="8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AQ515"/>
  <sheetViews>
    <sheetView showGridLines="0" showZeros="0" topLeftCell="B1" zoomScale="70" zoomScaleNormal="70" zoomScaleSheetLayoutView="55" workbookViewId="0">
      <pane ySplit="8" topLeftCell="A9" activePane="bottomLeft" state="frozen"/>
      <selection activeCell="H34" sqref="H34"/>
      <selection pane="bottomLeft" activeCell="H9" sqref="H9"/>
    </sheetView>
  </sheetViews>
  <sheetFormatPr defaultColWidth="8.875" defaultRowHeight="15.95" customHeight="1"/>
  <cols>
    <col min="1" max="1" width="0.875" style="57" customWidth="1"/>
    <col min="2" max="2" width="10.375" style="57" customWidth="1"/>
    <col min="3" max="3" width="12.375" style="21" customWidth="1"/>
    <col min="4" max="4" width="4" style="21" customWidth="1"/>
    <col min="5" max="5" width="16.375" style="57" customWidth="1"/>
    <col min="6" max="6" width="9.125" style="57" hidden="1" customWidth="1"/>
    <col min="7" max="8" width="9.125" style="57" customWidth="1"/>
    <col min="9" max="9" width="3.375" style="57" customWidth="1"/>
    <col min="10" max="10" width="4" style="21" customWidth="1"/>
    <col min="11" max="11" width="15.625" style="57" customWidth="1"/>
    <col min="12" max="12" width="4.375" style="57" hidden="1" customWidth="1"/>
    <col min="13" max="14" width="9.125" style="57" customWidth="1"/>
    <col min="15" max="15" width="3.375" style="57" customWidth="1"/>
    <col min="16" max="16" width="4" style="21" customWidth="1"/>
    <col min="17" max="17" width="16" style="57" customWidth="1"/>
    <col min="18" max="18" width="9.125" style="57" hidden="1" customWidth="1"/>
    <col min="19" max="20" width="9.125" style="57" customWidth="1"/>
    <col min="21" max="21" width="3" style="57" customWidth="1"/>
    <col min="22" max="22" width="4" style="21" customWidth="1"/>
    <col min="23" max="23" width="15.875" style="57" customWidth="1"/>
    <col min="24" max="24" width="9.25" style="57" hidden="1" customWidth="1"/>
    <col min="25" max="26" width="9.125" style="57" customWidth="1"/>
    <col min="27" max="27" width="3.625" style="57" customWidth="1"/>
    <col min="28" max="28" width="3.625" style="21" customWidth="1"/>
    <col min="29" max="29" width="16.375" style="57" customWidth="1"/>
    <col min="30" max="30" width="12.125" style="57" hidden="1" customWidth="1"/>
    <col min="31" max="32" width="9.125" style="57" customWidth="1"/>
    <col min="33" max="33" width="3.375" style="57" customWidth="1"/>
    <col min="34" max="34" width="4" style="21" customWidth="1"/>
    <col min="35" max="35" width="16.375" style="57" customWidth="1"/>
    <col min="36" max="36" width="12.125" style="57" hidden="1" customWidth="1"/>
    <col min="37" max="38" width="9.125" style="57" customWidth="1"/>
    <col min="39" max="39" width="3.375" style="57" customWidth="1"/>
    <col min="40" max="40" width="10.625" style="57" customWidth="1"/>
    <col min="41" max="43" width="8.875" style="57" hidden="1" customWidth="1"/>
    <col min="44" max="47" width="8.875" style="57" customWidth="1"/>
    <col min="48" max="16384" width="8.875" style="57"/>
  </cols>
  <sheetData>
    <row r="1" spans="1:43" s="53" customFormat="1" ht="22.5" customHeight="1">
      <c r="A1" s="49"/>
      <c r="B1" s="50" t="s">
        <v>168</v>
      </c>
      <c r="C1" s="51"/>
      <c r="D1" s="51"/>
      <c r="E1" s="49"/>
      <c r="F1" s="49"/>
      <c r="G1" s="49"/>
      <c r="H1" s="49"/>
      <c r="I1" s="49"/>
      <c r="J1" s="51"/>
      <c r="K1" s="49"/>
      <c r="L1" s="49"/>
      <c r="M1" s="49"/>
      <c r="N1" s="49"/>
      <c r="O1" s="49"/>
      <c r="P1" s="51"/>
      <c r="Q1" s="49"/>
      <c r="R1" s="49"/>
      <c r="S1" s="49"/>
      <c r="T1" s="49"/>
      <c r="U1" s="49"/>
      <c r="V1" s="51"/>
      <c r="W1" s="49"/>
      <c r="X1" s="49"/>
      <c r="Y1" s="49"/>
      <c r="Z1" s="49"/>
      <c r="AA1" s="49"/>
      <c r="AB1" s="51"/>
      <c r="AC1" s="49"/>
      <c r="AD1" s="49"/>
      <c r="AE1" s="49"/>
      <c r="AF1" s="49"/>
      <c r="AG1" s="52"/>
      <c r="AH1" s="51"/>
      <c r="AI1" s="49"/>
      <c r="AJ1" s="49"/>
      <c r="AK1" s="482">
        <v>45992</v>
      </c>
      <c r="AL1" s="482"/>
      <c r="AM1" s="482"/>
    </row>
    <row r="2" spans="1:43" s="54" customFormat="1" ht="17.25" customHeight="1" thickBot="1">
      <c r="B2" s="55"/>
      <c r="C2" s="51"/>
      <c r="D2" s="56"/>
      <c r="E2" s="55"/>
      <c r="F2" s="55"/>
      <c r="G2" s="55"/>
      <c r="H2" s="55"/>
      <c r="I2" s="52"/>
      <c r="J2" s="56"/>
      <c r="K2" s="52"/>
      <c r="L2" s="52"/>
      <c r="M2" s="52"/>
      <c r="N2" s="52"/>
      <c r="O2" s="52"/>
      <c r="P2" s="56"/>
      <c r="Q2" s="52"/>
      <c r="R2" s="52"/>
      <c r="S2" s="52"/>
      <c r="T2" s="52"/>
      <c r="U2" s="52"/>
      <c r="V2" s="56"/>
      <c r="W2" s="52"/>
      <c r="X2" s="52"/>
      <c r="Y2" s="57"/>
      <c r="AA2" s="52"/>
      <c r="AB2" s="56"/>
      <c r="AE2" s="52"/>
      <c r="AG2" s="58"/>
      <c r="AH2" s="56"/>
      <c r="AI2" s="58" t="s">
        <v>133</v>
      </c>
      <c r="AK2" s="142" t="s">
        <v>169</v>
      </c>
      <c r="AL2" s="483">
        <f>+入力!N7</f>
        <v>0</v>
      </c>
      <c r="AM2" s="483"/>
    </row>
    <row r="3" spans="1:43" ht="19.5" customHeight="1">
      <c r="B3" s="59" t="s">
        <v>170</v>
      </c>
      <c r="C3" s="61"/>
      <c r="D3" s="59" t="s">
        <v>171</v>
      </c>
      <c r="E3" s="63"/>
      <c r="F3" s="150"/>
      <c r="G3" s="59" t="s">
        <v>172</v>
      </c>
      <c r="H3" s="62"/>
      <c r="I3" s="62"/>
      <c r="J3" s="62"/>
      <c r="K3" s="60"/>
      <c r="L3" s="60"/>
      <c r="M3" s="62"/>
      <c r="N3" s="62"/>
      <c r="O3" s="62"/>
      <c r="P3" s="62"/>
      <c r="Q3" s="62"/>
      <c r="R3" s="149"/>
      <c r="S3" s="98" t="s">
        <v>173</v>
      </c>
      <c r="T3" s="59" t="s">
        <v>174</v>
      </c>
      <c r="U3" s="63"/>
      <c r="V3" s="59" t="s">
        <v>175</v>
      </c>
      <c r="W3" s="62"/>
      <c r="X3" s="62"/>
      <c r="Y3" s="62"/>
      <c r="Z3" s="60"/>
      <c r="AA3" s="63" t="s">
        <v>176</v>
      </c>
      <c r="AB3" s="99" t="s">
        <v>177</v>
      </c>
      <c r="AC3" s="99"/>
      <c r="AD3" s="99"/>
      <c r="AE3" s="52"/>
      <c r="AF3" s="100"/>
      <c r="AG3" s="100"/>
      <c r="AH3" s="64"/>
      <c r="AK3" s="65"/>
      <c r="AL3" s="65"/>
      <c r="AM3" s="66" t="s">
        <v>178</v>
      </c>
      <c r="AO3" s="177"/>
    </row>
    <row r="4" spans="1:43" ht="15.75" customHeight="1">
      <c r="B4" s="494">
        <f>+入力!F2</f>
        <v>0</v>
      </c>
      <c r="C4" s="495"/>
      <c r="D4" s="498">
        <f>B4</f>
        <v>0</v>
      </c>
      <c r="E4" s="499"/>
      <c r="F4" s="151"/>
      <c r="G4" s="484" t="str">
        <f>CONCATENATE(入力!F3,入力!S3)&amp;"　/　"&amp;入力!F4</f>
        <v>様　/　</v>
      </c>
      <c r="H4" s="485"/>
      <c r="I4" s="485"/>
      <c r="J4" s="485"/>
      <c r="K4" s="485"/>
      <c r="L4" s="485"/>
      <c r="M4" s="485"/>
      <c r="N4" s="485"/>
      <c r="O4" s="485"/>
      <c r="P4" s="485"/>
      <c r="Q4" s="485"/>
      <c r="R4" s="14"/>
      <c r="S4" s="492">
        <f>+入力!F5</f>
        <v>0</v>
      </c>
      <c r="T4" s="488">
        <f>+入力!N5</f>
        <v>0</v>
      </c>
      <c r="U4" s="489"/>
      <c r="V4" s="503">
        <f>+入力!F6</f>
        <v>0</v>
      </c>
      <c r="W4" s="504"/>
      <c r="X4" s="505"/>
      <c r="Y4" s="504"/>
      <c r="Z4" s="504"/>
      <c r="AA4" s="506"/>
      <c r="AB4" s="101"/>
      <c r="AC4" s="101"/>
      <c r="AD4" s="67"/>
      <c r="AE4" s="102"/>
      <c r="AF4" s="102"/>
      <c r="AG4" s="102"/>
      <c r="AH4" s="1"/>
      <c r="AM4" s="66" t="s">
        <v>179</v>
      </c>
      <c r="AN4" s="54"/>
    </row>
    <row r="5" spans="1:43" ht="15.75" customHeight="1" thickBot="1">
      <c r="B5" s="496"/>
      <c r="C5" s="497"/>
      <c r="D5" s="500"/>
      <c r="E5" s="501"/>
      <c r="F5" s="152"/>
      <c r="G5" s="486"/>
      <c r="H5" s="487"/>
      <c r="I5" s="487"/>
      <c r="J5" s="487"/>
      <c r="K5" s="487"/>
      <c r="L5" s="487"/>
      <c r="M5" s="487"/>
      <c r="N5" s="487"/>
      <c r="O5" s="487"/>
      <c r="P5" s="487"/>
      <c r="Q5" s="487"/>
      <c r="R5" s="15"/>
      <c r="S5" s="493"/>
      <c r="T5" s="490"/>
      <c r="U5" s="491"/>
      <c r="V5" s="507"/>
      <c r="W5" s="508"/>
      <c r="X5" s="509"/>
      <c r="Y5" s="508"/>
      <c r="Z5" s="508"/>
      <c r="AA5" s="510"/>
      <c r="AB5" s="177" t="s">
        <v>180</v>
      </c>
      <c r="AC5" s="101"/>
      <c r="AD5" s="67"/>
      <c r="AE5" s="502">
        <f>+入力!M6</f>
        <v>0</v>
      </c>
      <c r="AF5" s="502"/>
      <c r="AG5" s="103" t="s">
        <v>181</v>
      </c>
      <c r="AH5" s="16"/>
      <c r="AM5" s="66" t="s">
        <v>137</v>
      </c>
    </row>
    <row r="6" spans="1:43" ht="9.75" customHeight="1" thickBot="1">
      <c r="M6" s="52"/>
    </row>
    <row r="7" spans="1:43" ht="19.5" customHeight="1">
      <c r="B7" s="68"/>
      <c r="C7" s="69"/>
      <c r="D7" s="515" t="s">
        <v>182</v>
      </c>
      <c r="E7" s="516"/>
      <c r="F7" s="516"/>
      <c r="G7" s="516"/>
      <c r="H7" s="516"/>
      <c r="I7" s="516"/>
      <c r="J7" s="516"/>
      <c r="K7" s="516"/>
      <c r="L7" s="516"/>
      <c r="M7" s="516"/>
      <c r="N7" s="516"/>
      <c r="O7" s="517"/>
      <c r="P7" s="70" t="s">
        <v>183</v>
      </c>
      <c r="Q7" s="62"/>
      <c r="R7" s="62"/>
      <c r="S7" s="62"/>
      <c r="T7" s="62"/>
      <c r="U7" s="71"/>
      <c r="V7" s="70" t="s">
        <v>176</v>
      </c>
      <c r="W7" s="62"/>
      <c r="X7" s="62"/>
      <c r="Y7" s="62"/>
      <c r="Z7" s="62"/>
      <c r="AA7" s="62"/>
      <c r="AB7" s="70" t="s">
        <v>176</v>
      </c>
      <c r="AC7" s="62"/>
      <c r="AD7" s="62"/>
      <c r="AE7" s="62"/>
      <c r="AF7" s="62"/>
      <c r="AG7" s="62"/>
      <c r="AH7" s="70" t="s">
        <v>184</v>
      </c>
      <c r="AI7" s="62"/>
      <c r="AJ7" s="62"/>
      <c r="AK7" s="62"/>
      <c r="AL7" s="62"/>
      <c r="AM7" s="63"/>
    </row>
    <row r="8" spans="1:43" ht="17.25" customHeight="1" thickBot="1">
      <c r="B8" s="72"/>
      <c r="C8" s="73"/>
      <c r="D8" s="74"/>
      <c r="E8" s="75" t="s">
        <v>185</v>
      </c>
      <c r="F8" s="75" t="s">
        <v>186</v>
      </c>
      <c r="G8" s="76" t="s">
        <v>187</v>
      </c>
      <c r="H8" s="76" t="s">
        <v>188</v>
      </c>
      <c r="I8" s="77" t="s">
        <v>189</v>
      </c>
      <c r="J8" s="74"/>
      <c r="K8" s="75" t="s">
        <v>185</v>
      </c>
      <c r="L8" s="75" t="s">
        <v>190</v>
      </c>
      <c r="M8" s="76" t="s">
        <v>187</v>
      </c>
      <c r="N8" s="76" t="s">
        <v>188</v>
      </c>
      <c r="O8" s="77" t="s">
        <v>189</v>
      </c>
      <c r="P8" s="74"/>
      <c r="Q8" s="75" t="s">
        <v>185</v>
      </c>
      <c r="R8" s="75" t="s">
        <v>186</v>
      </c>
      <c r="S8" s="76" t="s">
        <v>187</v>
      </c>
      <c r="T8" s="76" t="s">
        <v>188</v>
      </c>
      <c r="U8" s="77" t="s">
        <v>189</v>
      </c>
      <c r="V8" s="74"/>
      <c r="W8" s="75" t="s">
        <v>185</v>
      </c>
      <c r="X8" s="75" t="s">
        <v>190</v>
      </c>
      <c r="Y8" s="76" t="s">
        <v>187</v>
      </c>
      <c r="Z8" s="76" t="s">
        <v>188</v>
      </c>
      <c r="AA8" s="77" t="s">
        <v>189</v>
      </c>
      <c r="AB8" s="74"/>
      <c r="AC8" s="75" t="s">
        <v>185</v>
      </c>
      <c r="AD8" s="75" t="s">
        <v>190</v>
      </c>
      <c r="AE8" s="76" t="s">
        <v>187</v>
      </c>
      <c r="AF8" s="76" t="s">
        <v>188</v>
      </c>
      <c r="AG8" s="78" t="s">
        <v>189</v>
      </c>
      <c r="AH8" s="74"/>
      <c r="AI8" s="75" t="s">
        <v>185</v>
      </c>
      <c r="AJ8" s="75"/>
      <c r="AK8" s="76" t="s">
        <v>187</v>
      </c>
      <c r="AL8" s="76" t="s">
        <v>188</v>
      </c>
      <c r="AM8" s="79" t="s">
        <v>189</v>
      </c>
    </row>
    <row r="9" spans="1:43" ht="15.75" customHeight="1">
      <c r="A9" s="57">
        <v>40131</v>
      </c>
      <c r="B9" s="17" t="s">
        <v>191</v>
      </c>
      <c r="C9" s="18"/>
      <c r="D9" s="258" t="s">
        <v>192</v>
      </c>
      <c r="E9" s="331" t="s">
        <v>193</v>
      </c>
      <c r="F9" s="365" t="s">
        <v>194</v>
      </c>
      <c r="G9" s="387">
        <v>1620</v>
      </c>
      <c r="H9" s="302"/>
      <c r="I9" s="259"/>
      <c r="J9" s="258" t="s">
        <v>192</v>
      </c>
      <c r="K9" s="346" t="s">
        <v>195</v>
      </c>
      <c r="L9" s="348" t="s">
        <v>196</v>
      </c>
      <c r="M9" s="388">
        <v>790</v>
      </c>
      <c r="N9" s="302"/>
      <c r="O9" s="259"/>
      <c r="P9" s="258" t="s">
        <v>192</v>
      </c>
      <c r="Q9" s="282" t="s">
        <v>197</v>
      </c>
      <c r="R9" s="298" t="s">
        <v>198</v>
      </c>
      <c r="S9" s="285">
        <v>50</v>
      </c>
      <c r="T9" s="384"/>
      <c r="U9" s="259"/>
      <c r="V9" s="264"/>
      <c r="W9" s="270" t="s">
        <v>199</v>
      </c>
      <c r="X9" s="355" t="s">
        <v>200</v>
      </c>
      <c r="Y9" s="285">
        <v>0</v>
      </c>
      <c r="Z9" s="302"/>
      <c r="AA9" s="262"/>
      <c r="AB9" s="258"/>
      <c r="AC9" s="266"/>
      <c r="AD9" s="267"/>
      <c r="AE9" s="286"/>
      <c r="AF9" s="302"/>
      <c r="AG9" s="263"/>
      <c r="AH9" s="19"/>
      <c r="AI9" s="266"/>
      <c r="AJ9" s="267"/>
      <c r="AK9" s="286"/>
      <c r="AL9" s="302"/>
      <c r="AM9" s="20"/>
      <c r="AO9" s="181"/>
      <c r="AP9" s="181"/>
      <c r="AQ9" s="181"/>
    </row>
    <row r="10" spans="1:43" ht="16.5" customHeight="1">
      <c r="B10" s="17">
        <v>42200</v>
      </c>
      <c r="D10" s="264" t="s">
        <v>192</v>
      </c>
      <c r="E10" s="331" t="s">
        <v>201</v>
      </c>
      <c r="F10" s="365" t="s">
        <v>202</v>
      </c>
      <c r="G10" s="387">
        <v>1620</v>
      </c>
      <c r="H10" s="302"/>
      <c r="I10" s="265"/>
      <c r="J10" s="258" t="s">
        <v>192</v>
      </c>
      <c r="K10" s="254" t="s">
        <v>203</v>
      </c>
      <c r="L10" s="255" t="s">
        <v>204</v>
      </c>
      <c r="M10" s="328">
        <v>680</v>
      </c>
      <c r="N10" s="302"/>
      <c r="O10" s="265"/>
      <c r="P10" s="264" t="s">
        <v>192</v>
      </c>
      <c r="Q10" s="282" t="s">
        <v>205</v>
      </c>
      <c r="R10" s="298" t="s">
        <v>206</v>
      </c>
      <c r="S10" s="285">
        <v>50</v>
      </c>
      <c r="T10" s="384"/>
      <c r="U10" s="268"/>
      <c r="V10" s="264"/>
      <c r="W10" s="270" t="s">
        <v>207</v>
      </c>
      <c r="X10" s="256" t="s">
        <v>208</v>
      </c>
      <c r="Y10" s="285">
        <v>0</v>
      </c>
      <c r="Z10" s="302"/>
      <c r="AA10" s="263"/>
      <c r="AB10" s="258"/>
      <c r="AC10" s="266"/>
      <c r="AD10" s="267"/>
      <c r="AE10" s="286"/>
      <c r="AF10" s="302"/>
      <c r="AG10" s="269"/>
      <c r="AH10" s="22"/>
      <c r="AI10" s="266"/>
      <c r="AJ10" s="267"/>
      <c r="AK10" s="286"/>
      <c r="AL10" s="302"/>
      <c r="AM10" s="23"/>
      <c r="AO10" s="181"/>
      <c r="AP10" s="181"/>
      <c r="AQ10" s="181"/>
    </row>
    <row r="11" spans="1:43" ht="16.5" customHeight="1">
      <c r="B11" s="24"/>
      <c r="D11" s="264" t="s">
        <v>209</v>
      </c>
      <c r="E11" s="325" t="s">
        <v>210</v>
      </c>
      <c r="F11" s="325" t="s">
        <v>211</v>
      </c>
      <c r="G11" s="387">
        <v>1570</v>
      </c>
      <c r="H11" s="302"/>
      <c r="I11" s="268"/>
      <c r="J11" s="258" t="s">
        <v>192</v>
      </c>
      <c r="K11" s="254" t="s">
        <v>212</v>
      </c>
      <c r="L11" s="256" t="s">
        <v>213</v>
      </c>
      <c r="M11" s="328">
        <v>360</v>
      </c>
      <c r="N11" s="302"/>
      <c r="O11" s="268"/>
      <c r="P11" s="264" t="s">
        <v>209</v>
      </c>
      <c r="Q11" s="270" t="s">
        <v>214</v>
      </c>
      <c r="R11" s="298" t="s">
        <v>215</v>
      </c>
      <c r="S11" s="285">
        <v>50</v>
      </c>
      <c r="T11" s="384"/>
      <c r="U11" s="268"/>
      <c r="V11" s="264"/>
      <c r="W11" s="270" t="s">
        <v>216</v>
      </c>
      <c r="X11" s="256" t="s">
        <v>217</v>
      </c>
      <c r="Y11" s="285">
        <v>0</v>
      </c>
      <c r="Z11" s="302"/>
      <c r="AA11" s="263"/>
      <c r="AB11" s="258"/>
      <c r="AC11" s="266"/>
      <c r="AD11" s="267"/>
      <c r="AE11" s="286"/>
      <c r="AF11" s="302"/>
      <c r="AG11" s="263"/>
      <c r="AH11" s="22"/>
      <c r="AI11" s="266"/>
      <c r="AJ11" s="267"/>
      <c r="AK11" s="286"/>
      <c r="AL11" s="302"/>
      <c r="AM11" s="20"/>
      <c r="AO11" s="189"/>
      <c r="AP11" s="181"/>
      <c r="AQ11" s="181"/>
    </row>
    <row r="12" spans="1:43" ht="16.5" customHeight="1">
      <c r="B12" s="24"/>
      <c r="D12" s="264" t="s">
        <v>209</v>
      </c>
      <c r="E12" s="325" t="s">
        <v>218</v>
      </c>
      <c r="F12" s="366" t="s">
        <v>219</v>
      </c>
      <c r="G12" s="367">
        <v>2210</v>
      </c>
      <c r="H12" s="302"/>
      <c r="I12" s="268"/>
      <c r="J12" s="258" t="s">
        <v>192</v>
      </c>
      <c r="K12" s="254" t="s">
        <v>220</v>
      </c>
      <c r="L12" s="255" t="s">
        <v>221</v>
      </c>
      <c r="M12" s="328">
        <v>400</v>
      </c>
      <c r="N12" s="302"/>
      <c r="O12" s="268"/>
      <c r="P12" s="264" t="s">
        <v>209</v>
      </c>
      <c r="Q12" s="270" t="s">
        <v>222</v>
      </c>
      <c r="R12" s="298" t="s">
        <v>223</v>
      </c>
      <c r="S12" s="285">
        <v>50</v>
      </c>
      <c r="T12" s="384"/>
      <c r="U12" s="268"/>
      <c r="V12" s="264"/>
      <c r="W12" s="270" t="s">
        <v>224</v>
      </c>
      <c r="X12" s="256" t="s">
        <v>225</v>
      </c>
      <c r="Y12" s="285">
        <v>0</v>
      </c>
      <c r="Z12" s="302"/>
      <c r="AA12" s="263"/>
      <c r="AB12" s="258"/>
      <c r="AC12" s="266"/>
      <c r="AD12" s="267"/>
      <c r="AE12" s="286"/>
      <c r="AF12" s="302"/>
      <c r="AG12" s="263"/>
      <c r="AH12" s="22"/>
      <c r="AI12" s="266"/>
      <c r="AJ12" s="267"/>
      <c r="AK12" s="286"/>
      <c r="AL12" s="302"/>
      <c r="AM12" s="20"/>
      <c r="AO12" s="181"/>
      <c r="AP12" s="181"/>
      <c r="AQ12" s="181"/>
    </row>
    <row r="13" spans="1:43" ht="16.5" customHeight="1">
      <c r="B13" s="24"/>
      <c r="D13" s="264" t="s">
        <v>209</v>
      </c>
      <c r="E13" s="325" t="s">
        <v>226</v>
      </c>
      <c r="F13" s="325" t="s">
        <v>227</v>
      </c>
      <c r="G13" s="367">
        <v>820</v>
      </c>
      <c r="H13" s="302"/>
      <c r="I13" s="268"/>
      <c r="J13" s="258" t="s">
        <v>192</v>
      </c>
      <c r="K13" s="254" t="s">
        <v>228</v>
      </c>
      <c r="L13" s="255" t="s">
        <v>229</v>
      </c>
      <c r="M13" s="328">
        <v>400</v>
      </c>
      <c r="N13" s="302"/>
      <c r="O13" s="268"/>
      <c r="P13" s="264" t="s">
        <v>209</v>
      </c>
      <c r="Q13" s="270" t="s">
        <v>230</v>
      </c>
      <c r="R13" s="298" t="s">
        <v>231</v>
      </c>
      <c r="S13" s="285">
        <v>100</v>
      </c>
      <c r="T13" s="384"/>
      <c r="U13" s="268"/>
      <c r="V13" s="264"/>
      <c r="W13" s="260" t="s">
        <v>232</v>
      </c>
      <c r="X13" s="368" t="s">
        <v>233</v>
      </c>
      <c r="Y13" s="285">
        <v>0</v>
      </c>
      <c r="Z13" s="302"/>
      <c r="AA13" s="263"/>
      <c r="AB13" s="258"/>
      <c r="AC13" s="266"/>
      <c r="AD13" s="267"/>
      <c r="AE13" s="286"/>
      <c r="AF13" s="302"/>
      <c r="AG13" s="263"/>
      <c r="AH13" s="22"/>
      <c r="AI13" s="266"/>
      <c r="AJ13" s="267"/>
      <c r="AK13" s="286"/>
      <c r="AL13" s="302"/>
      <c r="AM13" s="20"/>
      <c r="AO13" s="181"/>
      <c r="AP13" s="181"/>
      <c r="AQ13" s="181"/>
    </row>
    <row r="14" spans="1:43" ht="16.5" customHeight="1">
      <c r="B14" s="24"/>
      <c r="D14" s="264" t="s">
        <v>209</v>
      </c>
      <c r="E14" s="325" t="s">
        <v>234</v>
      </c>
      <c r="F14" s="325" t="s">
        <v>235</v>
      </c>
      <c r="G14" s="367">
        <v>1580</v>
      </c>
      <c r="H14" s="302"/>
      <c r="I14" s="268"/>
      <c r="J14" s="258" t="s">
        <v>192</v>
      </c>
      <c r="K14" s="254" t="s">
        <v>236</v>
      </c>
      <c r="L14" s="255" t="s">
        <v>237</v>
      </c>
      <c r="M14" s="328">
        <v>390</v>
      </c>
      <c r="N14" s="302"/>
      <c r="O14" s="268"/>
      <c r="P14" s="264" t="s">
        <v>209</v>
      </c>
      <c r="Q14" s="270" t="s">
        <v>238</v>
      </c>
      <c r="R14" s="298" t="s">
        <v>239</v>
      </c>
      <c r="S14" s="285">
        <v>50</v>
      </c>
      <c r="T14" s="384"/>
      <c r="U14" s="268"/>
      <c r="V14" s="258"/>
      <c r="W14" s="266" t="s">
        <v>240</v>
      </c>
      <c r="X14" s="256" t="s">
        <v>241</v>
      </c>
      <c r="Y14" s="285">
        <v>0</v>
      </c>
      <c r="Z14" s="302"/>
      <c r="AA14" s="263"/>
      <c r="AB14" s="264"/>
      <c r="AC14" s="266"/>
      <c r="AD14" s="267"/>
      <c r="AE14" s="286"/>
      <c r="AF14" s="302"/>
      <c r="AG14" s="269"/>
      <c r="AH14" s="22"/>
      <c r="AI14" s="266"/>
      <c r="AJ14" s="267"/>
      <c r="AK14" s="286"/>
      <c r="AL14" s="302"/>
      <c r="AM14" s="23"/>
      <c r="AO14" s="181"/>
      <c r="AP14" s="181"/>
      <c r="AQ14" s="181"/>
    </row>
    <row r="15" spans="1:43" ht="16.5" customHeight="1">
      <c r="B15" s="24"/>
      <c r="D15" s="264" t="s">
        <v>209</v>
      </c>
      <c r="E15" s="325" t="s">
        <v>242</v>
      </c>
      <c r="F15" s="366" t="s">
        <v>243</v>
      </c>
      <c r="G15" s="367">
        <v>1390</v>
      </c>
      <c r="H15" s="302"/>
      <c r="I15" s="268"/>
      <c r="J15" s="258" t="s">
        <v>244</v>
      </c>
      <c r="K15" s="254" t="s">
        <v>245</v>
      </c>
      <c r="L15" s="255" t="s">
        <v>246</v>
      </c>
      <c r="M15" s="328">
        <v>50</v>
      </c>
      <c r="N15" s="302"/>
      <c r="O15" s="268"/>
      <c r="P15" s="264" t="s">
        <v>209</v>
      </c>
      <c r="Q15" s="270" t="s">
        <v>247</v>
      </c>
      <c r="R15" s="298" t="s">
        <v>248</v>
      </c>
      <c r="S15" s="285">
        <v>50</v>
      </c>
      <c r="T15" s="384"/>
      <c r="U15" s="268"/>
      <c r="V15" s="258"/>
      <c r="W15" s="266" t="s">
        <v>249</v>
      </c>
      <c r="X15" s="256" t="s">
        <v>250</v>
      </c>
      <c r="Y15" s="285">
        <v>0</v>
      </c>
      <c r="Z15" s="302"/>
      <c r="AA15" s="263"/>
      <c r="AB15" s="264"/>
      <c r="AC15" s="266"/>
      <c r="AD15" s="267"/>
      <c r="AE15" s="286"/>
      <c r="AF15" s="302"/>
      <c r="AG15" s="269"/>
      <c r="AH15" s="22"/>
      <c r="AI15" s="266"/>
      <c r="AJ15" s="267"/>
      <c r="AK15" s="286"/>
      <c r="AL15" s="302"/>
      <c r="AM15" s="23"/>
      <c r="AO15" s="181"/>
      <c r="AP15" s="178">
        <f>IF((N15+T40)&gt;0,1,0)</f>
        <v>0</v>
      </c>
      <c r="AQ15" s="181"/>
    </row>
    <row r="16" spans="1:43" ht="16.5" customHeight="1">
      <c r="B16" s="24"/>
      <c r="D16" s="264" t="s">
        <v>209</v>
      </c>
      <c r="E16" s="325" t="s">
        <v>251</v>
      </c>
      <c r="F16" s="325" t="s">
        <v>252</v>
      </c>
      <c r="G16" s="367">
        <v>1190</v>
      </c>
      <c r="H16" s="302"/>
      <c r="I16" s="268"/>
      <c r="J16" s="264" t="s">
        <v>209</v>
      </c>
      <c r="K16" s="254" t="s">
        <v>253</v>
      </c>
      <c r="L16" s="255" t="s">
        <v>254</v>
      </c>
      <c r="M16" s="328">
        <v>110</v>
      </c>
      <c r="N16" s="302"/>
      <c r="O16" s="268"/>
      <c r="P16" s="264" t="s">
        <v>209</v>
      </c>
      <c r="Q16" s="270" t="s">
        <v>255</v>
      </c>
      <c r="R16" s="298" t="s">
        <v>256</v>
      </c>
      <c r="S16" s="285">
        <v>50</v>
      </c>
      <c r="T16" s="384"/>
      <c r="U16" s="268"/>
      <c r="V16" s="258"/>
      <c r="W16" s="266" t="s">
        <v>257</v>
      </c>
      <c r="X16" s="256" t="s">
        <v>258</v>
      </c>
      <c r="Y16" s="285">
        <v>0</v>
      </c>
      <c r="Z16" s="302"/>
      <c r="AA16" s="263"/>
      <c r="AB16" s="264"/>
      <c r="AC16" s="266"/>
      <c r="AD16" s="267"/>
      <c r="AE16" s="286"/>
      <c r="AF16" s="302"/>
      <c r="AG16" s="269"/>
      <c r="AH16" s="22"/>
      <c r="AI16" s="266"/>
      <c r="AJ16" s="267"/>
      <c r="AK16" s="286"/>
      <c r="AL16" s="302"/>
      <c r="AM16" s="23"/>
      <c r="AO16" s="181"/>
      <c r="AP16" s="181"/>
      <c r="AQ16" s="181"/>
    </row>
    <row r="17" spans="2:43" ht="16.5" customHeight="1">
      <c r="B17" s="24"/>
      <c r="D17" s="264" t="s">
        <v>209</v>
      </c>
      <c r="E17" s="325" t="s">
        <v>259</v>
      </c>
      <c r="F17" s="368" t="s">
        <v>260</v>
      </c>
      <c r="G17" s="367">
        <v>1440</v>
      </c>
      <c r="H17" s="302"/>
      <c r="I17" s="268"/>
      <c r="J17" s="264" t="s">
        <v>209</v>
      </c>
      <c r="K17" s="254" t="s">
        <v>261</v>
      </c>
      <c r="L17" s="256" t="s">
        <v>262</v>
      </c>
      <c r="M17" s="328">
        <v>770</v>
      </c>
      <c r="N17" s="302"/>
      <c r="O17" s="268"/>
      <c r="P17" s="264" t="s">
        <v>209</v>
      </c>
      <c r="Q17" s="270" t="s">
        <v>263</v>
      </c>
      <c r="R17" s="298" t="s">
        <v>264</v>
      </c>
      <c r="S17" s="285">
        <v>50</v>
      </c>
      <c r="T17" s="384"/>
      <c r="U17" s="268"/>
      <c r="V17" s="258"/>
      <c r="W17" s="266" t="s">
        <v>265</v>
      </c>
      <c r="X17" s="256" t="s">
        <v>266</v>
      </c>
      <c r="Y17" s="285">
        <v>0</v>
      </c>
      <c r="Z17" s="302"/>
      <c r="AA17" s="263"/>
      <c r="AB17" s="264"/>
      <c r="AC17" s="266"/>
      <c r="AD17" s="267"/>
      <c r="AE17" s="286"/>
      <c r="AF17" s="302"/>
      <c r="AG17" s="269"/>
      <c r="AH17" s="22"/>
      <c r="AI17" s="266"/>
      <c r="AJ17" s="267"/>
      <c r="AK17" s="286"/>
      <c r="AL17" s="302"/>
      <c r="AM17" s="23"/>
      <c r="AO17" s="181"/>
      <c r="AP17" s="181"/>
      <c r="AQ17" s="181"/>
    </row>
    <row r="18" spans="2:43" ht="16.5" customHeight="1">
      <c r="B18" s="24"/>
      <c r="D18" s="264" t="s">
        <v>209</v>
      </c>
      <c r="E18" s="325" t="s">
        <v>267</v>
      </c>
      <c r="F18" s="368" t="s">
        <v>268</v>
      </c>
      <c r="G18" s="367">
        <v>1790</v>
      </c>
      <c r="H18" s="302"/>
      <c r="I18" s="268"/>
      <c r="J18" s="264" t="s">
        <v>209</v>
      </c>
      <c r="K18" s="254" t="s">
        <v>269</v>
      </c>
      <c r="L18" s="255" t="s">
        <v>270</v>
      </c>
      <c r="M18" s="328">
        <v>2640</v>
      </c>
      <c r="N18" s="302"/>
      <c r="O18" s="268"/>
      <c r="P18" s="264" t="s">
        <v>209</v>
      </c>
      <c r="Q18" s="270" t="s">
        <v>271</v>
      </c>
      <c r="R18" s="298" t="s">
        <v>272</v>
      </c>
      <c r="S18" s="285">
        <v>50</v>
      </c>
      <c r="T18" s="384"/>
      <c r="U18" s="268"/>
      <c r="V18" s="264"/>
      <c r="W18" s="266" t="s">
        <v>273</v>
      </c>
      <c r="X18" s="256" t="s">
        <v>274</v>
      </c>
      <c r="Y18" s="285">
        <v>0</v>
      </c>
      <c r="Z18" s="302"/>
      <c r="AA18" s="263"/>
      <c r="AB18" s="264"/>
      <c r="AC18" s="266"/>
      <c r="AD18" s="267"/>
      <c r="AE18" s="286"/>
      <c r="AF18" s="302"/>
      <c r="AG18" s="269"/>
      <c r="AH18" s="264"/>
      <c r="AI18" s="266"/>
      <c r="AJ18" s="267"/>
      <c r="AK18" s="286"/>
      <c r="AL18" s="302"/>
      <c r="AM18" s="23"/>
      <c r="AO18" s="181"/>
      <c r="AP18" s="181"/>
      <c r="AQ18" s="181"/>
    </row>
    <row r="19" spans="2:43" ht="16.5" customHeight="1">
      <c r="B19" s="24"/>
      <c r="D19" s="264" t="s">
        <v>209</v>
      </c>
      <c r="E19" s="325" t="s">
        <v>275</v>
      </c>
      <c r="F19" s="368" t="s">
        <v>276</v>
      </c>
      <c r="G19" s="367">
        <v>2150</v>
      </c>
      <c r="H19" s="302"/>
      <c r="I19" s="268"/>
      <c r="J19" s="264" t="s">
        <v>209</v>
      </c>
      <c r="K19" s="254" t="s">
        <v>277</v>
      </c>
      <c r="L19" s="255" t="s">
        <v>278</v>
      </c>
      <c r="M19" s="328">
        <v>1160</v>
      </c>
      <c r="N19" s="302"/>
      <c r="O19" s="268"/>
      <c r="P19" s="264" t="s">
        <v>209</v>
      </c>
      <c r="Q19" s="270" t="s">
        <v>279</v>
      </c>
      <c r="R19" s="298" t="s">
        <v>280</v>
      </c>
      <c r="S19" s="285">
        <v>50</v>
      </c>
      <c r="T19" s="384"/>
      <c r="U19" s="268"/>
      <c r="V19" s="264"/>
      <c r="W19" s="266" t="s">
        <v>281</v>
      </c>
      <c r="X19" s="256" t="s">
        <v>282</v>
      </c>
      <c r="Y19" s="285">
        <v>0</v>
      </c>
      <c r="Z19" s="302"/>
      <c r="AA19" s="263"/>
      <c r="AB19" s="264"/>
      <c r="AC19" s="266"/>
      <c r="AD19" s="267"/>
      <c r="AE19" s="286"/>
      <c r="AF19" s="302"/>
      <c r="AG19" s="269"/>
      <c r="AH19" s="264"/>
      <c r="AI19" s="266"/>
      <c r="AJ19" s="267"/>
      <c r="AK19" s="286"/>
      <c r="AL19" s="302"/>
      <c r="AM19" s="23"/>
      <c r="AO19" s="181"/>
      <c r="AP19" s="181"/>
      <c r="AQ19" s="181"/>
    </row>
    <row r="20" spans="2:43" ht="16.5" customHeight="1">
      <c r="B20" s="24"/>
      <c r="D20" s="264" t="s">
        <v>209</v>
      </c>
      <c r="E20" s="325" t="s">
        <v>283</v>
      </c>
      <c r="F20" s="368" t="s">
        <v>284</v>
      </c>
      <c r="G20" s="367">
        <v>1060</v>
      </c>
      <c r="H20" s="302"/>
      <c r="I20" s="265"/>
      <c r="J20" s="264" t="s">
        <v>209</v>
      </c>
      <c r="K20" s="254" t="s">
        <v>285</v>
      </c>
      <c r="L20" s="255" t="s">
        <v>286</v>
      </c>
      <c r="M20" s="328">
        <v>610</v>
      </c>
      <c r="N20" s="302"/>
      <c r="O20" s="265"/>
      <c r="P20" s="264" t="s">
        <v>209</v>
      </c>
      <c r="Q20" s="270" t="s">
        <v>287</v>
      </c>
      <c r="R20" s="298" t="s">
        <v>288</v>
      </c>
      <c r="S20" s="285">
        <v>50</v>
      </c>
      <c r="T20" s="384"/>
      <c r="U20" s="268"/>
      <c r="V20" s="264"/>
      <c r="W20" s="266" t="s">
        <v>289</v>
      </c>
      <c r="X20" s="256" t="s">
        <v>290</v>
      </c>
      <c r="Y20" s="285">
        <v>0</v>
      </c>
      <c r="Z20" s="302"/>
      <c r="AA20" s="263"/>
      <c r="AB20" s="264"/>
      <c r="AC20" s="266"/>
      <c r="AD20" s="267"/>
      <c r="AE20" s="286"/>
      <c r="AF20" s="302"/>
      <c r="AG20" s="269"/>
      <c r="AH20" s="264"/>
      <c r="AI20" s="266"/>
      <c r="AJ20" s="267"/>
      <c r="AK20" s="286"/>
      <c r="AL20" s="302"/>
      <c r="AM20" s="23"/>
      <c r="AO20" s="181"/>
      <c r="AP20" s="181"/>
      <c r="AQ20" s="181"/>
    </row>
    <row r="21" spans="2:43" ht="16.5" customHeight="1">
      <c r="B21" s="24"/>
      <c r="D21" s="264" t="s">
        <v>209</v>
      </c>
      <c r="E21" s="325" t="s">
        <v>291</v>
      </c>
      <c r="F21" s="368" t="s">
        <v>292</v>
      </c>
      <c r="G21" s="367">
        <v>3540</v>
      </c>
      <c r="H21" s="302"/>
      <c r="I21" s="265"/>
      <c r="J21" s="264" t="s">
        <v>244</v>
      </c>
      <c r="K21" s="254" t="s">
        <v>293</v>
      </c>
      <c r="L21" s="255" t="s">
        <v>294</v>
      </c>
      <c r="M21" s="328">
        <v>20</v>
      </c>
      <c r="N21" s="302"/>
      <c r="O21" s="265"/>
      <c r="P21" s="264" t="s">
        <v>209</v>
      </c>
      <c r="Q21" s="270" t="s">
        <v>295</v>
      </c>
      <c r="R21" s="298" t="s">
        <v>296</v>
      </c>
      <c r="S21" s="285">
        <v>500</v>
      </c>
      <c r="T21" s="384"/>
      <c r="U21" s="268"/>
      <c r="V21" s="264"/>
      <c r="W21" s="266"/>
      <c r="X21" s="256"/>
      <c r="Y21" s="285"/>
      <c r="Z21" s="302"/>
      <c r="AA21" s="263"/>
      <c r="AB21" s="264"/>
      <c r="AC21" s="266"/>
      <c r="AD21" s="267"/>
      <c r="AE21" s="286"/>
      <c r="AF21" s="302"/>
      <c r="AG21" s="269"/>
      <c r="AH21" s="264"/>
      <c r="AI21" s="266"/>
      <c r="AJ21" s="267"/>
      <c r="AK21" s="286"/>
      <c r="AL21" s="302"/>
      <c r="AM21" s="23"/>
      <c r="AO21" s="181"/>
      <c r="AP21" s="181"/>
      <c r="AQ21" s="181"/>
    </row>
    <row r="22" spans="2:43" ht="16.5" customHeight="1">
      <c r="B22" s="24"/>
      <c r="D22" s="264" t="s">
        <v>209</v>
      </c>
      <c r="E22" s="325" t="s">
        <v>297</v>
      </c>
      <c r="F22" s="368" t="s">
        <v>298</v>
      </c>
      <c r="G22" s="367">
        <v>2530</v>
      </c>
      <c r="H22" s="302"/>
      <c r="I22" s="265"/>
      <c r="J22" s="264" t="s">
        <v>209</v>
      </c>
      <c r="K22" s="254" t="s">
        <v>299</v>
      </c>
      <c r="L22" s="256" t="s">
        <v>300</v>
      </c>
      <c r="M22" s="328">
        <v>600</v>
      </c>
      <c r="N22" s="302"/>
      <c r="O22" s="265"/>
      <c r="P22" s="264" t="s">
        <v>209</v>
      </c>
      <c r="Q22" s="270" t="s">
        <v>301</v>
      </c>
      <c r="R22" s="298" t="s">
        <v>302</v>
      </c>
      <c r="S22" s="285">
        <v>50</v>
      </c>
      <c r="T22" s="384"/>
      <c r="U22" s="265"/>
      <c r="V22" s="264"/>
      <c r="W22" s="266"/>
      <c r="X22" s="267"/>
      <c r="Y22" s="286"/>
      <c r="Z22" s="302"/>
      <c r="AA22" s="263"/>
      <c r="AB22" s="264"/>
      <c r="AC22" s="266"/>
      <c r="AD22" s="267"/>
      <c r="AE22" s="286"/>
      <c r="AF22" s="302"/>
      <c r="AG22" s="269"/>
      <c r="AH22" s="264"/>
      <c r="AI22" s="266"/>
      <c r="AJ22" s="267"/>
      <c r="AK22" s="286"/>
      <c r="AL22" s="302"/>
      <c r="AM22" s="23"/>
      <c r="AO22" s="181"/>
      <c r="AP22" s="181"/>
      <c r="AQ22" s="181"/>
    </row>
    <row r="23" spans="2:43" ht="16.5" customHeight="1">
      <c r="B23" s="24"/>
      <c r="D23" s="264" t="s">
        <v>209</v>
      </c>
      <c r="E23" s="325" t="s">
        <v>303</v>
      </c>
      <c r="F23" s="368" t="s">
        <v>304</v>
      </c>
      <c r="G23" s="367">
        <v>1040</v>
      </c>
      <c r="H23" s="302"/>
      <c r="I23" s="265"/>
      <c r="J23" s="264"/>
      <c r="K23" s="270" t="s">
        <v>305</v>
      </c>
      <c r="L23" s="280"/>
      <c r="M23" s="335" t="s">
        <v>306</v>
      </c>
      <c r="N23" s="302"/>
      <c r="O23" s="265"/>
      <c r="P23" s="264" t="s">
        <v>209</v>
      </c>
      <c r="Q23" s="270" t="s">
        <v>307</v>
      </c>
      <c r="R23" s="298" t="s">
        <v>308</v>
      </c>
      <c r="S23" s="285">
        <v>50</v>
      </c>
      <c r="T23" s="384"/>
      <c r="U23" s="265"/>
      <c r="V23" s="264"/>
      <c r="W23" s="266"/>
      <c r="X23" s="267"/>
      <c r="Y23" s="286"/>
      <c r="Z23" s="302"/>
      <c r="AA23" s="269"/>
      <c r="AB23" s="264"/>
      <c r="AC23" s="266"/>
      <c r="AD23" s="267"/>
      <c r="AE23" s="286"/>
      <c r="AF23" s="302"/>
      <c r="AG23" s="269"/>
      <c r="AH23" s="264"/>
      <c r="AI23" s="266"/>
      <c r="AJ23" s="267"/>
      <c r="AK23" s="286"/>
      <c r="AL23" s="302"/>
      <c r="AM23" s="23"/>
      <c r="AO23" s="181"/>
      <c r="AP23" s="238">
        <f>IF(N21&gt;0,1,0)</f>
        <v>0</v>
      </c>
      <c r="AQ23" s="181"/>
    </row>
    <row r="24" spans="2:43" ht="16.5" customHeight="1">
      <c r="B24" s="24"/>
      <c r="D24" s="264" t="s">
        <v>209</v>
      </c>
      <c r="E24" s="368" t="s">
        <v>309</v>
      </c>
      <c r="F24" s="369" t="s">
        <v>310</v>
      </c>
      <c r="G24" s="367">
        <v>1990</v>
      </c>
      <c r="H24" s="302"/>
      <c r="I24" s="265"/>
      <c r="J24" s="264"/>
      <c r="K24" s="270" t="s">
        <v>311</v>
      </c>
      <c r="L24" s="280"/>
      <c r="M24" s="335" t="s">
        <v>306</v>
      </c>
      <c r="N24" s="302"/>
      <c r="O24" s="265"/>
      <c r="P24" s="264" t="s">
        <v>209</v>
      </c>
      <c r="Q24" s="270" t="s">
        <v>312</v>
      </c>
      <c r="R24" s="298" t="s">
        <v>313</v>
      </c>
      <c r="S24" s="285">
        <v>50</v>
      </c>
      <c r="T24" s="384"/>
      <c r="U24" s="265"/>
      <c r="V24" s="264"/>
      <c r="W24" s="266"/>
      <c r="X24" s="267"/>
      <c r="Y24" s="286"/>
      <c r="Z24" s="302"/>
      <c r="AA24" s="269"/>
      <c r="AB24" s="264"/>
      <c r="AC24" s="266"/>
      <c r="AD24" s="267"/>
      <c r="AE24" s="286"/>
      <c r="AF24" s="302"/>
      <c r="AG24" s="269"/>
      <c r="AH24" s="264"/>
      <c r="AI24" s="266"/>
      <c r="AJ24" s="267"/>
      <c r="AK24" s="286"/>
      <c r="AL24" s="302"/>
      <c r="AM24" s="23"/>
      <c r="AO24" s="181"/>
      <c r="AP24" s="181"/>
      <c r="AQ24" s="181"/>
    </row>
    <row r="25" spans="2:43" ht="16.5" customHeight="1">
      <c r="B25" s="24"/>
      <c r="D25" s="264" t="s">
        <v>209</v>
      </c>
      <c r="E25" s="325" t="s">
        <v>314</v>
      </c>
      <c r="F25" s="368" t="s">
        <v>315</v>
      </c>
      <c r="G25" s="367">
        <v>1090</v>
      </c>
      <c r="H25" s="302"/>
      <c r="I25" s="265"/>
      <c r="J25" s="264"/>
      <c r="K25" s="270" t="s">
        <v>316</v>
      </c>
      <c r="L25" s="280"/>
      <c r="M25" s="335" t="s">
        <v>306</v>
      </c>
      <c r="N25" s="302"/>
      <c r="O25" s="265"/>
      <c r="P25" s="264" t="s">
        <v>209</v>
      </c>
      <c r="Q25" s="270" t="s">
        <v>317</v>
      </c>
      <c r="R25" s="298" t="s">
        <v>318</v>
      </c>
      <c r="S25" s="285">
        <v>500</v>
      </c>
      <c r="T25" s="384"/>
      <c r="U25" s="265"/>
      <c r="V25" s="264"/>
      <c r="W25" s="266"/>
      <c r="X25" s="267"/>
      <c r="Y25" s="286"/>
      <c r="Z25" s="302"/>
      <c r="AA25" s="269"/>
      <c r="AB25" s="264"/>
      <c r="AC25" s="266"/>
      <c r="AD25" s="267"/>
      <c r="AE25" s="286"/>
      <c r="AF25" s="302"/>
      <c r="AG25" s="269"/>
      <c r="AH25" s="264"/>
      <c r="AI25" s="266"/>
      <c r="AJ25" s="267"/>
      <c r="AK25" s="286"/>
      <c r="AL25" s="302"/>
      <c r="AM25" s="23"/>
      <c r="AO25" s="181"/>
      <c r="AP25" s="181"/>
      <c r="AQ25" s="181"/>
    </row>
    <row r="26" spans="2:43" ht="16.5" customHeight="1">
      <c r="B26" s="25"/>
      <c r="D26" s="264" t="s">
        <v>209</v>
      </c>
      <c r="E26" s="325" t="s">
        <v>319</v>
      </c>
      <c r="F26" s="325" t="s">
        <v>320</v>
      </c>
      <c r="G26" s="367">
        <v>1750</v>
      </c>
      <c r="H26" s="302"/>
      <c r="I26" s="265"/>
      <c r="J26" s="264"/>
      <c r="K26" s="270" t="s">
        <v>321</v>
      </c>
      <c r="L26" s="280"/>
      <c r="M26" s="335" t="s">
        <v>306</v>
      </c>
      <c r="N26" s="302"/>
      <c r="O26" s="265"/>
      <c r="P26" s="264" t="s">
        <v>209</v>
      </c>
      <c r="Q26" s="270" t="s">
        <v>322</v>
      </c>
      <c r="R26" s="298" t="s">
        <v>323</v>
      </c>
      <c r="S26" s="285">
        <v>50</v>
      </c>
      <c r="T26" s="384"/>
      <c r="U26" s="265"/>
      <c r="V26" s="264"/>
      <c r="W26" s="266"/>
      <c r="X26" s="267"/>
      <c r="Y26" s="286"/>
      <c r="Z26" s="302"/>
      <c r="AA26" s="269"/>
      <c r="AB26" s="264"/>
      <c r="AC26" s="266"/>
      <c r="AD26" s="267"/>
      <c r="AE26" s="286"/>
      <c r="AF26" s="302"/>
      <c r="AG26" s="269"/>
      <c r="AH26" s="264"/>
      <c r="AI26" s="266"/>
      <c r="AJ26" s="267"/>
      <c r="AK26" s="286"/>
      <c r="AL26" s="302"/>
      <c r="AM26" s="23"/>
      <c r="AO26" s="181"/>
      <c r="AP26" s="181"/>
      <c r="AQ26" s="181"/>
    </row>
    <row r="27" spans="2:43" ht="16.5" customHeight="1">
      <c r="B27" s="24"/>
      <c r="D27" s="264" t="s">
        <v>209</v>
      </c>
      <c r="E27" s="325" t="s">
        <v>324</v>
      </c>
      <c r="F27" s="325" t="s">
        <v>325</v>
      </c>
      <c r="G27" s="367">
        <v>4810</v>
      </c>
      <c r="H27" s="302"/>
      <c r="I27" s="265"/>
      <c r="J27" s="264"/>
      <c r="K27" s="270" t="s">
        <v>326</v>
      </c>
      <c r="L27" s="270"/>
      <c r="M27" s="335" t="s">
        <v>306</v>
      </c>
      <c r="N27" s="302"/>
      <c r="O27" s="265"/>
      <c r="P27" s="264" t="s">
        <v>209</v>
      </c>
      <c r="Q27" s="270" t="s">
        <v>327</v>
      </c>
      <c r="R27" s="298" t="s">
        <v>328</v>
      </c>
      <c r="S27" s="285">
        <v>100</v>
      </c>
      <c r="T27" s="384"/>
      <c r="U27" s="265"/>
      <c r="V27" s="264"/>
      <c r="W27" s="266"/>
      <c r="X27" s="267"/>
      <c r="Y27" s="286"/>
      <c r="Z27" s="302"/>
      <c r="AA27" s="269"/>
      <c r="AB27" s="264"/>
      <c r="AC27" s="266"/>
      <c r="AD27" s="267"/>
      <c r="AE27" s="286"/>
      <c r="AF27" s="302"/>
      <c r="AG27" s="269"/>
      <c r="AH27" s="264"/>
      <c r="AI27" s="266"/>
      <c r="AJ27" s="267"/>
      <c r="AK27" s="286"/>
      <c r="AL27" s="302"/>
      <c r="AM27" s="23"/>
      <c r="AO27" s="181"/>
      <c r="AP27" s="181"/>
      <c r="AQ27" s="181"/>
    </row>
    <row r="28" spans="2:43" ht="16.5" customHeight="1">
      <c r="B28" s="24"/>
      <c r="D28" s="264" t="s">
        <v>209</v>
      </c>
      <c r="E28" s="270" t="s">
        <v>329</v>
      </c>
      <c r="F28" s="280" t="s">
        <v>330</v>
      </c>
      <c r="G28" s="284">
        <v>4320</v>
      </c>
      <c r="H28" s="302"/>
      <c r="I28" s="265"/>
      <c r="J28" s="264"/>
      <c r="K28" s="270" t="s">
        <v>331</v>
      </c>
      <c r="L28" s="270"/>
      <c r="M28" s="335" t="s">
        <v>306</v>
      </c>
      <c r="N28" s="302"/>
      <c r="O28" s="265"/>
      <c r="P28" s="264" t="s">
        <v>209</v>
      </c>
      <c r="Q28" s="270" t="s">
        <v>332</v>
      </c>
      <c r="R28" s="298" t="s">
        <v>333</v>
      </c>
      <c r="S28" s="285">
        <v>400</v>
      </c>
      <c r="T28" s="384"/>
      <c r="U28" s="265"/>
      <c r="V28" s="264"/>
      <c r="W28" s="266"/>
      <c r="X28" s="267"/>
      <c r="Y28" s="286"/>
      <c r="Z28" s="302"/>
      <c r="AA28" s="269"/>
      <c r="AB28" s="264"/>
      <c r="AC28" s="266"/>
      <c r="AD28" s="267"/>
      <c r="AE28" s="286"/>
      <c r="AF28" s="302"/>
      <c r="AG28" s="269"/>
      <c r="AH28" s="264"/>
      <c r="AI28" s="266"/>
      <c r="AJ28" s="267"/>
      <c r="AK28" s="286"/>
      <c r="AL28" s="302"/>
      <c r="AM28" s="23"/>
      <c r="AO28" s="181"/>
      <c r="AP28" s="181"/>
      <c r="AQ28" s="181"/>
    </row>
    <row r="29" spans="2:43" ht="16.5" customHeight="1">
      <c r="B29" s="25"/>
      <c r="D29" s="264" t="s">
        <v>209</v>
      </c>
      <c r="E29" s="270" t="s">
        <v>334</v>
      </c>
      <c r="F29" s="280" t="s">
        <v>335</v>
      </c>
      <c r="G29" s="284">
        <v>1570</v>
      </c>
      <c r="H29" s="302"/>
      <c r="I29" s="265"/>
      <c r="J29" s="264"/>
      <c r="K29" s="270" t="s">
        <v>336</v>
      </c>
      <c r="L29" s="280"/>
      <c r="M29" s="335" t="s">
        <v>306</v>
      </c>
      <c r="N29" s="302"/>
      <c r="O29" s="265"/>
      <c r="P29" s="264" t="s">
        <v>209</v>
      </c>
      <c r="Q29" s="270" t="s">
        <v>337</v>
      </c>
      <c r="R29" s="298" t="s">
        <v>338</v>
      </c>
      <c r="S29" s="285">
        <v>50</v>
      </c>
      <c r="T29" s="384"/>
      <c r="U29" s="265"/>
      <c r="V29" s="264"/>
      <c r="W29" s="266"/>
      <c r="X29" s="267"/>
      <c r="Y29" s="286"/>
      <c r="Z29" s="302"/>
      <c r="AA29" s="269"/>
      <c r="AB29" s="264"/>
      <c r="AC29" s="266"/>
      <c r="AD29" s="267"/>
      <c r="AE29" s="286"/>
      <c r="AF29" s="302"/>
      <c r="AG29" s="269"/>
      <c r="AH29" s="264"/>
      <c r="AI29" s="266"/>
      <c r="AJ29" s="267"/>
      <c r="AK29" s="286"/>
      <c r="AL29" s="302"/>
      <c r="AM29" s="23"/>
      <c r="AO29" s="181"/>
      <c r="AP29" s="181"/>
      <c r="AQ29" s="181"/>
    </row>
    <row r="30" spans="2:43" ht="16.5" customHeight="1">
      <c r="B30" s="25"/>
      <c r="D30" s="264" t="s">
        <v>209</v>
      </c>
      <c r="E30" s="325" t="s">
        <v>339</v>
      </c>
      <c r="F30" s="368" t="s">
        <v>340</v>
      </c>
      <c r="G30" s="367">
        <v>2420</v>
      </c>
      <c r="H30" s="302"/>
      <c r="I30" s="265"/>
      <c r="J30" s="264"/>
      <c r="K30" s="270" t="s">
        <v>341</v>
      </c>
      <c r="L30" s="270"/>
      <c r="M30" s="335" t="s">
        <v>306</v>
      </c>
      <c r="N30" s="302"/>
      <c r="O30" s="265"/>
      <c r="P30" s="264" t="s">
        <v>209</v>
      </c>
      <c r="Q30" s="270" t="s">
        <v>342</v>
      </c>
      <c r="R30" s="298" t="s">
        <v>343</v>
      </c>
      <c r="S30" s="285">
        <v>50</v>
      </c>
      <c r="T30" s="384"/>
      <c r="U30" s="265"/>
      <c r="V30" s="264"/>
      <c r="W30" s="266"/>
      <c r="X30" s="267"/>
      <c r="Y30" s="286"/>
      <c r="Z30" s="302"/>
      <c r="AA30" s="269"/>
      <c r="AB30" s="264"/>
      <c r="AC30" s="266"/>
      <c r="AD30" s="267"/>
      <c r="AE30" s="286"/>
      <c r="AF30" s="302"/>
      <c r="AG30" s="269"/>
      <c r="AH30" s="264"/>
      <c r="AI30" s="266"/>
      <c r="AJ30" s="267"/>
      <c r="AK30" s="286"/>
      <c r="AL30" s="302"/>
      <c r="AM30" s="23"/>
      <c r="AO30" s="181"/>
      <c r="AP30" s="181"/>
      <c r="AQ30" s="181"/>
    </row>
    <row r="31" spans="2:43" ht="15.75" customHeight="1">
      <c r="B31" s="25"/>
      <c r="D31" s="264" t="s">
        <v>209</v>
      </c>
      <c r="E31" s="325" t="s">
        <v>344</v>
      </c>
      <c r="F31" s="325" t="s">
        <v>345</v>
      </c>
      <c r="G31" s="367">
        <v>4090</v>
      </c>
      <c r="H31" s="302"/>
      <c r="I31" s="265"/>
      <c r="J31" s="264"/>
      <c r="K31" s="270" t="s">
        <v>346</v>
      </c>
      <c r="L31" s="280"/>
      <c r="M31" s="335" t="s">
        <v>306</v>
      </c>
      <c r="N31" s="302"/>
      <c r="O31" s="265"/>
      <c r="P31" s="264" t="s">
        <v>209</v>
      </c>
      <c r="Q31" s="270" t="s">
        <v>347</v>
      </c>
      <c r="R31" s="298" t="s">
        <v>348</v>
      </c>
      <c r="S31" s="285">
        <v>50</v>
      </c>
      <c r="T31" s="384"/>
      <c r="U31" s="265"/>
      <c r="V31" s="264"/>
      <c r="W31" s="266"/>
      <c r="X31" s="267"/>
      <c r="Y31" s="286"/>
      <c r="Z31" s="302"/>
      <c r="AA31" s="269"/>
      <c r="AB31" s="264"/>
      <c r="AC31" s="266"/>
      <c r="AD31" s="267"/>
      <c r="AE31" s="286"/>
      <c r="AF31" s="302"/>
      <c r="AG31" s="269"/>
      <c r="AH31" s="264"/>
      <c r="AI31" s="266"/>
      <c r="AJ31" s="267"/>
      <c r="AK31" s="286"/>
      <c r="AL31" s="302"/>
      <c r="AM31" s="23"/>
      <c r="AO31" s="181"/>
      <c r="AP31" s="181"/>
      <c r="AQ31" s="181"/>
    </row>
    <row r="32" spans="2:43" ht="15.75" customHeight="1">
      <c r="B32" s="25"/>
      <c r="D32" s="264" t="s">
        <v>209</v>
      </c>
      <c r="E32" s="325" t="s">
        <v>349</v>
      </c>
      <c r="F32" s="368" t="s">
        <v>350</v>
      </c>
      <c r="G32" s="367">
        <v>1120</v>
      </c>
      <c r="H32" s="302"/>
      <c r="I32" s="265"/>
      <c r="J32" s="264"/>
      <c r="K32" s="266" t="s">
        <v>351</v>
      </c>
      <c r="L32" s="267"/>
      <c r="M32" s="335" t="s">
        <v>306</v>
      </c>
      <c r="N32" s="302"/>
      <c r="O32" s="265"/>
      <c r="P32" s="264" t="s">
        <v>209</v>
      </c>
      <c r="Q32" s="270" t="s">
        <v>352</v>
      </c>
      <c r="R32" s="298" t="s">
        <v>353</v>
      </c>
      <c r="S32" s="285">
        <v>50</v>
      </c>
      <c r="T32" s="384"/>
      <c r="U32" s="265"/>
      <c r="V32" s="264"/>
      <c r="W32" s="266"/>
      <c r="X32" s="267"/>
      <c r="Y32" s="286"/>
      <c r="Z32" s="302"/>
      <c r="AA32" s="269"/>
      <c r="AB32" s="264"/>
      <c r="AC32" s="266"/>
      <c r="AD32" s="267"/>
      <c r="AE32" s="286"/>
      <c r="AF32" s="302"/>
      <c r="AG32" s="269"/>
      <c r="AH32" s="264"/>
      <c r="AI32" s="267"/>
      <c r="AJ32" s="267"/>
      <c r="AK32" s="286"/>
      <c r="AL32" s="302"/>
      <c r="AM32" s="23"/>
      <c r="AO32" s="181"/>
      <c r="AP32" s="181"/>
      <c r="AQ32" s="181"/>
    </row>
    <row r="33" spans="2:43" ht="16.5" customHeight="1">
      <c r="B33" s="25"/>
      <c r="D33" s="264" t="s">
        <v>209</v>
      </c>
      <c r="E33" s="325" t="s">
        <v>354</v>
      </c>
      <c r="F33" s="368" t="s">
        <v>355</v>
      </c>
      <c r="G33" s="367">
        <v>730</v>
      </c>
      <c r="H33" s="302"/>
      <c r="I33" s="265"/>
      <c r="J33" s="264"/>
      <c r="K33" s="280" t="s">
        <v>356</v>
      </c>
      <c r="L33" s="358" t="s">
        <v>357</v>
      </c>
      <c r="M33" s="335" t="s">
        <v>306</v>
      </c>
      <c r="N33" s="302"/>
      <c r="O33" s="268"/>
      <c r="P33" s="264" t="s">
        <v>209</v>
      </c>
      <c r="Q33" s="270" t="s">
        <v>358</v>
      </c>
      <c r="R33" s="298" t="s">
        <v>359</v>
      </c>
      <c r="S33" s="285">
        <v>150</v>
      </c>
      <c r="T33" s="384"/>
      <c r="U33" s="265"/>
      <c r="V33" s="264"/>
      <c r="W33" s="266"/>
      <c r="X33" s="267"/>
      <c r="Y33" s="286"/>
      <c r="Z33" s="302"/>
      <c r="AA33" s="269"/>
      <c r="AB33" s="264"/>
      <c r="AC33" s="266"/>
      <c r="AD33" s="267"/>
      <c r="AE33" s="286"/>
      <c r="AF33" s="302"/>
      <c r="AG33" s="269"/>
      <c r="AH33" s="264"/>
      <c r="AI33" s="266"/>
      <c r="AJ33" s="267"/>
      <c r="AK33" s="286"/>
      <c r="AL33" s="302"/>
      <c r="AM33" s="23"/>
      <c r="AO33" s="181"/>
      <c r="AP33" s="181"/>
      <c r="AQ33" s="181"/>
    </row>
    <row r="34" spans="2:43" ht="16.5" customHeight="1">
      <c r="B34" s="25"/>
      <c r="D34" s="264" t="s">
        <v>209</v>
      </c>
      <c r="E34" s="325" t="s">
        <v>360</v>
      </c>
      <c r="F34" s="368" t="s">
        <v>361</v>
      </c>
      <c r="G34" s="367">
        <v>1370</v>
      </c>
      <c r="H34" s="302"/>
      <c r="I34" s="265"/>
      <c r="J34" s="264"/>
      <c r="K34" s="270" t="s">
        <v>362</v>
      </c>
      <c r="L34" s="280"/>
      <c r="M34" s="335" t="s">
        <v>306</v>
      </c>
      <c r="N34" s="302"/>
      <c r="O34" s="265"/>
      <c r="P34" s="264" t="s">
        <v>209</v>
      </c>
      <c r="Q34" s="270" t="s">
        <v>363</v>
      </c>
      <c r="R34" s="298" t="s">
        <v>364</v>
      </c>
      <c r="S34" s="285">
        <v>50</v>
      </c>
      <c r="T34" s="384"/>
      <c r="U34" s="265"/>
      <c r="V34" s="264"/>
      <c r="W34" s="266"/>
      <c r="X34" s="267"/>
      <c r="Y34" s="286"/>
      <c r="Z34" s="302"/>
      <c r="AA34" s="269"/>
      <c r="AB34" s="264"/>
      <c r="AC34" s="266"/>
      <c r="AD34" s="267"/>
      <c r="AE34" s="286"/>
      <c r="AF34" s="302"/>
      <c r="AG34" s="269"/>
      <c r="AH34" s="264"/>
      <c r="AI34" s="266"/>
      <c r="AJ34" s="267"/>
      <c r="AK34" s="286"/>
      <c r="AL34" s="302"/>
      <c r="AM34" s="23"/>
      <c r="AO34" s="181"/>
      <c r="AP34" s="181"/>
      <c r="AQ34" s="181"/>
    </row>
    <row r="35" spans="2:43" ht="16.5" customHeight="1">
      <c r="B35" s="25"/>
      <c r="D35" s="264" t="s">
        <v>209</v>
      </c>
      <c r="E35" s="325" t="s">
        <v>365</v>
      </c>
      <c r="F35" s="368" t="s">
        <v>366</v>
      </c>
      <c r="G35" s="367">
        <v>1010</v>
      </c>
      <c r="H35" s="302"/>
      <c r="I35" s="265"/>
      <c r="J35" s="264"/>
      <c r="K35" s="270" t="s">
        <v>367</v>
      </c>
      <c r="L35" s="280"/>
      <c r="M35" s="335" t="s">
        <v>306</v>
      </c>
      <c r="N35" s="302"/>
      <c r="O35" s="265"/>
      <c r="P35" s="264" t="s">
        <v>209</v>
      </c>
      <c r="Q35" s="270" t="s">
        <v>368</v>
      </c>
      <c r="R35" s="298" t="s">
        <v>369</v>
      </c>
      <c r="S35" s="285">
        <v>50</v>
      </c>
      <c r="T35" s="384"/>
      <c r="U35" s="265"/>
      <c r="V35" s="264"/>
      <c r="W35" s="266"/>
      <c r="X35" s="267"/>
      <c r="Y35" s="286"/>
      <c r="Z35" s="302"/>
      <c r="AA35" s="269"/>
      <c r="AB35" s="264"/>
      <c r="AC35" s="266"/>
      <c r="AD35" s="267"/>
      <c r="AE35" s="286"/>
      <c r="AF35" s="302"/>
      <c r="AG35" s="269"/>
      <c r="AH35" s="264"/>
      <c r="AI35" s="266"/>
      <c r="AJ35" s="267"/>
      <c r="AK35" s="286"/>
      <c r="AL35" s="302"/>
      <c r="AM35" s="23"/>
      <c r="AO35" s="181"/>
      <c r="AP35" s="181"/>
      <c r="AQ35" s="181"/>
    </row>
    <row r="36" spans="2:43" ht="16.5" customHeight="1">
      <c r="B36" s="25"/>
      <c r="D36" s="264" t="s">
        <v>209</v>
      </c>
      <c r="E36" s="325" t="s">
        <v>370</v>
      </c>
      <c r="F36" s="368" t="s">
        <v>371</v>
      </c>
      <c r="G36" s="367">
        <v>1340</v>
      </c>
      <c r="H36" s="302"/>
      <c r="I36" s="265"/>
      <c r="J36" s="264"/>
      <c r="K36" s="270" t="s">
        <v>372</v>
      </c>
      <c r="L36" s="280"/>
      <c r="M36" s="335" t="s">
        <v>306</v>
      </c>
      <c r="N36" s="302"/>
      <c r="O36" s="265"/>
      <c r="P36" s="264" t="s">
        <v>209</v>
      </c>
      <c r="Q36" s="270" t="s">
        <v>373</v>
      </c>
      <c r="R36" s="298" t="s">
        <v>374</v>
      </c>
      <c r="S36" s="285">
        <v>50</v>
      </c>
      <c r="T36" s="384"/>
      <c r="U36" s="265"/>
      <c r="V36" s="264"/>
      <c r="W36" s="266"/>
      <c r="X36" s="267"/>
      <c r="Y36" s="286"/>
      <c r="Z36" s="302"/>
      <c r="AA36" s="269"/>
      <c r="AB36" s="264"/>
      <c r="AC36" s="266"/>
      <c r="AD36" s="267"/>
      <c r="AE36" s="286"/>
      <c r="AF36" s="302"/>
      <c r="AG36" s="269"/>
      <c r="AH36" s="264"/>
      <c r="AI36" s="266"/>
      <c r="AJ36" s="267"/>
      <c r="AK36" s="286"/>
      <c r="AL36" s="302"/>
      <c r="AM36" s="23"/>
      <c r="AO36" s="181"/>
      <c r="AP36" s="181"/>
      <c r="AQ36" s="181"/>
    </row>
    <row r="37" spans="2:43" ht="16.5" customHeight="1">
      <c r="B37" s="25"/>
      <c r="D37" s="264" t="s">
        <v>209</v>
      </c>
      <c r="E37" s="325" t="s">
        <v>375</v>
      </c>
      <c r="F37" s="368" t="s">
        <v>376</v>
      </c>
      <c r="G37" s="367">
        <v>1270</v>
      </c>
      <c r="H37" s="302"/>
      <c r="I37" s="265"/>
      <c r="J37" s="264"/>
      <c r="K37" s="260" t="s">
        <v>377</v>
      </c>
      <c r="L37" s="261"/>
      <c r="M37" s="335" t="s">
        <v>306</v>
      </c>
      <c r="N37" s="302"/>
      <c r="O37" s="265"/>
      <c r="P37" s="264" t="s">
        <v>209</v>
      </c>
      <c r="Q37" s="270" t="s">
        <v>378</v>
      </c>
      <c r="R37" s="298" t="s">
        <v>379</v>
      </c>
      <c r="S37" s="285">
        <v>50</v>
      </c>
      <c r="T37" s="384"/>
      <c r="U37" s="265"/>
      <c r="V37" s="264"/>
      <c r="W37" s="266"/>
      <c r="X37" s="267"/>
      <c r="Y37" s="286"/>
      <c r="Z37" s="302"/>
      <c r="AA37" s="269"/>
      <c r="AB37" s="264"/>
      <c r="AC37" s="266"/>
      <c r="AD37" s="267"/>
      <c r="AE37" s="286"/>
      <c r="AF37" s="302"/>
      <c r="AG37" s="269"/>
      <c r="AH37" s="264"/>
      <c r="AI37" s="266"/>
      <c r="AJ37" s="267"/>
      <c r="AK37" s="286"/>
      <c r="AL37" s="302"/>
      <c r="AM37" s="23"/>
      <c r="AO37" s="181"/>
      <c r="AP37" s="181"/>
      <c r="AQ37" s="181"/>
    </row>
    <row r="38" spans="2:43" ht="16.5" customHeight="1">
      <c r="B38" s="25"/>
      <c r="D38" s="264" t="s">
        <v>209</v>
      </c>
      <c r="E38" s="325" t="s">
        <v>380</v>
      </c>
      <c r="F38" s="368" t="s">
        <v>381</v>
      </c>
      <c r="G38" s="367">
        <v>3880</v>
      </c>
      <c r="H38" s="302"/>
      <c r="I38" s="265"/>
      <c r="J38" s="264"/>
      <c r="K38" s="266" t="s">
        <v>382</v>
      </c>
      <c r="L38" s="298"/>
      <c r="M38" s="335" t="s">
        <v>306</v>
      </c>
      <c r="N38" s="302"/>
      <c r="O38" s="265"/>
      <c r="P38" s="258" t="s">
        <v>192</v>
      </c>
      <c r="Q38" s="266" t="s">
        <v>383</v>
      </c>
      <c r="R38" s="298" t="s">
        <v>384</v>
      </c>
      <c r="S38" s="285">
        <v>50</v>
      </c>
      <c r="T38" s="384"/>
      <c r="U38" s="265"/>
      <c r="V38" s="264"/>
      <c r="W38" s="266"/>
      <c r="X38" s="267"/>
      <c r="Y38" s="286"/>
      <c r="Z38" s="302"/>
      <c r="AA38" s="269"/>
      <c r="AB38" s="264"/>
      <c r="AC38" s="266"/>
      <c r="AD38" s="267"/>
      <c r="AE38" s="286"/>
      <c r="AF38" s="302"/>
      <c r="AG38" s="269"/>
      <c r="AH38" s="264"/>
      <c r="AI38" s="266"/>
      <c r="AJ38" s="267"/>
      <c r="AK38" s="286"/>
      <c r="AL38" s="302"/>
      <c r="AM38" s="23"/>
      <c r="AO38" s="181"/>
      <c r="AP38" s="181"/>
      <c r="AQ38" s="181"/>
    </row>
    <row r="39" spans="2:43" ht="16.5" customHeight="1">
      <c r="B39" s="25"/>
      <c r="D39" s="264" t="s">
        <v>209</v>
      </c>
      <c r="E39" s="325" t="s">
        <v>385</v>
      </c>
      <c r="F39" s="368" t="s">
        <v>386</v>
      </c>
      <c r="G39" s="367">
        <v>1270</v>
      </c>
      <c r="H39" s="302"/>
      <c r="I39" s="265"/>
      <c r="J39" s="264"/>
      <c r="K39" s="270" t="s">
        <v>387</v>
      </c>
      <c r="L39" s="359" t="s">
        <v>388</v>
      </c>
      <c r="M39" s="292" t="s">
        <v>389</v>
      </c>
      <c r="N39" s="302"/>
      <c r="O39" s="265"/>
      <c r="P39" s="258" t="s">
        <v>192</v>
      </c>
      <c r="Q39" s="266" t="s">
        <v>390</v>
      </c>
      <c r="R39" s="298" t="s">
        <v>391</v>
      </c>
      <c r="S39" s="285">
        <v>50</v>
      </c>
      <c r="T39" s="384"/>
      <c r="U39" s="265"/>
      <c r="V39" s="264"/>
      <c r="W39" s="266"/>
      <c r="X39" s="267"/>
      <c r="Y39" s="286"/>
      <c r="Z39" s="302"/>
      <c r="AA39" s="269"/>
      <c r="AB39" s="264"/>
      <c r="AC39" s="266"/>
      <c r="AD39" s="267"/>
      <c r="AE39" s="286"/>
      <c r="AF39" s="302"/>
      <c r="AG39" s="269"/>
      <c r="AH39" s="264"/>
      <c r="AI39" s="266"/>
      <c r="AJ39" s="267"/>
      <c r="AK39" s="286"/>
      <c r="AL39" s="302"/>
      <c r="AM39" s="23"/>
      <c r="AO39" s="181"/>
      <c r="AP39" s="181"/>
      <c r="AQ39" s="181"/>
    </row>
    <row r="40" spans="2:43" ht="16.5" customHeight="1">
      <c r="B40" s="25"/>
      <c r="D40" s="264" t="s">
        <v>209</v>
      </c>
      <c r="E40" s="325" t="s">
        <v>392</v>
      </c>
      <c r="F40" s="368" t="s">
        <v>393</v>
      </c>
      <c r="G40" s="367">
        <v>1320</v>
      </c>
      <c r="H40" s="302"/>
      <c r="I40" s="265"/>
      <c r="J40" s="264"/>
      <c r="K40" s="270"/>
      <c r="L40" s="270"/>
      <c r="M40" s="335"/>
      <c r="N40" s="302"/>
      <c r="O40" s="265"/>
      <c r="P40" s="258" t="s">
        <v>244</v>
      </c>
      <c r="Q40" s="266" t="s">
        <v>394</v>
      </c>
      <c r="R40" s="298" t="s">
        <v>395</v>
      </c>
      <c r="S40" s="285">
        <v>50</v>
      </c>
      <c r="T40" s="384"/>
      <c r="U40" s="265"/>
      <c r="V40" s="264"/>
      <c r="W40" s="266"/>
      <c r="X40" s="267"/>
      <c r="Y40" s="286"/>
      <c r="Z40" s="302"/>
      <c r="AA40" s="269"/>
      <c r="AB40" s="264"/>
      <c r="AC40" s="266"/>
      <c r="AD40" s="267"/>
      <c r="AE40" s="286"/>
      <c r="AF40" s="302"/>
      <c r="AG40" s="269"/>
      <c r="AH40" s="264"/>
      <c r="AI40" s="266"/>
      <c r="AJ40" s="267"/>
      <c r="AK40" s="286"/>
      <c r="AL40" s="302"/>
      <c r="AM40" s="23"/>
      <c r="AO40" s="181"/>
      <c r="AP40" s="181"/>
      <c r="AQ40" s="181"/>
    </row>
    <row r="41" spans="2:43" ht="16.5" customHeight="1">
      <c r="B41" s="25"/>
      <c r="D41" s="264" t="s">
        <v>209</v>
      </c>
      <c r="E41" s="325" t="s">
        <v>396</v>
      </c>
      <c r="F41" s="368" t="s">
        <v>397</v>
      </c>
      <c r="G41" s="367">
        <v>170</v>
      </c>
      <c r="H41" s="302"/>
      <c r="I41" s="265"/>
      <c r="J41" s="264"/>
      <c r="K41" s="270"/>
      <c r="L41" s="280"/>
      <c r="M41" s="335"/>
      <c r="N41" s="302"/>
      <c r="O41" s="265"/>
      <c r="P41" s="264" t="s">
        <v>209</v>
      </c>
      <c r="Q41" s="266" t="s">
        <v>398</v>
      </c>
      <c r="R41" s="298" t="s">
        <v>399</v>
      </c>
      <c r="S41" s="285">
        <v>50</v>
      </c>
      <c r="T41" s="384"/>
      <c r="U41" s="265"/>
      <c r="V41" s="264"/>
      <c r="W41" s="266"/>
      <c r="X41" s="267"/>
      <c r="Y41" s="286"/>
      <c r="Z41" s="302"/>
      <c r="AA41" s="269"/>
      <c r="AB41" s="264"/>
      <c r="AC41" s="266"/>
      <c r="AD41" s="267"/>
      <c r="AE41" s="286"/>
      <c r="AF41" s="302"/>
      <c r="AG41" s="269"/>
      <c r="AH41" s="264"/>
      <c r="AI41" s="266"/>
      <c r="AJ41" s="267"/>
      <c r="AK41" s="286"/>
      <c r="AL41" s="302"/>
      <c r="AM41" s="23"/>
      <c r="AO41" s="181"/>
      <c r="AP41" s="181"/>
      <c r="AQ41" s="181"/>
    </row>
    <row r="42" spans="2:43" ht="16.5" customHeight="1">
      <c r="B42" s="25"/>
      <c r="D42" s="264" t="s">
        <v>209</v>
      </c>
      <c r="E42" s="325" t="s">
        <v>400</v>
      </c>
      <c r="F42" s="368" t="s">
        <v>401</v>
      </c>
      <c r="G42" s="367">
        <v>2770</v>
      </c>
      <c r="H42" s="302"/>
      <c r="I42" s="265"/>
      <c r="J42" s="264"/>
      <c r="K42" s="270"/>
      <c r="L42" s="270"/>
      <c r="M42" s="335"/>
      <c r="N42" s="302"/>
      <c r="O42" s="265"/>
      <c r="P42" s="264" t="s">
        <v>209</v>
      </c>
      <c r="Q42" s="266" t="s">
        <v>402</v>
      </c>
      <c r="R42" s="298" t="s">
        <v>403</v>
      </c>
      <c r="S42" s="285">
        <v>50</v>
      </c>
      <c r="T42" s="384"/>
      <c r="U42" s="265"/>
      <c r="V42" s="264"/>
      <c r="W42" s="266"/>
      <c r="X42" s="267"/>
      <c r="Y42" s="286"/>
      <c r="Z42" s="302"/>
      <c r="AA42" s="269"/>
      <c r="AB42" s="264"/>
      <c r="AC42" s="266"/>
      <c r="AD42" s="267"/>
      <c r="AE42" s="286"/>
      <c r="AF42" s="302"/>
      <c r="AG42" s="269"/>
      <c r="AH42" s="264"/>
      <c r="AI42" s="266"/>
      <c r="AJ42" s="267"/>
      <c r="AK42" s="286"/>
      <c r="AL42" s="302"/>
      <c r="AM42" s="23"/>
      <c r="AO42" s="181"/>
      <c r="AP42" s="181"/>
      <c r="AQ42" s="181"/>
    </row>
    <row r="43" spans="2:43" ht="16.5" customHeight="1">
      <c r="B43" s="25"/>
      <c r="D43" s="264"/>
      <c r="E43" s="270"/>
      <c r="F43" s="280"/>
      <c r="G43" s="284"/>
      <c r="H43" s="302"/>
      <c r="I43" s="265"/>
      <c r="J43" s="264"/>
      <c r="K43" s="270"/>
      <c r="L43" s="270"/>
      <c r="M43" s="335"/>
      <c r="N43" s="302"/>
      <c r="O43" s="265"/>
      <c r="P43" s="264" t="s">
        <v>209</v>
      </c>
      <c r="Q43" s="266" t="s">
        <v>404</v>
      </c>
      <c r="R43" s="298" t="s">
        <v>405</v>
      </c>
      <c r="S43" s="285">
        <v>100</v>
      </c>
      <c r="T43" s="384"/>
      <c r="U43" s="265"/>
      <c r="V43" s="264"/>
      <c r="W43" s="266"/>
      <c r="X43" s="267"/>
      <c r="Y43" s="286"/>
      <c r="Z43" s="302"/>
      <c r="AA43" s="269"/>
      <c r="AB43" s="264"/>
      <c r="AC43" s="266"/>
      <c r="AD43" s="267"/>
      <c r="AE43" s="286"/>
      <c r="AF43" s="302"/>
      <c r="AG43" s="269"/>
      <c r="AH43" s="264"/>
      <c r="AI43" s="266"/>
      <c r="AJ43" s="267"/>
      <c r="AK43" s="286"/>
      <c r="AL43" s="302"/>
      <c r="AM43" s="23"/>
      <c r="AO43" s="181"/>
      <c r="AP43" s="181"/>
      <c r="AQ43" s="181"/>
    </row>
    <row r="44" spans="2:43" ht="16.5" customHeight="1">
      <c r="B44" s="25"/>
      <c r="D44" s="264"/>
      <c r="E44" s="270"/>
      <c r="F44" s="280"/>
      <c r="G44" s="284"/>
      <c r="H44" s="302"/>
      <c r="I44" s="265"/>
      <c r="J44" s="264"/>
      <c r="K44" s="270"/>
      <c r="L44" s="280"/>
      <c r="M44" s="335"/>
      <c r="N44" s="302"/>
      <c r="O44" s="265"/>
      <c r="P44" s="264" t="s">
        <v>209</v>
      </c>
      <c r="Q44" s="368" t="s">
        <v>406</v>
      </c>
      <c r="R44" s="256" t="s">
        <v>407</v>
      </c>
      <c r="S44" s="388">
        <v>100</v>
      </c>
      <c r="T44" s="302"/>
      <c r="U44" s="265"/>
      <c r="V44" s="264"/>
      <c r="W44" s="266"/>
      <c r="X44" s="267"/>
      <c r="Y44" s="286"/>
      <c r="Z44" s="302"/>
      <c r="AA44" s="269"/>
      <c r="AB44" s="264"/>
      <c r="AC44" s="266"/>
      <c r="AD44" s="267"/>
      <c r="AE44" s="286"/>
      <c r="AF44" s="302"/>
      <c r="AG44" s="269"/>
      <c r="AH44" s="264"/>
      <c r="AI44" s="266"/>
      <c r="AJ44" s="267"/>
      <c r="AK44" s="286"/>
      <c r="AL44" s="302"/>
      <c r="AM44" s="23"/>
      <c r="AO44" s="181"/>
      <c r="AP44" s="181"/>
      <c r="AQ44" s="181"/>
    </row>
    <row r="45" spans="2:43" ht="16.5" customHeight="1">
      <c r="B45" s="25"/>
      <c r="D45" s="264"/>
      <c r="E45" s="270"/>
      <c r="F45" s="280"/>
      <c r="G45" s="284"/>
      <c r="H45" s="302"/>
      <c r="I45" s="265"/>
      <c r="J45" s="264"/>
      <c r="K45" s="270"/>
      <c r="L45" s="270"/>
      <c r="M45" s="295"/>
      <c r="N45" s="302"/>
      <c r="O45" s="265"/>
      <c r="P45" s="264"/>
      <c r="Q45" s="289"/>
      <c r="R45" s="267"/>
      <c r="S45" s="300"/>
      <c r="T45" s="302"/>
      <c r="U45" s="265"/>
      <c r="V45" s="264"/>
      <c r="W45" s="266"/>
      <c r="X45" s="267"/>
      <c r="Y45" s="286"/>
      <c r="Z45" s="302"/>
      <c r="AA45" s="269"/>
      <c r="AB45" s="264"/>
      <c r="AC45" s="266"/>
      <c r="AD45" s="267"/>
      <c r="AE45" s="286"/>
      <c r="AF45" s="302"/>
      <c r="AG45" s="269"/>
      <c r="AH45" s="264"/>
      <c r="AI45" s="266"/>
      <c r="AJ45" s="267"/>
      <c r="AK45" s="286"/>
      <c r="AL45" s="302"/>
      <c r="AM45" s="23"/>
      <c r="AO45" s="181"/>
      <c r="AP45" s="181"/>
      <c r="AQ45" s="181"/>
    </row>
    <row r="46" spans="2:43" ht="16.5" customHeight="1">
      <c r="B46" s="25"/>
      <c r="D46" s="264"/>
      <c r="E46" s="270"/>
      <c r="F46" s="280"/>
      <c r="G46" s="284"/>
      <c r="H46" s="302"/>
      <c r="I46" s="265"/>
      <c r="J46" s="264"/>
      <c r="K46" s="282"/>
      <c r="L46" s="334"/>
      <c r="M46" s="335"/>
      <c r="N46" s="302"/>
      <c r="O46" s="265"/>
      <c r="P46" s="264"/>
      <c r="Q46" s="266"/>
      <c r="R46" s="261"/>
      <c r="S46" s="336"/>
      <c r="T46" s="302"/>
      <c r="U46" s="265"/>
      <c r="V46" s="264"/>
      <c r="W46" s="266"/>
      <c r="X46" s="267"/>
      <c r="Y46" s="286"/>
      <c r="Z46" s="302"/>
      <c r="AA46" s="269"/>
      <c r="AB46" s="264"/>
      <c r="AC46" s="266"/>
      <c r="AD46" s="267"/>
      <c r="AE46" s="286"/>
      <c r="AF46" s="302"/>
      <c r="AG46" s="269"/>
      <c r="AH46" s="264"/>
      <c r="AI46" s="266"/>
      <c r="AJ46" s="267"/>
      <c r="AK46" s="286"/>
      <c r="AL46" s="302"/>
      <c r="AM46" s="23"/>
      <c r="AO46" s="181"/>
      <c r="AP46" s="181"/>
      <c r="AQ46" s="181"/>
    </row>
    <row r="47" spans="2:43" ht="16.5" customHeight="1">
      <c r="B47" s="25"/>
      <c r="D47" s="264"/>
      <c r="E47" s="270"/>
      <c r="F47" s="270"/>
      <c r="G47" s="294"/>
      <c r="H47" s="302"/>
      <c r="I47" s="265"/>
      <c r="J47" s="264"/>
      <c r="K47" s="282"/>
      <c r="L47" s="334"/>
      <c r="M47" s="335"/>
      <c r="N47" s="302"/>
      <c r="O47" s="265"/>
      <c r="P47" s="258"/>
      <c r="Q47" s="266"/>
      <c r="R47" s="267"/>
      <c r="S47" s="300"/>
      <c r="T47" s="302"/>
      <c r="U47" s="265"/>
      <c r="V47" s="264"/>
      <c r="W47" s="266"/>
      <c r="X47" s="267"/>
      <c r="Y47" s="286"/>
      <c r="Z47" s="302"/>
      <c r="AA47" s="269"/>
      <c r="AB47" s="264"/>
      <c r="AC47" s="266"/>
      <c r="AD47" s="267"/>
      <c r="AE47" s="286"/>
      <c r="AF47" s="302"/>
      <c r="AG47" s="269"/>
      <c r="AH47" s="264"/>
      <c r="AI47" s="266"/>
      <c r="AJ47" s="267"/>
      <c r="AK47" s="286"/>
      <c r="AL47" s="302"/>
      <c r="AM47" s="23"/>
      <c r="AO47" s="181"/>
      <c r="AP47" s="181"/>
      <c r="AQ47" s="181"/>
    </row>
    <row r="48" spans="2:43" ht="16.5" customHeight="1">
      <c r="B48" s="25"/>
      <c r="D48" s="264"/>
      <c r="E48" s="270"/>
      <c r="F48" s="283"/>
      <c r="G48" s="300"/>
      <c r="H48" s="302"/>
      <c r="I48" s="265"/>
      <c r="J48" s="264"/>
      <c r="K48" s="270"/>
      <c r="L48" s="270"/>
      <c r="M48" s="335"/>
      <c r="N48" s="302"/>
      <c r="O48" s="265"/>
      <c r="P48" s="264"/>
      <c r="Q48" s="266"/>
      <c r="R48" s="267"/>
      <c r="S48" s="300"/>
      <c r="T48" s="302"/>
      <c r="U48" s="265"/>
      <c r="V48" s="264"/>
      <c r="W48" s="266"/>
      <c r="X48" s="267"/>
      <c r="Y48" s="286"/>
      <c r="Z48" s="302"/>
      <c r="AA48" s="269"/>
      <c r="AB48" s="264"/>
      <c r="AC48" s="266"/>
      <c r="AD48" s="267"/>
      <c r="AE48" s="286"/>
      <c r="AF48" s="302"/>
      <c r="AG48" s="269"/>
      <c r="AH48" s="264"/>
      <c r="AI48" s="266"/>
      <c r="AJ48" s="267"/>
      <c r="AK48" s="286"/>
      <c r="AL48" s="302"/>
      <c r="AM48" s="23"/>
      <c r="AO48" s="181"/>
      <c r="AP48" s="181"/>
      <c r="AQ48" s="181"/>
    </row>
    <row r="49" spans="2:43" ht="16.5" customHeight="1">
      <c r="B49" s="25"/>
      <c r="D49" s="264"/>
      <c r="E49" s="270"/>
      <c r="F49" s="283"/>
      <c r="G49" s="300"/>
      <c r="H49" s="302"/>
      <c r="I49" s="265"/>
      <c r="J49" s="264"/>
      <c r="K49" s="270"/>
      <c r="L49" s="283"/>
      <c r="M49" s="295"/>
      <c r="N49" s="302"/>
      <c r="O49" s="265"/>
      <c r="P49" s="258"/>
      <c r="Q49" s="266"/>
      <c r="R49" s="267"/>
      <c r="S49" s="300"/>
      <c r="T49" s="302"/>
      <c r="U49" s="265"/>
      <c r="V49" s="264"/>
      <c r="W49" s="266"/>
      <c r="X49" s="267"/>
      <c r="Y49" s="286"/>
      <c r="Z49" s="302"/>
      <c r="AA49" s="269"/>
      <c r="AB49" s="264"/>
      <c r="AC49" s="266"/>
      <c r="AD49" s="267"/>
      <c r="AE49" s="286"/>
      <c r="AF49" s="302"/>
      <c r="AG49" s="269"/>
      <c r="AH49" s="264"/>
      <c r="AI49" s="266"/>
      <c r="AJ49" s="267"/>
      <c r="AK49" s="286"/>
      <c r="AL49" s="302"/>
      <c r="AM49" s="23"/>
      <c r="AO49" s="181"/>
      <c r="AP49" s="181"/>
      <c r="AQ49" s="181"/>
    </row>
    <row r="50" spans="2:43" ht="16.5" customHeight="1">
      <c r="B50" s="25"/>
      <c r="D50" s="264"/>
      <c r="E50" s="270"/>
      <c r="F50" s="270"/>
      <c r="G50" s="295"/>
      <c r="H50" s="302"/>
      <c r="I50" s="268"/>
      <c r="J50" s="264"/>
      <c r="K50" s="270"/>
      <c r="L50" s="270"/>
      <c r="M50" s="295"/>
      <c r="N50" s="302"/>
      <c r="O50" s="265"/>
      <c r="P50" s="264"/>
      <c r="Q50" s="266"/>
      <c r="R50" s="298"/>
      <c r="S50" s="300"/>
      <c r="T50" s="302"/>
      <c r="U50" s="265"/>
      <c r="V50" s="264"/>
      <c r="W50" s="266"/>
      <c r="X50" s="267"/>
      <c r="Y50" s="286"/>
      <c r="Z50" s="302"/>
      <c r="AA50" s="269"/>
      <c r="AB50" s="264"/>
      <c r="AC50" s="266"/>
      <c r="AD50" s="267"/>
      <c r="AE50" s="286"/>
      <c r="AF50" s="302"/>
      <c r="AG50" s="269"/>
      <c r="AH50" s="264"/>
      <c r="AI50" s="266"/>
      <c r="AJ50" s="267"/>
      <c r="AK50" s="286"/>
      <c r="AL50" s="302"/>
      <c r="AM50" s="23"/>
      <c r="AO50" s="181"/>
      <c r="AP50" s="181"/>
      <c r="AQ50" s="181"/>
    </row>
    <row r="51" spans="2:43" ht="16.5" customHeight="1">
      <c r="B51" s="25"/>
      <c r="D51" s="264"/>
      <c r="E51" s="270"/>
      <c r="F51" s="270"/>
      <c r="G51" s="294"/>
      <c r="H51" s="302"/>
      <c r="I51" s="265"/>
      <c r="J51" s="264"/>
      <c r="K51" s="270"/>
      <c r="L51" s="280"/>
      <c r="M51" s="335"/>
      <c r="N51" s="302"/>
      <c r="O51" s="265"/>
      <c r="P51" s="264"/>
      <c r="Q51" s="266"/>
      <c r="R51" s="267"/>
      <c r="S51" s="336"/>
      <c r="T51" s="302"/>
      <c r="U51" s="265"/>
      <c r="V51" s="264"/>
      <c r="W51" s="266"/>
      <c r="X51" s="267"/>
      <c r="Y51" s="286"/>
      <c r="Z51" s="302"/>
      <c r="AA51" s="269"/>
      <c r="AB51" s="264"/>
      <c r="AC51" s="266"/>
      <c r="AD51" s="267"/>
      <c r="AE51" s="286"/>
      <c r="AF51" s="302"/>
      <c r="AG51" s="269"/>
      <c r="AH51" s="264"/>
      <c r="AI51" s="266"/>
      <c r="AJ51" s="267"/>
      <c r="AK51" s="286"/>
      <c r="AL51" s="302"/>
      <c r="AM51" s="23"/>
      <c r="AO51" s="181"/>
      <c r="AP51" s="181"/>
      <c r="AQ51" s="181"/>
    </row>
    <row r="52" spans="2:43" ht="16.5" customHeight="1">
      <c r="B52" s="25"/>
      <c r="D52" s="264"/>
      <c r="E52" s="270"/>
      <c r="F52" s="270"/>
      <c r="G52" s="295"/>
      <c r="H52" s="302"/>
      <c r="I52" s="265"/>
      <c r="J52" s="264"/>
      <c r="K52" s="270"/>
      <c r="L52" s="280"/>
      <c r="M52" s="335"/>
      <c r="N52" s="302"/>
      <c r="O52" s="265"/>
      <c r="P52" s="337"/>
      <c r="Q52" s="266"/>
      <c r="R52" s="267"/>
      <c r="S52" s="336"/>
      <c r="T52" s="302"/>
      <c r="U52" s="265"/>
      <c r="V52" s="264"/>
      <c r="W52" s="266"/>
      <c r="X52" s="267"/>
      <c r="Y52" s="286"/>
      <c r="Z52" s="302"/>
      <c r="AA52" s="269"/>
      <c r="AB52" s="264"/>
      <c r="AC52" s="266"/>
      <c r="AD52" s="267"/>
      <c r="AE52" s="286"/>
      <c r="AF52" s="302"/>
      <c r="AG52" s="269"/>
      <c r="AH52" s="264"/>
      <c r="AI52" s="266"/>
      <c r="AJ52" s="267"/>
      <c r="AK52" s="286"/>
      <c r="AL52" s="302"/>
      <c r="AM52" s="23"/>
      <c r="AO52" s="181"/>
      <c r="AP52" s="181"/>
      <c r="AQ52" s="181"/>
    </row>
    <row r="53" spans="2:43" ht="16.5" customHeight="1">
      <c r="B53" s="25"/>
      <c r="D53" s="264"/>
      <c r="E53" s="270"/>
      <c r="F53" s="270"/>
      <c r="G53" s="294"/>
      <c r="H53" s="302"/>
      <c r="I53" s="265"/>
      <c r="J53" s="264"/>
      <c r="K53" s="270"/>
      <c r="L53" s="280"/>
      <c r="M53" s="335"/>
      <c r="N53" s="302"/>
      <c r="O53" s="265"/>
      <c r="P53" s="337"/>
      <c r="Q53" s="266"/>
      <c r="R53" s="267"/>
      <c r="S53" s="336"/>
      <c r="T53" s="302"/>
      <c r="U53" s="265"/>
      <c r="V53" s="264"/>
      <c r="W53" s="266"/>
      <c r="X53" s="267"/>
      <c r="Y53" s="286"/>
      <c r="Z53" s="302"/>
      <c r="AA53" s="269"/>
      <c r="AB53" s="264"/>
      <c r="AC53" s="266"/>
      <c r="AD53" s="267"/>
      <c r="AE53" s="286"/>
      <c r="AF53" s="302"/>
      <c r="AG53" s="269"/>
      <c r="AH53" s="264"/>
      <c r="AI53" s="266"/>
      <c r="AJ53" s="267"/>
      <c r="AK53" s="286"/>
      <c r="AL53" s="302"/>
      <c r="AM53" s="23"/>
      <c r="AO53" s="181"/>
      <c r="AP53" s="181"/>
      <c r="AQ53" s="181"/>
    </row>
    <row r="54" spans="2:43" ht="16.5" customHeight="1" thickBot="1">
      <c r="B54" s="25"/>
      <c r="D54" s="264"/>
      <c r="E54" s="270"/>
      <c r="F54" s="270" t="s">
        <v>408</v>
      </c>
      <c r="G54" s="284"/>
      <c r="H54" s="302"/>
      <c r="I54" s="265"/>
      <c r="J54" s="264"/>
      <c r="K54" s="270"/>
      <c r="L54" s="280"/>
      <c r="M54" s="335"/>
      <c r="N54" s="302"/>
      <c r="O54" s="265"/>
      <c r="P54" s="330"/>
      <c r="Q54" s="254"/>
      <c r="R54" s="255"/>
      <c r="S54" s="333"/>
      <c r="T54" s="302"/>
      <c r="U54" s="265"/>
      <c r="V54" s="264"/>
      <c r="W54" s="266"/>
      <c r="X54" s="267"/>
      <c r="Y54" s="286"/>
      <c r="Z54" s="302"/>
      <c r="AA54" s="269"/>
      <c r="AB54" s="264"/>
      <c r="AC54" s="266"/>
      <c r="AD54" s="267"/>
      <c r="AE54" s="286"/>
      <c r="AF54" s="302"/>
      <c r="AG54" s="269"/>
      <c r="AH54" s="264"/>
      <c r="AI54" s="266"/>
      <c r="AJ54" s="267"/>
      <c r="AK54" s="286"/>
      <c r="AL54" s="302"/>
      <c r="AM54" s="23"/>
      <c r="AO54" s="190"/>
      <c r="AP54" s="190"/>
      <c r="AQ54" s="190"/>
    </row>
    <row r="55" spans="2:43" ht="15.75" customHeight="1" thickBot="1">
      <c r="B55" s="26" t="s">
        <v>409</v>
      </c>
      <c r="C55" s="27">
        <f>SUM(G55,M55,S55,Y55,AE55,AK55)</f>
        <v>76170</v>
      </c>
      <c r="D55" s="30"/>
      <c r="E55" s="208"/>
      <c r="F55" s="208" t="s">
        <v>408</v>
      </c>
      <c r="G55" s="209"/>
      <c r="H55" s="209"/>
      <c r="I55" s="28"/>
      <c r="J55" s="30"/>
      <c r="K55" s="208"/>
      <c r="L55" s="208"/>
      <c r="M55" s="209">
        <f>SUM(M9:M54,G9:G54)</f>
        <v>72820</v>
      </c>
      <c r="N55" s="209"/>
      <c r="O55" s="28"/>
      <c r="P55" s="30"/>
      <c r="Q55" s="208"/>
      <c r="R55" s="208" t="s">
        <v>408</v>
      </c>
      <c r="S55" s="209">
        <f>SUM(S9:S54)</f>
        <v>3350</v>
      </c>
      <c r="T55" s="209"/>
      <c r="U55" s="28"/>
      <c r="V55" s="30"/>
      <c r="W55" s="208"/>
      <c r="X55" s="208"/>
      <c r="Y55" s="209">
        <f>SUM(Y33:Y54)</f>
        <v>0</v>
      </c>
      <c r="Z55" s="209"/>
      <c r="AA55" s="28"/>
      <c r="AB55" s="30"/>
      <c r="AC55" s="208"/>
      <c r="AD55" s="208"/>
      <c r="AE55" s="209">
        <f>SUM(AE33:AE54)</f>
        <v>0</v>
      </c>
      <c r="AF55" s="209"/>
      <c r="AG55" s="29"/>
      <c r="AH55" s="30"/>
      <c r="AI55" s="208"/>
      <c r="AJ55" s="208"/>
      <c r="AK55" s="209">
        <f>SUM(AK9:AK54)</f>
        <v>0</v>
      </c>
      <c r="AL55" s="209"/>
      <c r="AM55" s="31"/>
      <c r="AO55" s="191"/>
      <c r="AP55" s="191">
        <f>SUM(AP15,AP23)</f>
        <v>0</v>
      </c>
      <c r="AQ55" s="191"/>
    </row>
    <row r="56" spans="2:43" ht="15.75" customHeight="1" thickBot="1">
      <c r="B56" s="36" t="s">
        <v>410</v>
      </c>
      <c r="C56" s="37">
        <f>SUM(H56,N56,T56,Z56,AF56,AL56)</f>
        <v>0</v>
      </c>
      <c r="D56" s="38"/>
      <c r="E56" s="210"/>
      <c r="F56" s="211" t="s">
        <v>408</v>
      </c>
      <c r="G56" s="212"/>
      <c r="H56" s="212"/>
      <c r="I56" s="39"/>
      <c r="J56" s="38"/>
      <c r="K56" s="211"/>
      <c r="L56" s="211"/>
      <c r="M56" s="199">
        <f>+AP55</f>
        <v>0</v>
      </c>
      <c r="N56" s="212">
        <f>SUM(N9:N54,H9:H54)</f>
        <v>0</v>
      </c>
      <c r="O56" s="39"/>
      <c r="P56" s="38"/>
      <c r="Q56" s="210"/>
      <c r="R56" s="211"/>
      <c r="S56" s="212"/>
      <c r="T56" s="212">
        <f>SUM(T9:T54)</f>
        <v>0</v>
      </c>
      <c r="U56" s="39"/>
      <c r="V56" s="38"/>
      <c r="W56" s="211"/>
      <c r="X56" s="211"/>
      <c r="Y56" s="212"/>
      <c r="Z56" s="212">
        <f>SUM(Z33:Z54)</f>
        <v>0</v>
      </c>
      <c r="AA56" s="39"/>
      <c r="AB56" s="38"/>
      <c r="AC56" s="211"/>
      <c r="AD56" s="211"/>
      <c r="AE56" s="212"/>
      <c r="AF56" s="212">
        <f>SUM(AF33:AF54)</f>
        <v>0</v>
      </c>
      <c r="AG56" s="40"/>
      <c r="AH56" s="38"/>
      <c r="AI56" s="211"/>
      <c r="AJ56" s="211"/>
      <c r="AK56" s="212"/>
      <c r="AL56" s="212">
        <f>SUM(AL9:AL54)</f>
        <v>0</v>
      </c>
      <c r="AM56" s="41"/>
    </row>
    <row r="57" spans="2:43" s="81" customFormat="1" ht="15.75" customHeight="1" thickTop="1" thickBot="1">
      <c r="B57" s="42" t="s">
        <v>411</v>
      </c>
      <c r="C57" s="43">
        <f>SUM(H57,N57,T57,Z57,AF57,AL57)</f>
        <v>0</v>
      </c>
      <c r="D57" s="44"/>
      <c r="E57" s="213"/>
      <c r="F57" s="213" t="s">
        <v>408</v>
      </c>
      <c r="G57" s="214"/>
      <c r="H57" s="214"/>
      <c r="I57" s="45"/>
      <c r="J57" s="44"/>
      <c r="K57" s="213"/>
      <c r="L57" s="213"/>
      <c r="M57" s="214">
        <f>+M55</f>
        <v>72820</v>
      </c>
      <c r="N57" s="214">
        <f>+N56</f>
        <v>0</v>
      </c>
      <c r="O57" s="45"/>
      <c r="P57" s="44"/>
      <c r="Q57" s="213"/>
      <c r="R57" s="213" t="s">
        <v>408</v>
      </c>
      <c r="S57" s="214">
        <f>+S55</f>
        <v>3350</v>
      </c>
      <c r="T57" s="214">
        <f>T56</f>
        <v>0</v>
      </c>
      <c r="U57" s="45"/>
      <c r="V57" s="44"/>
      <c r="W57" s="213"/>
      <c r="X57" s="213"/>
      <c r="Y57" s="214">
        <f>SUM(Y31,Y55)</f>
        <v>0</v>
      </c>
      <c r="Z57" s="214">
        <f>SUM(Z56,Z32)</f>
        <v>0</v>
      </c>
      <c r="AA57" s="45"/>
      <c r="AB57" s="44"/>
      <c r="AC57" s="213"/>
      <c r="AD57" s="213"/>
      <c r="AE57" s="214">
        <f>SUM(AE31,AE55)</f>
        <v>0</v>
      </c>
      <c r="AF57" s="214">
        <f>SUM(AF56,AF32)</f>
        <v>0</v>
      </c>
      <c r="AG57" s="46"/>
      <c r="AH57" s="44"/>
      <c r="AI57" s="213"/>
      <c r="AJ57" s="213"/>
      <c r="AK57" s="214"/>
      <c r="AL57" s="214">
        <f>SUM(AL56)</f>
        <v>0</v>
      </c>
      <c r="AM57" s="47"/>
    </row>
    <row r="58" spans="2:43" ht="15" customHeight="1" thickBot="1">
      <c r="B58" s="82"/>
      <c r="C58" s="83"/>
      <c r="D58" s="83"/>
      <c r="F58" s="57" t="s">
        <v>408</v>
      </c>
      <c r="G58" s="84"/>
      <c r="H58" s="84"/>
      <c r="I58" s="84"/>
      <c r="J58" s="83"/>
      <c r="K58" s="84"/>
      <c r="L58" s="148"/>
      <c r="M58" s="84"/>
      <c r="N58" s="84"/>
      <c r="O58" s="84"/>
      <c r="P58" s="83"/>
      <c r="Q58" s="84"/>
      <c r="R58" s="148" t="s">
        <v>408</v>
      </c>
      <c r="S58" s="84"/>
      <c r="T58" s="84"/>
      <c r="U58" s="84"/>
      <c r="V58" s="83"/>
      <c r="W58" s="84"/>
      <c r="X58" s="148"/>
      <c r="Y58" s="84"/>
      <c r="Z58" s="84"/>
      <c r="AA58" s="84"/>
      <c r="AB58" s="83"/>
      <c r="AC58" s="84"/>
      <c r="AD58" s="148"/>
      <c r="AE58" s="84"/>
      <c r="AF58" s="84"/>
      <c r="AG58" s="84"/>
      <c r="AH58" s="83"/>
      <c r="AI58" s="84"/>
      <c r="AJ58" s="148"/>
      <c r="AK58" s="84"/>
      <c r="AL58" s="84"/>
      <c r="AM58" s="143" t="s">
        <v>412</v>
      </c>
    </row>
    <row r="59" spans="2:43" ht="15" customHeight="1">
      <c r="B59" s="85" t="s">
        <v>413</v>
      </c>
      <c r="C59" s="153"/>
      <c r="D59" s="154"/>
      <c r="E59" s="86"/>
      <c r="F59" s="86"/>
      <c r="G59" s="155"/>
      <c r="H59" s="155"/>
      <c r="I59" s="155"/>
      <c r="J59" s="156"/>
      <c r="K59" s="155"/>
      <c r="L59" s="155"/>
      <c r="M59" s="155"/>
      <c r="N59" s="155"/>
      <c r="O59" s="155"/>
      <c r="P59" s="154"/>
      <c r="Q59" s="86"/>
      <c r="R59" s="86"/>
      <c r="S59" s="155"/>
      <c r="T59" s="155"/>
      <c r="U59" s="155"/>
      <c r="V59" s="156"/>
      <c r="W59" s="155"/>
      <c r="X59" s="155"/>
      <c r="Y59" s="155"/>
      <c r="Z59" s="155"/>
      <c r="AA59" s="157"/>
      <c r="AB59" s="154"/>
      <c r="AC59" s="155"/>
      <c r="AD59" s="155"/>
      <c r="AE59" s="155"/>
      <c r="AF59" s="155"/>
      <c r="AG59" s="155"/>
      <c r="AH59" s="513" t="s">
        <v>414</v>
      </c>
      <c r="AI59" s="513"/>
      <c r="AJ59" s="513"/>
      <c r="AK59" s="513"/>
      <c r="AL59" s="513"/>
      <c r="AM59" s="514"/>
    </row>
    <row r="60" spans="2:43" ht="15" customHeight="1">
      <c r="B60" s="87" t="s">
        <v>415</v>
      </c>
      <c r="C60" s="159"/>
      <c r="D60" s="160"/>
      <c r="E60" s="88"/>
      <c r="F60" s="88"/>
      <c r="G60" s="161"/>
      <c r="H60" s="161"/>
      <c r="I60" s="161"/>
      <c r="J60" s="162"/>
      <c r="K60" s="161"/>
      <c r="L60" s="161"/>
      <c r="M60" s="161"/>
      <c r="N60" s="161"/>
      <c r="O60" s="161"/>
      <c r="P60" s="160"/>
      <c r="Q60" s="88"/>
      <c r="R60" s="88"/>
      <c r="S60" s="161"/>
      <c r="T60" s="161"/>
      <c r="U60" s="161"/>
      <c r="V60" s="162"/>
      <c r="W60" s="161"/>
      <c r="X60" s="161"/>
      <c r="Y60" s="161"/>
      <c r="Z60" s="161"/>
      <c r="AA60" s="163"/>
      <c r="AB60" s="160"/>
      <c r="AC60" s="161"/>
      <c r="AD60" s="161"/>
      <c r="AE60" s="161"/>
      <c r="AF60" s="161"/>
      <c r="AG60" s="161"/>
      <c r="AH60" s="511" t="s">
        <v>416</v>
      </c>
      <c r="AI60" s="511"/>
      <c r="AJ60" s="511"/>
      <c r="AK60" s="511"/>
      <c r="AL60" s="511"/>
      <c r="AM60" s="512"/>
    </row>
    <row r="61" spans="2:43" ht="15" customHeight="1">
      <c r="B61" s="89"/>
      <c r="C61" s="159"/>
      <c r="D61" s="160"/>
      <c r="E61" s="88"/>
      <c r="F61" s="88"/>
      <c r="G61" s="161"/>
      <c r="H61" s="161"/>
      <c r="I61" s="161"/>
      <c r="J61" s="162"/>
      <c r="K61" s="161"/>
      <c r="L61" s="161"/>
      <c r="M61" s="161"/>
      <c r="N61" s="161"/>
      <c r="O61" s="161"/>
      <c r="P61" s="160"/>
      <c r="Q61" s="88"/>
      <c r="R61" s="88"/>
      <c r="S61" s="161"/>
      <c r="T61" s="161"/>
      <c r="U61" s="161"/>
      <c r="V61" s="162"/>
      <c r="W61" s="161"/>
      <c r="X61" s="161"/>
      <c r="Y61" s="161"/>
      <c r="Z61" s="161"/>
      <c r="AA61" s="163"/>
      <c r="AB61" s="160"/>
      <c r="AC61" s="161"/>
      <c r="AD61" s="161"/>
      <c r="AE61" s="161"/>
      <c r="AF61" s="161"/>
      <c r="AG61" s="161"/>
      <c r="AH61" s="380" t="s">
        <v>417</v>
      </c>
      <c r="AI61" s="379"/>
      <c r="AJ61" s="379"/>
      <c r="AK61" s="379"/>
      <c r="AL61" s="373"/>
      <c r="AM61" s="374"/>
    </row>
    <row r="62" spans="2:43" ht="15" customHeight="1">
      <c r="B62" s="89"/>
      <c r="C62" s="159"/>
      <c r="D62" s="160"/>
      <c r="E62" s="88"/>
      <c r="F62" s="88"/>
      <c r="G62" s="161"/>
      <c r="H62" s="161"/>
      <c r="I62" s="161"/>
      <c r="J62" s="162"/>
      <c r="K62" s="161"/>
      <c r="L62" s="161"/>
      <c r="M62" s="161"/>
      <c r="N62" s="161"/>
      <c r="O62" s="161"/>
      <c r="P62" s="160"/>
      <c r="Q62" s="88"/>
      <c r="R62" s="88"/>
      <c r="S62" s="161"/>
      <c r="T62" s="161"/>
      <c r="U62" s="161"/>
      <c r="V62" s="162"/>
      <c r="W62" s="161"/>
      <c r="X62" s="161"/>
      <c r="Y62" s="161"/>
      <c r="Z62" s="161"/>
      <c r="AA62" s="163"/>
      <c r="AB62" s="160"/>
      <c r="AC62" s="161"/>
      <c r="AD62" s="161"/>
      <c r="AE62" s="161"/>
      <c r="AF62" s="161"/>
      <c r="AG62" s="161"/>
      <c r="AH62" s="379" t="s">
        <v>418</v>
      </c>
      <c r="AI62" s="379"/>
      <c r="AJ62" s="380"/>
      <c r="AK62" s="380"/>
      <c r="AL62" s="380"/>
      <c r="AM62" s="375"/>
    </row>
    <row r="63" spans="2:43" ht="15" customHeight="1">
      <c r="B63" s="89"/>
      <c r="C63" s="159"/>
      <c r="D63" s="160"/>
      <c r="E63" s="88"/>
      <c r="F63" s="88"/>
      <c r="G63" s="161"/>
      <c r="H63" s="161"/>
      <c r="I63" s="161"/>
      <c r="J63" s="162"/>
      <c r="K63" s="161"/>
      <c r="L63" s="161"/>
      <c r="M63" s="161"/>
      <c r="N63" s="161"/>
      <c r="O63" s="161"/>
      <c r="P63" s="160"/>
      <c r="Q63" s="88"/>
      <c r="R63" s="88"/>
      <c r="S63" s="161"/>
      <c r="T63" s="161"/>
      <c r="U63" s="161"/>
      <c r="V63" s="162"/>
      <c r="W63" s="161"/>
      <c r="X63" s="161"/>
      <c r="Y63" s="161"/>
      <c r="Z63" s="161"/>
      <c r="AA63" s="163"/>
      <c r="AB63" s="160"/>
      <c r="AC63" s="161"/>
      <c r="AD63" s="161"/>
      <c r="AE63" s="161"/>
      <c r="AF63" s="161"/>
      <c r="AG63" s="161"/>
      <c r="AH63" s="379" t="s">
        <v>419</v>
      </c>
      <c r="AI63" s="249"/>
      <c r="AJ63" s="379"/>
      <c r="AK63" s="379"/>
      <c r="AL63" s="379"/>
      <c r="AM63" s="376"/>
    </row>
    <row r="64" spans="2:43" ht="15" customHeight="1">
      <c r="B64" s="89"/>
      <c r="C64" s="159"/>
      <c r="D64" s="160"/>
      <c r="E64" s="88"/>
      <c r="F64" s="88"/>
      <c r="G64" s="161"/>
      <c r="H64" s="161"/>
      <c r="I64" s="161"/>
      <c r="J64" s="162"/>
      <c r="K64" s="161"/>
      <c r="L64" s="161"/>
      <c r="M64" s="161"/>
      <c r="N64" s="161"/>
      <c r="O64" s="161"/>
      <c r="P64" s="160"/>
      <c r="Q64" s="88"/>
      <c r="R64" s="88"/>
      <c r="S64" s="161"/>
      <c r="T64" s="161"/>
      <c r="U64" s="161"/>
      <c r="V64" s="162"/>
      <c r="W64" s="161"/>
      <c r="X64" s="161"/>
      <c r="Y64" s="161"/>
      <c r="Z64" s="161"/>
      <c r="AA64" s="163"/>
      <c r="AB64" s="160"/>
      <c r="AC64" s="161"/>
      <c r="AD64" s="161"/>
      <c r="AE64" s="161"/>
      <c r="AF64" s="161"/>
      <c r="AG64" s="161"/>
      <c r="AH64" s="379" t="s">
        <v>420</v>
      </c>
      <c r="AI64" s="377"/>
      <c r="AJ64" s="377"/>
      <c r="AK64" s="377"/>
      <c r="AL64" s="377"/>
      <c r="AM64" s="378"/>
    </row>
    <row r="65" spans="2:39" ht="15" customHeight="1">
      <c r="B65" s="89"/>
      <c r="C65" s="159"/>
      <c r="D65" s="160"/>
      <c r="E65" s="88"/>
      <c r="F65" s="88"/>
      <c r="G65" s="161"/>
      <c r="H65" s="161"/>
      <c r="I65" s="161"/>
      <c r="J65" s="162"/>
      <c r="K65" s="161"/>
      <c r="L65" s="161"/>
      <c r="M65" s="161"/>
      <c r="N65" s="161"/>
      <c r="O65" s="161"/>
      <c r="P65" s="160"/>
      <c r="Q65" s="88"/>
      <c r="R65" s="88"/>
      <c r="S65" s="161"/>
      <c r="T65" s="161"/>
      <c r="U65" s="161"/>
      <c r="V65" s="162"/>
      <c r="W65" s="161"/>
      <c r="X65" s="161"/>
      <c r="Y65" s="161"/>
      <c r="Z65" s="161"/>
      <c r="AA65" s="163"/>
      <c r="AB65" s="160"/>
      <c r="AC65" s="161"/>
      <c r="AD65" s="161"/>
      <c r="AE65" s="161"/>
      <c r="AF65" s="161"/>
      <c r="AG65" s="161"/>
      <c r="AH65" s="379" t="s">
        <v>421</v>
      </c>
      <c r="AI65" s="377"/>
      <c r="AJ65" s="377"/>
      <c r="AK65" s="377"/>
      <c r="AL65" s="377"/>
      <c r="AM65" s="378"/>
    </row>
    <row r="66" spans="2:39" ht="15" customHeight="1" thickBot="1">
      <c r="B66" s="90"/>
      <c r="C66" s="165"/>
      <c r="D66" s="166"/>
      <c r="E66" s="91"/>
      <c r="F66" s="91"/>
      <c r="G66" s="167"/>
      <c r="H66" s="167"/>
      <c r="I66" s="167"/>
      <c r="J66" s="168"/>
      <c r="K66" s="167"/>
      <c r="L66" s="167"/>
      <c r="M66" s="167"/>
      <c r="N66" s="167"/>
      <c r="O66" s="167"/>
      <c r="P66" s="166"/>
      <c r="Q66" s="91"/>
      <c r="R66" s="91"/>
      <c r="S66" s="167"/>
      <c r="T66" s="167"/>
      <c r="U66" s="167"/>
      <c r="V66" s="168"/>
      <c r="W66" s="167"/>
      <c r="X66" s="167"/>
      <c r="Y66" s="167"/>
      <c r="Z66" s="167"/>
      <c r="AA66" s="169"/>
      <c r="AB66" s="166"/>
      <c r="AC66" s="167"/>
      <c r="AD66" s="167"/>
      <c r="AE66" s="167"/>
      <c r="AF66" s="167"/>
      <c r="AG66" s="167"/>
      <c r="AH66" s="383" t="s">
        <v>422</v>
      </c>
      <c r="AI66" s="381"/>
      <c r="AJ66" s="381"/>
      <c r="AK66" s="381"/>
      <c r="AL66" s="381"/>
      <c r="AM66" s="382"/>
    </row>
    <row r="67" spans="2:39" ht="16.5" customHeight="1">
      <c r="C67" s="21" t="s">
        <v>423</v>
      </c>
      <c r="D67" s="92" t="s">
        <v>424</v>
      </c>
      <c r="E67" s="92"/>
      <c r="I67" s="93"/>
      <c r="O67" s="143"/>
      <c r="P67" s="92" t="s">
        <v>425</v>
      </c>
      <c r="Q67" s="233"/>
      <c r="AB67" s="92" t="s">
        <v>426</v>
      </c>
      <c r="AC67" s="92"/>
      <c r="AG67" s="93"/>
      <c r="AM67" s="143"/>
    </row>
    <row r="68" spans="2:39" ht="15.75" customHeight="1">
      <c r="D68" s="92" t="s">
        <v>427</v>
      </c>
      <c r="E68" s="233"/>
      <c r="P68" s="92" t="s">
        <v>428</v>
      </c>
      <c r="Q68" s="92"/>
      <c r="AB68" s="354" t="s">
        <v>429</v>
      </c>
      <c r="AC68" s="391"/>
      <c r="AD68" s="249"/>
      <c r="AE68" s="249"/>
      <c r="AF68" s="249"/>
    </row>
    <row r="69" spans="2:39" ht="15.75" customHeight="1">
      <c r="D69" s="92" t="s">
        <v>430</v>
      </c>
      <c r="E69" s="92"/>
      <c r="P69" s="92" t="s">
        <v>431</v>
      </c>
      <c r="Q69" s="92"/>
      <c r="AB69" s="92" t="s">
        <v>1270</v>
      </c>
      <c r="AC69" s="92"/>
    </row>
    <row r="70" spans="2:39" ht="15.95" customHeight="1">
      <c r="D70" s="92" t="s">
        <v>432</v>
      </c>
      <c r="E70" s="233"/>
      <c r="G70" s="92"/>
      <c r="P70" s="92" t="s">
        <v>433</v>
      </c>
      <c r="Q70" s="233"/>
      <c r="S70" s="92"/>
      <c r="AB70" s="92" t="s">
        <v>1271</v>
      </c>
      <c r="AC70" s="92"/>
    </row>
    <row r="71" spans="2:39" ht="15.95" customHeight="1">
      <c r="D71" s="92" t="s">
        <v>434</v>
      </c>
      <c r="E71" s="92"/>
      <c r="I71" s="93"/>
      <c r="O71" s="143"/>
      <c r="P71" s="92"/>
      <c r="Q71" s="233"/>
      <c r="S71" s="92"/>
      <c r="AB71" s="92" t="s">
        <v>1269</v>
      </c>
      <c r="AC71" s="233"/>
      <c r="AE71" s="92"/>
    </row>
    <row r="72" spans="2:39" ht="15.95" customHeight="1">
      <c r="D72" s="233"/>
      <c r="F72" s="249"/>
      <c r="R72" s="57" t="s">
        <v>408</v>
      </c>
      <c r="S72" s="233"/>
      <c r="T72" s="233"/>
      <c r="AB72" s="92"/>
    </row>
    <row r="73" spans="2:39" ht="15.95" customHeight="1">
      <c r="D73" s="233"/>
      <c r="R73" s="57" t="s">
        <v>408</v>
      </c>
    </row>
    <row r="78" spans="2:39" ht="15.95" customHeight="1">
      <c r="D78" s="92"/>
      <c r="R78" s="57" t="s">
        <v>408</v>
      </c>
    </row>
    <row r="79" spans="2:39" ht="15.95" customHeight="1">
      <c r="D79" s="92"/>
      <c r="R79" s="57" t="s">
        <v>408</v>
      </c>
    </row>
    <row r="80" spans="2:39" ht="15.95" customHeight="1">
      <c r="D80" s="92"/>
      <c r="R80" s="57" t="s">
        <v>408</v>
      </c>
    </row>
    <row r="81" spans="6:18" ht="15.95" customHeight="1">
      <c r="R81" s="57" t="s">
        <v>408</v>
      </c>
    </row>
    <row r="82" spans="6:18" ht="15.95" customHeight="1">
      <c r="R82" s="57" t="s">
        <v>408</v>
      </c>
    </row>
    <row r="83" spans="6:18" ht="15.95" customHeight="1">
      <c r="F83" s="57" t="s">
        <v>408</v>
      </c>
      <c r="R83" s="57" t="s">
        <v>408</v>
      </c>
    </row>
    <row r="84" spans="6:18" ht="15.95" customHeight="1">
      <c r="F84" s="57" t="s">
        <v>408</v>
      </c>
      <c r="R84" s="57" t="s">
        <v>408</v>
      </c>
    </row>
    <row r="85" spans="6:18" ht="15.95" customHeight="1">
      <c r="F85" s="57" t="s">
        <v>408</v>
      </c>
      <c r="R85" s="57" t="s">
        <v>408</v>
      </c>
    </row>
    <row r="86" spans="6:18" ht="15.95" customHeight="1">
      <c r="F86" s="57" t="s">
        <v>408</v>
      </c>
      <c r="R86" s="57" t="s">
        <v>408</v>
      </c>
    </row>
    <row r="87" spans="6:18" ht="15.95" customHeight="1">
      <c r="F87" s="57" t="s">
        <v>408</v>
      </c>
      <c r="R87" s="57" t="s">
        <v>408</v>
      </c>
    </row>
    <row r="88" spans="6:18" ht="15.95" customHeight="1">
      <c r="F88" s="57" t="s">
        <v>408</v>
      </c>
      <c r="R88" s="57" t="s">
        <v>408</v>
      </c>
    </row>
    <row r="89" spans="6:18" ht="15.95" customHeight="1">
      <c r="F89" s="57" t="s">
        <v>408</v>
      </c>
      <c r="R89" s="57" t="s">
        <v>408</v>
      </c>
    </row>
    <row r="90" spans="6:18" ht="15.95" customHeight="1">
      <c r="F90" s="57" t="s">
        <v>408</v>
      </c>
      <c r="R90" s="57" t="s">
        <v>408</v>
      </c>
    </row>
    <row r="91" spans="6:18" ht="15.95" customHeight="1">
      <c r="F91" s="57" t="s">
        <v>408</v>
      </c>
      <c r="R91" s="57" t="s">
        <v>408</v>
      </c>
    </row>
    <row r="92" spans="6:18" ht="15.95" customHeight="1">
      <c r="F92" s="57" t="s">
        <v>408</v>
      </c>
      <c r="R92" s="57" t="s">
        <v>408</v>
      </c>
    </row>
    <row r="93" spans="6:18" ht="15.95" customHeight="1">
      <c r="F93" s="57" t="s">
        <v>408</v>
      </c>
      <c r="R93" s="57" t="s">
        <v>408</v>
      </c>
    </row>
    <row r="94" spans="6:18" ht="15.95" customHeight="1">
      <c r="F94" s="57" t="s">
        <v>408</v>
      </c>
      <c r="R94" s="57" t="s">
        <v>408</v>
      </c>
    </row>
    <row r="95" spans="6:18" ht="15.95" customHeight="1">
      <c r="F95" s="57" t="s">
        <v>408</v>
      </c>
      <c r="R95" s="57" t="s">
        <v>408</v>
      </c>
    </row>
    <row r="96" spans="6:18" ht="15.95" customHeight="1">
      <c r="F96" s="57" t="s">
        <v>408</v>
      </c>
      <c r="R96" s="57" t="s">
        <v>408</v>
      </c>
    </row>
    <row r="97" spans="6:18" ht="15.95" customHeight="1">
      <c r="F97" s="57" t="s">
        <v>408</v>
      </c>
      <c r="R97" s="57" t="s">
        <v>408</v>
      </c>
    </row>
    <row r="98" spans="6:18" ht="15.95" customHeight="1">
      <c r="F98" s="57" t="s">
        <v>408</v>
      </c>
      <c r="R98" s="57" t="s">
        <v>408</v>
      </c>
    </row>
    <row r="99" spans="6:18" ht="15.95" customHeight="1">
      <c r="F99" s="57" t="s">
        <v>408</v>
      </c>
      <c r="R99" s="57" t="s">
        <v>408</v>
      </c>
    </row>
    <row r="100" spans="6:18" ht="15.95" customHeight="1">
      <c r="F100" s="57" t="s">
        <v>408</v>
      </c>
      <c r="R100" s="57" t="s">
        <v>408</v>
      </c>
    </row>
    <row r="101" spans="6:18" ht="15.95" customHeight="1">
      <c r="F101" s="57" t="s">
        <v>408</v>
      </c>
      <c r="R101" s="57" t="s">
        <v>408</v>
      </c>
    </row>
    <row r="102" spans="6:18" ht="15.95" customHeight="1">
      <c r="F102" s="57" t="s">
        <v>408</v>
      </c>
      <c r="R102" s="57" t="s">
        <v>408</v>
      </c>
    </row>
    <row r="103" spans="6:18" ht="15.95" customHeight="1">
      <c r="F103" s="57" t="s">
        <v>408</v>
      </c>
      <c r="R103" s="57" t="s">
        <v>408</v>
      </c>
    </row>
    <row r="104" spans="6:18" ht="15.95" customHeight="1">
      <c r="F104" s="57" t="s">
        <v>408</v>
      </c>
      <c r="R104" s="57" t="s">
        <v>408</v>
      </c>
    </row>
    <row r="105" spans="6:18" ht="15.95" customHeight="1">
      <c r="F105" s="57" t="s">
        <v>408</v>
      </c>
      <c r="R105" s="57" t="s">
        <v>408</v>
      </c>
    </row>
    <row r="106" spans="6:18" ht="15.95" customHeight="1">
      <c r="F106" s="57" t="s">
        <v>408</v>
      </c>
      <c r="R106" s="57" t="s">
        <v>408</v>
      </c>
    </row>
    <row r="107" spans="6:18" ht="15.95" customHeight="1">
      <c r="F107" s="57" t="s">
        <v>408</v>
      </c>
      <c r="R107" s="57" t="s">
        <v>408</v>
      </c>
    </row>
    <row r="108" spans="6:18" ht="15.95" customHeight="1">
      <c r="F108" s="57" t="s">
        <v>408</v>
      </c>
      <c r="R108" s="57" t="s">
        <v>408</v>
      </c>
    </row>
    <row r="109" spans="6:18" ht="15.95" customHeight="1">
      <c r="F109" s="57" t="s">
        <v>408</v>
      </c>
      <c r="R109" s="57" t="s">
        <v>408</v>
      </c>
    </row>
    <row r="110" spans="6:18" ht="15.95" customHeight="1">
      <c r="F110" s="57" t="s">
        <v>408</v>
      </c>
      <c r="R110" s="57" t="s">
        <v>408</v>
      </c>
    </row>
    <row r="111" spans="6:18" ht="15.95" customHeight="1">
      <c r="F111" s="57" t="s">
        <v>408</v>
      </c>
      <c r="R111" s="57" t="s">
        <v>408</v>
      </c>
    </row>
    <row r="112" spans="6:18" ht="15.95" customHeight="1">
      <c r="F112" s="57" t="s">
        <v>408</v>
      </c>
      <c r="R112" s="57" t="s">
        <v>408</v>
      </c>
    </row>
    <row r="113" spans="6:18" ht="15.95" customHeight="1">
      <c r="F113" s="57" t="s">
        <v>408</v>
      </c>
      <c r="R113" s="57" t="s">
        <v>408</v>
      </c>
    </row>
    <row r="114" spans="6:18" ht="15.95" customHeight="1">
      <c r="F114" s="57" t="s">
        <v>408</v>
      </c>
      <c r="R114" s="57" t="s">
        <v>408</v>
      </c>
    </row>
    <row r="115" spans="6:18" ht="15.95" customHeight="1">
      <c r="F115" s="57" t="s">
        <v>408</v>
      </c>
      <c r="R115" s="57" t="s">
        <v>408</v>
      </c>
    </row>
    <row r="116" spans="6:18" ht="15.95" customHeight="1">
      <c r="F116" s="57" t="s">
        <v>408</v>
      </c>
      <c r="R116" s="57" t="s">
        <v>408</v>
      </c>
    </row>
    <row r="117" spans="6:18" ht="15.95" customHeight="1">
      <c r="F117" s="57" t="s">
        <v>408</v>
      </c>
      <c r="R117" s="57" t="s">
        <v>408</v>
      </c>
    </row>
    <row r="118" spans="6:18" ht="15.95" customHeight="1">
      <c r="F118" s="57" t="s">
        <v>408</v>
      </c>
      <c r="R118" s="57" t="s">
        <v>408</v>
      </c>
    </row>
    <row r="119" spans="6:18" ht="15.95" customHeight="1">
      <c r="F119" s="57" t="s">
        <v>408</v>
      </c>
      <c r="R119" s="57" t="s">
        <v>408</v>
      </c>
    </row>
    <row r="120" spans="6:18" ht="15.95" customHeight="1">
      <c r="F120" s="57" t="s">
        <v>408</v>
      </c>
      <c r="R120" s="57" t="s">
        <v>408</v>
      </c>
    </row>
    <row r="121" spans="6:18" ht="15.95" customHeight="1">
      <c r="F121" s="57" t="s">
        <v>408</v>
      </c>
      <c r="R121" s="57" t="s">
        <v>408</v>
      </c>
    </row>
    <row r="122" spans="6:18" ht="15.95" customHeight="1">
      <c r="F122" s="57" t="s">
        <v>408</v>
      </c>
      <c r="R122" s="57" t="s">
        <v>408</v>
      </c>
    </row>
    <row r="123" spans="6:18" ht="15.95" customHeight="1">
      <c r="F123" s="57" t="s">
        <v>408</v>
      </c>
      <c r="R123" s="57" t="s">
        <v>408</v>
      </c>
    </row>
    <row r="124" spans="6:18" ht="15.95" customHeight="1">
      <c r="F124" s="57" t="s">
        <v>408</v>
      </c>
      <c r="R124" s="57" t="s">
        <v>408</v>
      </c>
    </row>
    <row r="125" spans="6:18" ht="15.95" customHeight="1">
      <c r="F125" s="57" t="s">
        <v>408</v>
      </c>
      <c r="R125" s="57" t="s">
        <v>408</v>
      </c>
    </row>
    <row r="126" spans="6:18" ht="15.95" customHeight="1">
      <c r="F126" s="57" t="s">
        <v>408</v>
      </c>
      <c r="R126" s="57" t="s">
        <v>408</v>
      </c>
    </row>
    <row r="127" spans="6:18" ht="15.95" customHeight="1">
      <c r="F127" s="57" t="s">
        <v>408</v>
      </c>
      <c r="R127" s="57" t="s">
        <v>408</v>
      </c>
    </row>
    <row r="128" spans="6:18" ht="15.95" customHeight="1">
      <c r="F128" s="57" t="s">
        <v>408</v>
      </c>
      <c r="R128" s="57" t="s">
        <v>408</v>
      </c>
    </row>
    <row r="129" spans="6:18" ht="15.95" customHeight="1">
      <c r="F129" s="57" t="s">
        <v>408</v>
      </c>
      <c r="R129" s="57" t="s">
        <v>408</v>
      </c>
    </row>
    <row r="130" spans="6:18" ht="15.95" customHeight="1">
      <c r="F130" s="57" t="s">
        <v>408</v>
      </c>
      <c r="R130" s="57" t="s">
        <v>408</v>
      </c>
    </row>
    <row r="131" spans="6:18" ht="15.95" customHeight="1">
      <c r="F131" s="57" t="s">
        <v>408</v>
      </c>
      <c r="R131" s="57" t="s">
        <v>408</v>
      </c>
    </row>
    <row r="132" spans="6:18" ht="15.95" customHeight="1">
      <c r="F132" s="57" t="s">
        <v>408</v>
      </c>
      <c r="R132" s="57" t="s">
        <v>408</v>
      </c>
    </row>
    <row r="133" spans="6:18" ht="15.95" customHeight="1">
      <c r="F133" s="57" t="s">
        <v>408</v>
      </c>
      <c r="R133" s="57" t="s">
        <v>408</v>
      </c>
    </row>
    <row r="134" spans="6:18" ht="15.95" customHeight="1">
      <c r="F134" s="57" t="s">
        <v>408</v>
      </c>
      <c r="R134" s="57" t="s">
        <v>408</v>
      </c>
    </row>
    <row r="135" spans="6:18" ht="15.95" customHeight="1">
      <c r="F135" s="57" t="s">
        <v>408</v>
      </c>
      <c r="R135" s="57" t="s">
        <v>408</v>
      </c>
    </row>
    <row r="136" spans="6:18" ht="15.95" customHeight="1">
      <c r="F136" s="57" t="s">
        <v>408</v>
      </c>
      <c r="R136" s="57" t="s">
        <v>408</v>
      </c>
    </row>
    <row r="137" spans="6:18" ht="15.95" customHeight="1">
      <c r="F137" s="57" t="s">
        <v>408</v>
      </c>
      <c r="R137" s="57" t="s">
        <v>408</v>
      </c>
    </row>
    <row r="138" spans="6:18" ht="15.95" customHeight="1">
      <c r="F138" s="57" t="s">
        <v>408</v>
      </c>
      <c r="R138" s="57" t="s">
        <v>408</v>
      </c>
    </row>
    <row r="139" spans="6:18" ht="15.95" customHeight="1">
      <c r="F139" s="57" t="s">
        <v>408</v>
      </c>
      <c r="R139" s="57" t="s">
        <v>408</v>
      </c>
    </row>
    <row r="140" spans="6:18" ht="15.95" customHeight="1">
      <c r="F140" s="57" t="s">
        <v>408</v>
      </c>
      <c r="R140" s="57" t="s">
        <v>408</v>
      </c>
    </row>
    <row r="141" spans="6:18" ht="15.95" customHeight="1">
      <c r="F141" s="57" t="s">
        <v>408</v>
      </c>
      <c r="R141" s="57" t="s">
        <v>408</v>
      </c>
    </row>
    <row r="142" spans="6:18" ht="15.95" customHeight="1">
      <c r="F142" s="57" t="s">
        <v>408</v>
      </c>
      <c r="R142" s="57" t="s">
        <v>408</v>
      </c>
    </row>
    <row r="143" spans="6:18" ht="15.95" customHeight="1">
      <c r="F143" s="57" t="s">
        <v>408</v>
      </c>
      <c r="R143" s="57" t="s">
        <v>408</v>
      </c>
    </row>
    <row r="144" spans="6:18" ht="15.95" customHeight="1">
      <c r="F144" s="57" t="s">
        <v>408</v>
      </c>
      <c r="R144" s="57" t="s">
        <v>408</v>
      </c>
    </row>
    <row r="145" spans="6:18" ht="15.95" customHeight="1">
      <c r="F145" s="57" t="s">
        <v>408</v>
      </c>
      <c r="R145" s="57" t="s">
        <v>408</v>
      </c>
    </row>
    <row r="146" spans="6:18" ht="15.95" customHeight="1">
      <c r="F146" s="57" t="s">
        <v>408</v>
      </c>
      <c r="R146" s="57" t="s">
        <v>408</v>
      </c>
    </row>
    <row r="147" spans="6:18" ht="15.95" customHeight="1">
      <c r="F147" s="57" t="s">
        <v>408</v>
      </c>
      <c r="R147" s="57" t="s">
        <v>408</v>
      </c>
    </row>
    <row r="148" spans="6:18" ht="15.95" customHeight="1">
      <c r="F148" s="57" t="s">
        <v>408</v>
      </c>
      <c r="R148" s="57" t="s">
        <v>408</v>
      </c>
    </row>
    <row r="149" spans="6:18" ht="15.95" customHeight="1">
      <c r="F149" s="57" t="s">
        <v>408</v>
      </c>
      <c r="R149" s="57" t="s">
        <v>408</v>
      </c>
    </row>
    <row r="150" spans="6:18" ht="15.95" customHeight="1">
      <c r="F150" s="57" t="s">
        <v>408</v>
      </c>
      <c r="R150" s="57" t="s">
        <v>408</v>
      </c>
    </row>
    <row r="151" spans="6:18" ht="15.95" customHeight="1">
      <c r="F151" s="57" t="s">
        <v>408</v>
      </c>
      <c r="R151" s="57" t="s">
        <v>408</v>
      </c>
    </row>
    <row r="152" spans="6:18" ht="15.95" customHeight="1">
      <c r="F152" s="57" t="s">
        <v>408</v>
      </c>
      <c r="R152" s="57" t="s">
        <v>408</v>
      </c>
    </row>
    <row r="153" spans="6:18" ht="15.95" customHeight="1">
      <c r="F153" s="57" t="s">
        <v>408</v>
      </c>
      <c r="R153" s="57" t="s">
        <v>408</v>
      </c>
    </row>
    <row r="154" spans="6:18" ht="15.95" customHeight="1">
      <c r="F154" s="57" t="s">
        <v>408</v>
      </c>
      <c r="R154" s="57" t="s">
        <v>408</v>
      </c>
    </row>
    <row r="155" spans="6:18" ht="15.95" customHeight="1">
      <c r="F155" s="57" t="s">
        <v>408</v>
      </c>
      <c r="R155" s="57" t="s">
        <v>408</v>
      </c>
    </row>
    <row r="156" spans="6:18" ht="15.95" customHeight="1">
      <c r="F156" s="57" t="s">
        <v>408</v>
      </c>
      <c r="R156" s="57" t="s">
        <v>408</v>
      </c>
    </row>
    <row r="157" spans="6:18" ht="15.95" customHeight="1">
      <c r="F157" s="57" t="s">
        <v>408</v>
      </c>
      <c r="R157" s="57" t="s">
        <v>408</v>
      </c>
    </row>
    <row r="158" spans="6:18" ht="15.95" customHeight="1">
      <c r="F158" s="57" t="s">
        <v>408</v>
      </c>
      <c r="R158" s="57" t="s">
        <v>408</v>
      </c>
    </row>
    <row r="159" spans="6:18" ht="15.95" customHeight="1">
      <c r="F159" s="57" t="s">
        <v>408</v>
      </c>
      <c r="R159" s="57" t="s">
        <v>408</v>
      </c>
    </row>
    <row r="160" spans="6:18" ht="15.95" customHeight="1">
      <c r="F160" s="57" t="s">
        <v>408</v>
      </c>
      <c r="R160" s="57" t="s">
        <v>408</v>
      </c>
    </row>
    <row r="161" spans="6:18" ht="15.95" customHeight="1">
      <c r="F161" s="57" t="s">
        <v>408</v>
      </c>
      <c r="R161" s="57" t="s">
        <v>408</v>
      </c>
    </row>
    <row r="162" spans="6:18" ht="15.95" customHeight="1">
      <c r="F162" s="57" t="s">
        <v>408</v>
      </c>
      <c r="R162" s="57" t="s">
        <v>408</v>
      </c>
    </row>
    <row r="163" spans="6:18" ht="15.95" customHeight="1">
      <c r="F163" s="57" t="s">
        <v>408</v>
      </c>
      <c r="R163" s="57" t="s">
        <v>408</v>
      </c>
    </row>
    <row r="164" spans="6:18" ht="15.95" customHeight="1">
      <c r="F164" s="57" t="s">
        <v>408</v>
      </c>
      <c r="R164" s="57" t="s">
        <v>408</v>
      </c>
    </row>
    <row r="165" spans="6:18" ht="15.95" customHeight="1">
      <c r="F165" s="57" t="s">
        <v>408</v>
      </c>
      <c r="R165" s="57" t="s">
        <v>408</v>
      </c>
    </row>
    <row r="166" spans="6:18" ht="15.95" customHeight="1">
      <c r="F166" s="57" t="s">
        <v>408</v>
      </c>
      <c r="R166" s="57" t="s">
        <v>408</v>
      </c>
    </row>
    <row r="167" spans="6:18" ht="15.95" customHeight="1">
      <c r="F167" s="57" t="s">
        <v>408</v>
      </c>
      <c r="R167" s="57" t="s">
        <v>408</v>
      </c>
    </row>
    <row r="168" spans="6:18" ht="15.95" customHeight="1">
      <c r="F168" s="57" t="s">
        <v>408</v>
      </c>
      <c r="R168" s="57" t="s">
        <v>408</v>
      </c>
    </row>
    <row r="169" spans="6:18" ht="15.95" customHeight="1">
      <c r="F169" s="57" t="s">
        <v>408</v>
      </c>
      <c r="R169" s="57" t="s">
        <v>408</v>
      </c>
    </row>
    <row r="170" spans="6:18" ht="15.95" customHeight="1">
      <c r="F170" s="57" t="s">
        <v>408</v>
      </c>
      <c r="R170" s="57" t="s">
        <v>408</v>
      </c>
    </row>
    <row r="171" spans="6:18" ht="15.95" customHeight="1">
      <c r="F171" s="57" t="s">
        <v>408</v>
      </c>
      <c r="R171" s="57" t="s">
        <v>408</v>
      </c>
    </row>
    <row r="172" spans="6:18" ht="15.95" customHeight="1">
      <c r="F172" s="57" t="s">
        <v>408</v>
      </c>
      <c r="R172" s="57" t="s">
        <v>408</v>
      </c>
    </row>
    <row r="173" spans="6:18" ht="15.95" customHeight="1">
      <c r="F173" s="57" t="s">
        <v>408</v>
      </c>
      <c r="R173" s="57" t="s">
        <v>408</v>
      </c>
    </row>
    <row r="174" spans="6:18" ht="15.95" customHeight="1">
      <c r="F174" s="57" t="s">
        <v>408</v>
      </c>
      <c r="R174" s="57" t="s">
        <v>408</v>
      </c>
    </row>
    <row r="175" spans="6:18" ht="15.95" customHeight="1">
      <c r="F175" s="57" t="s">
        <v>408</v>
      </c>
      <c r="R175" s="57" t="s">
        <v>408</v>
      </c>
    </row>
    <row r="176" spans="6:18" ht="15.95" customHeight="1">
      <c r="F176" s="57" t="s">
        <v>408</v>
      </c>
      <c r="R176" s="57" t="s">
        <v>408</v>
      </c>
    </row>
    <row r="177" spans="6:18" ht="15.95" customHeight="1">
      <c r="F177" s="57" t="s">
        <v>408</v>
      </c>
      <c r="R177" s="57" t="s">
        <v>408</v>
      </c>
    </row>
    <row r="178" spans="6:18" ht="15.95" customHeight="1">
      <c r="F178" s="57" t="s">
        <v>408</v>
      </c>
      <c r="R178" s="57" t="s">
        <v>408</v>
      </c>
    </row>
    <row r="179" spans="6:18" ht="15.95" customHeight="1">
      <c r="F179" s="57" t="s">
        <v>408</v>
      </c>
      <c r="R179" s="57" t="s">
        <v>408</v>
      </c>
    </row>
    <row r="180" spans="6:18" ht="15.95" customHeight="1">
      <c r="F180" s="57" t="s">
        <v>408</v>
      </c>
      <c r="R180" s="57" t="s">
        <v>408</v>
      </c>
    </row>
    <row r="181" spans="6:18" ht="15.95" customHeight="1">
      <c r="F181" s="57" t="s">
        <v>408</v>
      </c>
      <c r="R181" s="57" t="s">
        <v>408</v>
      </c>
    </row>
    <row r="182" spans="6:18" ht="15.95" customHeight="1">
      <c r="F182" s="57" t="s">
        <v>408</v>
      </c>
      <c r="R182" s="57" t="s">
        <v>408</v>
      </c>
    </row>
    <row r="183" spans="6:18" ht="15.95" customHeight="1">
      <c r="F183" s="57" t="s">
        <v>408</v>
      </c>
      <c r="R183" s="57" t="s">
        <v>408</v>
      </c>
    </row>
    <row r="184" spans="6:18" ht="15.95" customHeight="1">
      <c r="F184" s="57" t="s">
        <v>408</v>
      </c>
      <c r="R184" s="57" t="s">
        <v>408</v>
      </c>
    </row>
    <row r="185" spans="6:18" ht="15.95" customHeight="1">
      <c r="F185" s="57" t="s">
        <v>408</v>
      </c>
      <c r="R185" s="57" t="s">
        <v>408</v>
      </c>
    </row>
    <row r="186" spans="6:18" ht="15.95" customHeight="1">
      <c r="F186" s="57" t="s">
        <v>408</v>
      </c>
      <c r="R186" s="57" t="s">
        <v>408</v>
      </c>
    </row>
    <row r="187" spans="6:18" ht="15.95" customHeight="1">
      <c r="F187" s="57" t="s">
        <v>408</v>
      </c>
      <c r="R187" s="57" t="s">
        <v>408</v>
      </c>
    </row>
    <row r="188" spans="6:18" ht="15.95" customHeight="1">
      <c r="F188" s="57" t="s">
        <v>408</v>
      </c>
      <c r="R188" s="57" t="s">
        <v>408</v>
      </c>
    </row>
    <row r="189" spans="6:18" ht="15.95" customHeight="1">
      <c r="F189" s="57" t="s">
        <v>408</v>
      </c>
      <c r="R189" s="57" t="s">
        <v>408</v>
      </c>
    </row>
    <row r="190" spans="6:18" ht="15.95" customHeight="1">
      <c r="F190" s="57" t="s">
        <v>408</v>
      </c>
      <c r="R190" s="57" t="s">
        <v>408</v>
      </c>
    </row>
    <row r="191" spans="6:18" ht="15.95" customHeight="1">
      <c r="F191" s="57" t="s">
        <v>408</v>
      </c>
      <c r="R191" s="57" t="s">
        <v>408</v>
      </c>
    </row>
    <row r="192" spans="6:18" ht="15.95" customHeight="1">
      <c r="F192" s="57" t="s">
        <v>408</v>
      </c>
      <c r="R192" s="57" t="s">
        <v>408</v>
      </c>
    </row>
    <row r="193" spans="6:18" ht="15.95" customHeight="1">
      <c r="F193" s="57" t="s">
        <v>408</v>
      </c>
      <c r="R193" s="57" t="s">
        <v>408</v>
      </c>
    </row>
    <row r="194" spans="6:18" ht="15.95" customHeight="1">
      <c r="F194" s="57" t="s">
        <v>408</v>
      </c>
      <c r="R194" s="57" t="s">
        <v>408</v>
      </c>
    </row>
    <row r="195" spans="6:18" ht="15.95" customHeight="1">
      <c r="F195" s="57" t="s">
        <v>408</v>
      </c>
      <c r="R195" s="57" t="s">
        <v>408</v>
      </c>
    </row>
    <row r="196" spans="6:18" ht="15.95" customHeight="1">
      <c r="F196" s="57" t="s">
        <v>408</v>
      </c>
      <c r="R196" s="57" t="s">
        <v>408</v>
      </c>
    </row>
    <row r="197" spans="6:18" ht="15.95" customHeight="1">
      <c r="F197" s="57" t="s">
        <v>408</v>
      </c>
      <c r="R197" s="57" t="s">
        <v>408</v>
      </c>
    </row>
    <row r="198" spans="6:18" ht="15.95" customHeight="1">
      <c r="F198" s="57" t="s">
        <v>408</v>
      </c>
      <c r="R198" s="57" t="s">
        <v>408</v>
      </c>
    </row>
    <row r="199" spans="6:18" ht="15.95" customHeight="1">
      <c r="F199" s="57" t="s">
        <v>408</v>
      </c>
      <c r="R199" s="57" t="s">
        <v>408</v>
      </c>
    </row>
    <row r="200" spans="6:18" ht="15.95" customHeight="1">
      <c r="F200" s="57" t="s">
        <v>408</v>
      </c>
      <c r="R200" s="57" t="s">
        <v>408</v>
      </c>
    </row>
    <row r="201" spans="6:18" ht="15.95" customHeight="1">
      <c r="F201" s="57" t="s">
        <v>408</v>
      </c>
      <c r="R201" s="57" t="s">
        <v>408</v>
      </c>
    </row>
    <row r="202" spans="6:18" ht="15.95" customHeight="1">
      <c r="F202" s="57" t="s">
        <v>408</v>
      </c>
      <c r="R202" s="57" t="s">
        <v>408</v>
      </c>
    </row>
    <row r="203" spans="6:18" ht="15.95" customHeight="1">
      <c r="F203" s="57" t="s">
        <v>408</v>
      </c>
      <c r="R203" s="57" t="s">
        <v>408</v>
      </c>
    </row>
    <row r="204" spans="6:18" ht="15.95" customHeight="1">
      <c r="F204" s="57" t="s">
        <v>408</v>
      </c>
      <c r="R204" s="57" t="s">
        <v>408</v>
      </c>
    </row>
    <row r="205" spans="6:18" ht="15.95" customHeight="1">
      <c r="F205" s="57" t="s">
        <v>408</v>
      </c>
      <c r="R205" s="57" t="s">
        <v>408</v>
      </c>
    </row>
    <row r="206" spans="6:18" ht="15.95" customHeight="1">
      <c r="F206" s="57" t="s">
        <v>408</v>
      </c>
      <c r="R206" s="57" t="s">
        <v>408</v>
      </c>
    </row>
    <row r="207" spans="6:18" ht="15.95" customHeight="1">
      <c r="F207" s="57" t="s">
        <v>408</v>
      </c>
      <c r="R207" s="57" t="s">
        <v>408</v>
      </c>
    </row>
    <row r="208" spans="6:18" ht="15.95" customHeight="1">
      <c r="F208" s="57" t="s">
        <v>408</v>
      </c>
      <c r="R208" s="57" t="s">
        <v>408</v>
      </c>
    </row>
    <row r="209" spans="6:18" ht="15.95" customHeight="1">
      <c r="F209" s="57" t="s">
        <v>408</v>
      </c>
      <c r="R209" s="57" t="s">
        <v>408</v>
      </c>
    </row>
    <row r="210" spans="6:18" ht="15.95" customHeight="1">
      <c r="F210" s="57" t="s">
        <v>408</v>
      </c>
      <c r="R210" s="57" t="s">
        <v>408</v>
      </c>
    </row>
    <row r="211" spans="6:18" ht="15.95" customHeight="1">
      <c r="F211" s="57" t="s">
        <v>408</v>
      </c>
      <c r="R211" s="57" t="s">
        <v>408</v>
      </c>
    </row>
    <row r="212" spans="6:18" ht="15.95" customHeight="1">
      <c r="F212" s="57" t="s">
        <v>408</v>
      </c>
      <c r="R212" s="57" t="s">
        <v>408</v>
      </c>
    </row>
    <row r="213" spans="6:18" ht="15.95" customHeight="1">
      <c r="F213" s="57" t="s">
        <v>408</v>
      </c>
      <c r="R213" s="57" t="s">
        <v>408</v>
      </c>
    </row>
    <row r="214" spans="6:18" ht="15.95" customHeight="1">
      <c r="F214" s="57" t="s">
        <v>408</v>
      </c>
      <c r="R214" s="57" t="s">
        <v>408</v>
      </c>
    </row>
    <row r="215" spans="6:18" ht="15.95" customHeight="1">
      <c r="F215" s="57" t="s">
        <v>408</v>
      </c>
      <c r="R215" s="57" t="s">
        <v>408</v>
      </c>
    </row>
    <row r="216" spans="6:18" ht="15.95" customHeight="1">
      <c r="F216" s="57" t="s">
        <v>408</v>
      </c>
      <c r="R216" s="57" t="s">
        <v>408</v>
      </c>
    </row>
    <row r="217" spans="6:18" ht="15.95" customHeight="1">
      <c r="F217" s="57" t="s">
        <v>408</v>
      </c>
      <c r="R217" s="57" t="s">
        <v>408</v>
      </c>
    </row>
    <row r="218" spans="6:18" ht="15.95" customHeight="1">
      <c r="F218" s="57" t="s">
        <v>408</v>
      </c>
      <c r="R218" s="57" t="s">
        <v>408</v>
      </c>
    </row>
    <row r="219" spans="6:18" ht="15.95" customHeight="1">
      <c r="F219" s="57" t="s">
        <v>408</v>
      </c>
      <c r="R219" s="57" t="s">
        <v>408</v>
      </c>
    </row>
    <row r="220" spans="6:18" ht="15.95" customHeight="1">
      <c r="F220" s="57" t="s">
        <v>408</v>
      </c>
      <c r="R220" s="57" t="s">
        <v>408</v>
      </c>
    </row>
    <row r="221" spans="6:18" ht="15.95" customHeight="1">
      <c r="F221" s="57" t="s">
        <v>408</v>
      </c>
      <c r="R221" s="57" t="s">
        <v>408</v>
      </c>
    </row>
    <row r="222" spans="6:18" ht="15.95" customHeight="1">
      <c r="F222" s="57" t="s">
        <v>408</v>
      </c>
      <c r="R222" s="57" t="s">
        <v>408</v>
      </c>
    </row>
    <row r="223" spans="6:18" ht="15.95" customHeight="1">
      <c r="F223" s="57" t="s">
        <v>408</v>
      </c>
      <c r="R223" s="57" t="s">
        <v>408</v>
      </c>
    </row>
    <row r="224" spans="6:18" ht="15.95" customHeight="1">
      <c r="F224" s="57" t="s">
        <v>408</v>
      </c>
      <c r="R224" s="57" t="s">
        <v>408</v>
      </c>
    </row>
    <row r="225" spans="6:18" ht="15.95" customHeight="1">
      <c r="F225" s="57" t="s">
        <v>408</v>
      </c>
      <c r="R225" s="57" t="s">
        <v>408</v>
      </c>
    </row>
    <row r="226" spans="6:18" ht="15.95" customHeight="1">
      <c r="F226" s="57" t="s">
        <v>408</v>
      </c>
      <c r="R226" s="57" t="s">
        <v>408</v>
      </c>
    </row>
    <row r="227" spans="6:18" ht="15.95" customHeight="1">
      <c r="F227" s="57" t="s">
        <v>408</v>
      </c>
      <c r="R227" s="57" t="s">
        <v>408</v>
      </c>
    </row>
    <row r="228" spans="6:18" ht="15.95" customHeight="1">
      <c r="F228" s="57" t="s">
        <v>408</v>
      </c>
      <c r="R228" s="57" t="s">
        <v>408</v>
      </c>
    </row>
    <row r="229" spans="6:18" ht="15.95" customHeight="1">
      <c r="F229" s="57" t="s">
        <v>408</v>
      </c>
      <c r="R229" s="57" t="s">
        <v>408</v>
      </c>
    </row>
    <row r="230" spans="6:18" ht="15.95" customHeight="1">
      <c r="F230" s="57" t="s">
        <v>408</v>
      </c>
      <c r="R230" s="57" t="s">
        <v>408</v>
      </c>
    </row>
    <row r="231" spans="6:18" ht="15.95" customHeight="1">
      <c r="F231" s="57" t="s">
        <v>408</v>
      </c>
      <c r="R231" s="57" t="s">
        <v>408</v>
      </c>
    </row>
    <row r="232" spans="6:18" ht="15.95" customHeight="1">
      <c r="F232" s="57" t="s">
        <v>408</v>
      </c>
      <c r="R232" s="57" t="s">
        <v>408</v>
      </c>
    </row>
    <row r="233" spans="6:18" ht="15.95" customHeight="1">
      <c r="F233" s="57" t="s">
        <v>408</v>
      </c>
      <c r="R233" s="57" t="s">
        <v>408</v>
      </c>
    </row>
    <row r="234" spans="6:18" ht="15.95" customHeight="1">
      <c r="F234" s="57" t="s">
        <v>408</v>
      </c>
      <c r="R234" s="57" t="s">
        <v>408</v>
      </c>
    </row>
    <row r="235" spans="6:18" ht="15.95" customHeight="1">
      <c r="F235" s="57" t="s">
        <v>408</v>
      </c>
      <c r="R235" s="57" t="s">
        <v>408</v>
      </c>
    </row>
    <row r="236" spans="6:18" ht="15.95" customHeight="1">
      <c r="F236" s="57" t="s">
        <v>408</v>
      </c>
      <c r="R236" s="57" t="s">
        <v>408</v>
      </c>
    </row>
    <row r="237" spans="6:18" ht="15.95" customHeight="1">
      <c r="F237" s="57" t="s">
        <v>408</v>
      </c>
      <c r="R237" s="57" t="s">
        <v>408</v>
      </c>
    </row>
    <row r="238" spans="6:18" ht="15.95" customHeight="1">
      <c r="F238" s="57" t="s">
        <v>408</v>
      </c>
      <c r="R238" s="57" t="s">
        <v>408</v>
      </c>
    </row>
    <row r="239" spans="6:18" ht="15.95" customHeight="1">
      <c r="F239" s="57" t="s">
        <v>408</v>
      </c>
      <c r="R239" s="57" t="s">
        <v>408</v>
      </c>
    </row>
    <row r="240" spans="6:18" ht="15.95" customHeight="1">
      <c r="F240" s="57" t="s">
        <v>408</v>
      </c>
      <c r="R240" s="57" t="s">
        <v>408</v>
      </c>
    </row>
    <row r="241" spans="6:18" ht="15.95" customHeight="1">
      <c r="F241" s="57" t="s">
        <v>408</v>
      </c>
      <c r="R241" s="57" t="s">
        <v>408</v>
      </c>
    </row>
    <row r="242" spans="6:18" ht="15.95" customHeight="1">
      <c r="F242" s="57" t="s">
        <v>408</v>
      </c>
      <c r="R242" s="57" t="s">
        <v>408</v>
      </c>
    </row>
    <row r="243" spans="6:18" ht="15.95" customHeight="1">
      <c r="F243" s="57" t="s">
        <v>408</v>
      </c>
      <c r="R243" s="57" t="s">
        <v>408</v>
      </c>
    </row>
    <row r="244" spans="6:18" ht="15.95" customHeight="1">
      <c r="F244" s="57" t="s">
        <v>408</v>
      </c>
      <c r="R244" s="57" t="s">
        <v>408</v>
      </c>
    </row>
    <row r="245" spans="6:18" ht="15.95" customHeight="1">
      <c r="F245" s="57" t="s">
        <v>408</v>
      </c>
      <c r="R245" s="57" t="s">
        <v>408</v>
      </c>
    </row>
    <row r="246" spans="6:18" ht="15.95" customHeight="1">
      <c r="F246" s="57" t="s">
        <v>408</v>
      </c>
      <c r="R246" s="57" t="s">
        <v>408</v>
      </c>
    </row>
    <row r="247" spans="6:18" ht="15.95" customHeight="1">
      <c r="F247" s="57" t="s">
        <v>408</v>
      </c>
      <c r="R247" s="57" t="s">
        <v>408</v>
      </c>
    </row>
    <row r="248" spans="6:18" ht="15.95" customHeight="1">
      <c r="F248" s="57" t="s">
        <v>408</v>
      </c>
      <c r="R248" s="57" t="s">
        <v>408</v>
      </c>
    </row>
    <row r="249" spans="6:18" ht="15.95" customHeight="1">
      <c r="F249" s="57" t="s">
        <v>408</v>
      </c>
      <c r="R249" s="57" t="s">
        <v>408</v>
      </c>
    </row>
    <row r="250" spans="6:18" ht="15.95" customHeight="1">
      <c r="F250" s="57" t="s">
        <v>408</v>
      </c>
      <c r="R250" s="57" t="s">
        <v>408</v>
      </c>
    </row>
    <row r="251" spans="6:18" ht="15.95" customHeight="1">
      <c r="F251" s="57" t="s">
        <v>408</v>
      </c>
      <c r="R251" s="57" t="s">
        <v>408</v>
      </c>
    </row>
    <row r="252" spans="6:18" ht="15.95" customHeight="1">
      <c r="F252" s="57" t="s">
        <v>408</v>
      </c>
      <c r="R252" s="57" t="s">
        <v>408</v>
      </c>
    </row>
    <row r="253" spans="6:18" ht="15.95" customHeight="1">
      <c r="F253" s="57" t="s">
        <v>408</v>
      </c>
      <c r="R253" s="57" t="s">
        <v>408</v>
      </c>
    </row>
    <row r="254" spans="6:18" ht="15.95" customHeight="1">
      <c r="F254" s="57" t="s">
        <v>408</v>
      </c>
      <c r="R254" s="57" t="s">
        <v>408</v>
      </c>
    </row>
    <row r="255" spans="6:18" ht="15.95" customHeight="1">
      <c r="F255" s="57" t="s">
        <v>408</v>
      </c>
      <c r="R255" s="57" t="s">
        <v>408</v>
      </c>
    </row>
    <row r="256" spans="6:18" ht="15.95" customHeight="1">
      <c r="F256" s="57" t="s">
        <v>408</v>
      </c>
      <c r="R256" s="57" t="s">
        <v>408</v>
      </c>
    </row>
    <row r="257" spans="6:18" ht="15.95" customHeight="1">
      <c r="F257" s="57" t="s">
        <v>408</v>
      </c>
      <c r="R257" s="57" t="s">
        <v>408</v>
      </c>
    </row>
    <row r="258" spans="6:18" ht="15.95" customHeight="1">
      <c r="F258" s="57" t="s">
        <v>408</v>
      </c>
      <c r="R258" s="57" t="s">
        <v>408</v>
      </c>
    </row>
    <row r="259" spans="6:18" ht="15.95" customHeight="1">
      <c r="F259" s="57" t="s">
        <v>408</v>
      </c>
      <c r="R259" s="57" t="s">
        <v>408</v>
      </c>
    </row>
    <row r="260" spans="6:18" ht="15.95" customHeight="1">
      <c r="F260" s="57" t="s">
        <v>408</v>
      </c>
      <c r="R260" s="57" t="s">
        <v>408</v>
      </c>
    </row>
    <row r="261" spans="6:18" ht="15.95" customHeight="1">
      <c r="F261" s="57" t="s">
        <v>408</v>
      </c>
      <c r="R261" s="57" t="s">
        <v>408</v>
      </c>
    </row>
    <row r="262" spans="6:18" ht="15.95" customHeight="1">
      <c r="F262" s="57" t="s">
        <v>408</v>
      </c>
      <c r="R262" s="57" t="s">
        <v>408</v>
      </c>
    </row>
    <row r="263" spans="6:18" ht="15.95" customHeight="1">
      <c r="F263" s="57" t="s">
        <v>408</v>
      </c>
      <c r="R263" s="57" t="s">
        <v>408</v>
      </c>
    </row>
    <row r="264" spans="6:18" ht="15.95" customHeight="1">
      <c r="F264" s="57" t="s">
        <v>408</v>
      </c>
      <c r="R264" s="57" t="s">
        <v>408</v>
      </c>
    </row>
    <row r="265" spans="6:18" ht="15.95" customHeight="1">
      <c r="F265" s="57" t="s">
        <v>408</v>
      </c>
      <c r="R265" s="57" t="s">
        <v>408</v>
      </c>
    </row>
    <row r="266" spans="6:18" ht="15.95" customHeight="1">
      <c r="F266" s="57" t="s">
        <v>408</v>
      </c>
      <c r="R266" s="57" t="s">
        <v>408</v>
      </c>
    </row>
    <row r="267" spans="6:18" ht="15.95" customHeight="1">
      <c r="F267" s="57" t="s">
        <v>408</v>
      </c>
      <c r="R267" s="57" t="s">
        <v>408</v>
      </c>
    </row>
    <row r="268" spans="6:18" ht="15.95" customHeight="1">
      <c r="F268" s="57" t="s">
        <v>408</v>
      </c>
      <c r="R268" s="57" t="s">
        <v>408</v>
      </c>
    </row>
    <row r="269" spans="6:18" ht="15.95" customHeight="1">
      <c r="F269" s="57" t="s">
        <v>408</v>
      </c>
      <c r="R269" s="57" t="s">
        <v>408</v>
      </c>
    </row>
    <row r="270" spans="6:18" ht="15.95" customHeight="1">
      <c r="F270" s="57" t="s">
        <v>408</v>
      </c>
      <c r="R270" s="57" t="s">
        <v>408</v>
      </c>
    </row>
    <row r="271" spans="6:18" ht="15.95" customHeight="1">
      <c r="F271" s="57" t="s">
        <v>408</v>
      </c>
      <c r="R271" s="57" t="s">
        <v>408</v>
      </c>
    </row>
    <row r="272" spans="6:18" ht="15.95" customHeight="1">
      <c r="F272" s="57" t="s">
        <v>408</v>
      </c>
      <c r="R272" s="57" t="s">
        <v>408</v>
      </c>
    </row>
    <row r="273" spans="6:18" ht="15.95" customHeight="1">
      <c r="F273" s="57" t="s">
        <v>408</v>
      </c>
      <c r="R273" s="57" t="s">
        <v>408</v>
      </c>
    </row>
    <row r="274" spans="6:18" ht="15.95" customHeight="1">
      <c r="F274" s="57" t="s">
        <v>408</v>
      </c>
      <c r="R274" s="57" t="s">
        <v>408</v>
      </c>
    </row>
    <row r="275" spans="6:18" ht="15.95" customHeight="1">
      <c r="F275" s="57" t="s">
        <v>408</v>
      </c>
      <c r="R275" s="57" t="s">
        <v>408</v>
      </c>
    </row>
    <row r="276" spans="6:18" ht="15.95" customHeight="1">
      <c r="F276" s="57" t="s">
        <v>408</v>
      </c>
      <c r="R276" s="57" t="s">
        <v>408</v>
      </c>
    </row>
    <row r="277" spans="6:18" ht="15.95" customHeight="1">
      <c r="F277" s="57" t="s">
        <v>408</v>
      </c>
      <c r="R277" s="57" t="s">
        <v>408</v>
      </c>
    </row>
    <row r="278" spans="6:18" ht="15.95" customHeight="1">
      <c r="F278" s="57" t="s">
        <v>408</v>
      </c>
      <c r="R278" s="57" t="s">
        <v>408</v>
      </c>
    </row>
    <row r="279" spans="6:18" ht="15.95" customHeight="1">
      <c r="F279" s="57" t="s">
        <v>408</v>
      </c>
      <c r="R279" s="57" t="s">
        <v>408</v>
      </c>
    </row>
    <row r="280" spans="6:18" ht="15.95" customHeight="1">
      <c r="F280" s="57" t="s">
        <v>408</v>
      </c>
      <c r="R280" s="57" t="s">
        <v>408</v>
      </c>
    </row>
    <row r="281" spans="6:18" ht="15.95" customHeight="1">
      <c r="F281" s="57" t="s">
        <v>408</v>
      </c>
      <c r="R281" s="57" t="s">
        <v>408</v>
      </c>
    </row>
    <row r="282" spans="6:18" ht="15.95" customHeight="1">
      <c r="F282" s="57" t="s">
        <v>408</v>
      </c>
      <c r="R282" s="57" t="s">
        <v>408</v>
      </c>
    </row>
    <row r="283" spans="6:18" ht="15.95" customHeight="1">
      <c r="F283" s="57" t="s">
        <v>408</v>
      </c>
      <c r="R283" s="57" t="s">
        <v>408</v>
      </c>
    </row>
    <row r="284" spans="6:18" ht="15.95" customHeight="1">
      <c r="F284" s="57" t="s">
        <v>408</v>
      </c>
      <c r="R284" s="57" t="s">
        <v>408</v>
      </c>
    </row>
    <row r="285" spans="6:18" ht="15.95" customHeight="1">
      <c r="F285" s="57" t="s">
        <v>408</v>
      </c>
      <c r="R285" s="57" t="s">
        <v>408</v>
      </c>
    </row>
    <row r="286" spans="6:18" ht="15.95" customHeight="1">
      <c r="F286" s="57" t="s">
        <v>408</v>
      </c>
      <c r="R286" s="57" t="s">
        <v>408</v>
      </c>
    </row>
    <row r="287" spans="6:18" ht="15.95" customHeight="1">
      <c r="F287" s="57" t="s">
        <v>408</v>
      </c>
      <c r="R287" s="57" t="s">
        <v>408</v>
      </c>
    </row>
    <row r="288" spans="6:18" ht="15.95" customHeight="1">
      <c r="F288" s="57" t="s">
        <v>408</v>
      </c>
      <c r="R288" s="57" t="s">
        <v>408</v>
      </c>
    </row>
    <row r="289" spans="6:18" ht="15.95" customHeight="1">
      <c r="F289" s="57" t="s">
        <v>408</v>
      </c>
      <c r="R289" s="57" t="s">
        <v>408</v>
      </c>
    </row>
    <row r="290" spans="6:18" ht="15.95" customHeight="1">
      <c r="F290" s="57" t="s">
        <v>408</v>
      </c>
      <c r="R290" s="57" t="s">
        <v>408</v>
      </c>
    </row>
    <row r="291" spans="6:18" ht="15.95" customHeight="1">
      <c r="F291" s="57" t="s">
        <v>408</v>
      </c>
      <c r="R291" s="57" t="s">
        <v>408</v>
      </c>
    </row>
    <row r="292" spans="6:18" ht="15.95" customHeight="1">
      <c r="F292" s="57" t="s">
        <v>408</v>
      </c>
      <c r="R292" s="57" t="s">
        <v>408</v>
      </c>
    </row>
    <row r="293" spans="6:18" ht="15.95" customHeight="1">
      <c r="F293" s="57" t="s">
        <v>408</v>
      </c>
      <c r="R293" s="57" t="s">
        <v>408</v>
      </c>
    </row>
    <row r="294" spans="6:18" ht="15.95" customHeight="1">
      <c r="F294" s="57" t="s">
        <v>408</v>
      </c>
      <c r="R294" s="57" t="s">
        <v>408</v>
      </c>
    </row>
    <row r="295" spans="6:18" ht="15.95" customHeight="1">
      <c r="F295" s="57" t="s">
        <v>408</v>
      </c>
      <c r="R295" s="57" t="s">
        <v>408</v>
      </c>
    </row>
    <row r="296" spans="6:18" ht="15.95" customHeight="1">
      <c r="F296" s="57" t="s">
        <v>408</v>
      </c>
      <c r="R296" s="57" t="s">
        <v>408</v>
      </c>
    </row>
    <row r="297" spans="6:18" ht="15.95" customHeight="1">
      <c r="F297" s="57" t="s">
        <v>408</v>
      </c>
      <c r="R297" s="57" t="s">
        <v>408</v>
      </c>
    </row>
    <row r="298" spans="6:18" ht="15.95" customHeight="1">
      <c r="F298" s="57" t="s">
        <v>408</v>
      </c>
      <c r="R298" s="57" t="s">
        <v>408</v>
      </c>
    </row>
    <row r="299" spans="6:18" ht="15.95" customHeight="1">
      <c r="F299" s="57" t="s">
        <v>408</v>
      </c>
      <c r="R299" s="57" t="s">
        <v>408</v>
      </c>
    </row>
    <row r="300" spans="6:18" ht="15.95" customHeight="1">
      <c r="F300" s="57" t="s">
        <v>408</v>
      </c>
      <c r="R300" s="57" t="s">
        <v>408</v>
      </c>
    </row>
    <row r="301" spans="6:18" ht="15.95" customHeight="1">
      <c r="F301" s="57" t="s">
        <v>408</v>
      </c>
      <c r="R301" s="57" t="s">
        <v>408</v>
      </c>
    </row>
    <row r="302" spans="6:18" ht="15.95" customHeight="1">
      <c r="F302" s="57" t="s">
        <v>408</v>
      </c>
      <c r="R302" s="57" t="s">
        <v>408</v>
      </c>
    </row>
    <row r="303" spans="6:18" ht="15.95" customHeight="1">
      <c r="F303" s="57" t="s">
        <v>408</v>
      </c>
      <c r="R303" s="57" t="s">
        <v>408</v>
      </c>
    </row>
    <row r="304" spans="6:18" ht="15.95" customHeight="1">
      <c r="F304" s="57" t="s">
        <v>408</v>
      </c>
      <c r="R304" s="57" t="s">
        <v>408</v>
      </c>
    </row>
    <row r="305" spans="6:18" ht="15.95" customHeight="1">
      <c r="F305" s="57" t="s">
        <v>408</v>
      </c>
      <c r="R305" s="57" t="s">
        <v>408</v>
      </c>
    </row>
    <row r="306" spans="6:18" ht="15.95" customHeight="1">
      <c r="F306" s="57" t="s">
        <v>408</v>
      </c>
      <c r="R306" s="57" t="s">
        <v>408</v>
      </c>
    </row>
    <row r="307" spans="6:18" ht="15.95" customHeight="1">
      <c r="F307" s="57" t="s">
        <v>408</v>
      </c>
      <c r="R307" s="57" t="s">
        <v>408</v>
      </c>
    </row>
    <row r="308" spans="6:18" ht="15.95" customHeight="1">
      <c r="F308" s="57" t="s">
        <v>408</v>
      </c>
      <c r="R308" s="57" t="s">
        <v>408</v>
      </c>
    </row>
    <row r="309" spans="6:18" ht="15.95" customHeight="1">
      <c r="F309" s="57" t="s">
        <v>408</v>
      </c>
      <c r="R309" s="57" t="s">
        <v>408</v>
      </c>
    </row>
    <row r="310" spans="6:18" ht="15.95" customHeight="1">
      <c r="F310" s="57" t="s">
        <v>408</v>
      </c>
      <c r="R310" s="57" t="s">
        <v>408</v>
      </c>
    </row>
    <row r="311" spans="6:18" ht="15.95" customHeight="1">
      <c r="F311" s="57" t="s">
        <v>408</v>
      </c>
      <c r="R311" s="57" t="s">
        <v>408</v>
      </c>
    </row>
    <row r="312" spans="6:18" ht="15.95" customHeight="1">
      <c r="F312" s="57" t="s">
        <v>408</v>
      </c>
      <c r="R312" s="57" t="s">
        <v>408</v>
      </c>
    </row>
    <row r="313" spans="6:18" ht="15.95" customHeight="1">
      <c r="F313" s="57" t="s">
        <v>408</v>
      </c>
      <c r="R313" s="57" t="s">
        <v>408</v>
      </c>
    </row>
    <row r="314" spans="6:18" ht="15.95" customHeight="1">
      <c r="F314" s="57" t="s">
        <v>408</v>
      </c>
      <c r="R314" s="57" t="s">
        <v>408</v>
      </c>
    </row>
    <row r="315" spans="6:18" ht="15.95" customHeight="1">
      <c r="F315" s="57" t="s">
        <v>408</v>
      </c>
      <c r="R315" s="57" t="s">
        <v>408</v>
      </c>
    </row>
    <row r="316" spans="6:18" ht="15.95" customHeight="1">
      <c r="F316" s="57" t="s">
        <v>408</v>
      </c>
      <c r="R316" s="57" t="s">
        <v>408</v>
      </c>
    </row>
    <row r="317" spans="6:18" ht="15.95" customHeight="1">
      <c r="F317" s="57" t="s">
        <v>408</v>
      </c>
      <c r="R317" s="57" t="s">
        <v>408</v>
      </c>
    </row>
    <row r="318" spans="6:18" ht="15.95" customHeight="1">
      <c r="F318" s="57" t="s">
        <v>408</v>
      </c>
      <c r="R318" s="57" t="s">
        <v>408</v>
      </c>
    </row>
    <row r="319" spans="6:18" ht="15.95" customHeight="1">
      <c r="F319" s="57" t="s">
        <v>408</v>
      </c>
      <c r="R319" s="57" t="s">
        <v>408</v>
      </c>
    </row>
    <row r="320" spans="6:18" ht="15.95" customHeight="1">
      <c r="F320" s="57" t="s">
        <v>408</v>
      </c>
      <c r="R320" s="57" t="s">
        <v>408</v>
      </c>
    </row>
    <row r="321" spans="6:18" ht="15.95" customHeight="1">
      <c r="F321" s="57" t="s">
        <v>408</v>
      </c>
      <c r="R321" s="57" t="s">
        <v>408</v>
      </c>
    </row>
    <row r="322" spans="6:18" ht="15.95" customHeight="1">
      <c r="F322" s="57" t="s">
        <v>408</v>
      </c>
      <c r="R322" s="57" t="s">
        <v>408</v>
      </c>
    </row>
    <row r="323" spans="6:18" ht="15.95" customHeight="1">
      <c r="F323" s="57" t="s">
        <v>408</v>
      </c>
      <c r="R323" s="57" t="s">
        <v>408</v>
      </c>
    </row>
    <row r="324" spans="6:18" ht="15.95" customHeight="1">
      <c r="F324" s="57" t="s">
        <v>408</v>
      </c>
      <c r="R324" s="57" t="s">
        <v>408</v>
      </c>
    </row>
    <row r="325" spans="6:18" ht="15.95" customHeight="1">
      <c r="F325" s="57" t="s">
        <v>408</v>
      </c>
      <c r="R325" s="57" t="s">
        <v>408</v>
      </c>
    </row>
    <row r="326" spans="6:18" ht="15.95" customHeight="1">
      <c r="F326" s="57" t="s">
        <v>408</v>
      </c>
      <c r="R326" s="57" t="s">
        <v>408</v>
      </c>
    </row>
    <row r="327" spans="6:18" ht="15.95" customHeight="1">
      <c r="F327" s="57" t="s">
        <v>408</v>
      </c>
      <c r="R327" s="57" t="s">
        <v>408</v>
      </c>
    </row>
    <row r="328" spans="6:18" ht="15.95" customHeight="1">
      <c r="F328" s="57" t="s">
        <v>408</v>
      </c>
      <c r="R328" s="57" t="s">
        <v>408</v>
      </c>
    </row>
    <row r="329" spans="6:18" ht="15.95" customHeight="1">
      <c r="F329" s="57" t="s">
        <v>408</v>
      </c>
      <c r="R329" s="57" t="s">
        <v>408</v>
      </c>
    </row>
    <row r="330" spans="6:18" ht="15.95" customHeight="1">
      <c r="F330" s="57" t="s">
        <v>408</v>
      </c>
      <c r="R330" s="57" t="s">
        <v>408</v>
      </c>
    </row>
    <row r="331" spans="6:18" ht="15.95" customHeight="1">
      <c r="F331" s="57" t="s">
        <v>408</v>
      </c>
      <c r="R331" s="57" t="s">
        <v>408</v>
      </c>
    </row>
    <row r="332" spans="6:18" ht="15.95" customHeight="1">
      <c r="F332" s="57" t="s">
        <v>408</v>
      </c>
      <c r="R332" s="57" t="s">
        <v>408</v>
      </c>
    </row>
    <row r="333" spans="6:18" ht="15.95" customHeight="1">
      <c r="F333" s="57" t="s">
        <v>408</v>
      </c>
      <c r="R333" s="57" t="s">
        <v>408</v>
      </c>
    </row>
    <row r="334" spans="6:18" ht="15.95" customHeight="1">
      <c r="F334" s="57" t="s">
        <v>408</v>
      </c>
      <c r="R334" s="57" t="s">
        <v>408</v>
      </c>
    </row>
    <row r="335" spans="6:18" ht="15.95" customHeight="1">
      <c r="F335" s="57" t="s">
        <v>408</v>
      </c>
      <c r="R335" s="57" t="s">
        <v>408</v>
      </c>
    </row>
    <row r="336" spans="6:18" ht="15.95" customHeight="1">
      <c r="F336" s="57" t="s">
        <v>408</v>
      </c>
      <c r="R336" s="57" t="s">
        <v>408</v>
      </c>
    </row>
    <row r="337" spans="6:18" ht="15.95" customHeight="1">
      <c r="F337" s="57" t="s">
        <v>408</v>
      </c>
      <c r="R337" s="57" t="s">
        <v>408</v>
      </c>
    </row>
    <row r="338" spans="6:18" ht="15.95" customHeight="1">
      <c r="F338" s="57" t="s">
        <v>408</v>
      </c>
      <c r="R338" s="57" t="s">
        <v>408</v>
      </c>
    </row>
    <row r="339" spans="6:18" ht="15.95" customHeight="1">
      <c r="F339" s="57" t="s">
        <v>408</v>
      </c>
      <c r="R339" s="57" t="s">
        <v>408</v>
      </c>
    </row>
    <row r="340" spans="6:18" ht="15.95" customHeight="1">
      <c r="F340" s="57" t="s">
        <v>408</v>
      </c>
      <c r="R340" s="57" t="s">
        <v>408</v>
      </c>
    </row>
    <row r="341" spans="6:18" ht="15.95" customHeight="1">
      <c r="F341" s="57" t="s">
        <v>408</v>
      </c>
      <c r="R341" s="57" t="s">
        <v>408</v>
      </c>
    </row>
    <row r="342" spans="6:18" ht="15.95" customHeight="1">
      <c r="F342" s="57" t="s">
        <v>408</v>
      </c>
      <c r="R342" s="57" t="s">
        <v>408</v>
      </c>
    </row>
    <row r="343" spans="6:18" ht="15.95" customHeight="1">
      <c r="F343" s="57" t="s">
        <v>408</v>
      </c>
      <c r="R343" s="57" t="s">
        <v>408</v>
      </c>
    </row>
    <row r="344" spans="6:18" ht="15.95" customHeight="1">
      <c r="F344" s="57" t="s">
        <v>408</v>
      </c>
      <c r="R344" s="57" t="s">
        <v>408</v>
      </c>
    </row>
    <row r="345" spans="6:18" ht="15.95" customHeight="1">
      <c r="F345" s="57" t="s">
        <v>408</v>
      </c>
      <c r="R345" s="57" t="s">
        <v>408</v>
      </c>
    </row>
    <row r="346" spans="6:18" ht="15.95" customHeight="1">
      <c r="F346" s="57" t="s">
        <v>408</v>
      </c>
      <c r="R346" s="57" t="s">
        <v>408</v>
      </c>
    </row>
    <row r="347" spans="6:18" ht="15.95" customHeight="1">
      <c r="F347" s="57" t="s">
        <v>408</v>
      </c>
      <c r="R347" s="57" t="s">
        <v>408</v>
      </c>
    </row>
    <row r="348" spans="6:18" ht="15.95" customHeight="1">
      <c r="F348" s="57" t="s">
        <v>408</v>
      </c>
      <c r="R348" s="57" t="s">
        <v>408</v>
      </c>
    </row>
    <row r="349" spans="6:18" ht="15.95" customHeight="1">
      <c r="F349" s="57" t="s">
        <v>408</v>
      </c>
      <c r="R349" s="57" t="s">
        <v>408</v>
      </c>
    </row>
    <row r="350" spans="6:18" ht="15.95" customHeight="1">
      <c r="F350" s="57" t="s">
        <v>408</v>
      </c>
      <c r="R350" s="57" t="s">
        <v>408</v>
      </c>
    </row>
    <row r="351" spans="6:18" ht="15.95" customHeight="1">
      <c r="F351" s="57" t="s">
        <v>408</v>
      </c>
      <c r="R351" s="57" t="s">
        <v>408</v>
      </c>
    </row>
    <row r="352" spans="6:18" ht="15.95" customHeight="1">
      <c r="F352" s="57" t="s">
        <v>408</v>
      </c>
      <c r="R352" s="57" t="s">
        <v>408</v>
      </c>
    </row>
    <row r="353" spans="6:18" ht="15.95" customHeight="1">
      <c r="F353" s="57" t="s">
        <v>408</v>
      </c>
      <c r="R353" s="57" t="s">
        <v>408</v>
      </c>
    </row>
    <row r="354" spans="6:18" ht="15.95" customHeight="1">
      <c r="F354" s="57" t="s">
        <v>408</v>
      </c>
      <c r="R354" s="57" t="s">
        <v>408</v>
      </c>
    </row>
    <row r="355" spans="6:18" ht="15.95" customHeight="1">
      <c r="F355" s="57" t="s">
        <v>408</v>
      </c>
      <c r="R355" s="57" t="s">
        <v>408</v>
      </c>
    </row>
    <row r="356" spans="6:18" ht="15.95" customHeight="1">
      <c r="F356" s="57" t="s">
        <v>408</v>
      </c>
      <c r="R356" s="57" t="s">
        <v>408</v>
      </c>
    </row>
    <row r="357" spans="6:18" ht="15.95" customHeight="1">
      <c r="F357" s="57" t="s">
        <v>408</v>
      </c>
      <c r="R357" s="57" t="s">
        <v>408</v>
      </c>
    </row>
    <row r="358" spans="6:18" ht="15.95" customHeight="1">
      <c r="F358" s="57" t="s">
        <v>408</v>
      </c>
      <c r="R358" s="57" t="s">
        <v>408</v>
      </c>
    </row>
    <row r="359" spans="6:18" ht="15.95" customHeight="1">
      <c r="F359" s="57" t="s">
        <v>408</v>
      </c>
      <c r="R359" s="57" t="s">
        <v>408</v>
      </c>
    </row>
    <row r="360" spans="6:18" ht="15.95" customHeight="1">
      <c r="F360" s="57" t="s">
        <v>408</v>
      </c>
      <c r="R360" s="57" t="s">
        <v>408</v>
      </c>
    </row>
    <row r="361" spans="6:18" ht="15.95" customHeight="1">
      <c r="F361" s="57" t="s">
        <v>408</v>
      </c>
      <c r="R361" s="57" t="s">
        <v>408</v>
      </c>
    </row>
    <row r="362" spans="6:18" ht="15.95" customHeight="1">
      <c r="F362" s="57" t="s">
        <v>408</v>
      </c>
      <c r="R362" s="57" t="s">
        <v>408</v>
      </c>
    </row>
    <row r="363" spans="6:18" ht="15.95" customHeight="1">
      <c r="F363" s="57" t="s">
        <v>408</v>
      </c>
      <c r="R363" s="57" t="s">
        <v>408</v>
      </c>
    </row>
    <row r="364" spans="6:18" ht="15.95" customHeight="1">
      <c r="F364" s="57" t="s">
        <v>408</v>
      </c>
      <c r="R364" s="57" t="s">
        <v>408</v>
      </c>
    </row>
    <row r="365" spans="6:18" ht="15.95" customHeight="1">
      <c r="F365" s="57" t="s">
        <v>408</v>
      </c>
      <c r="R365" s="57" t="s">
        <v>408</v>
      </c>
    </row>
    <row r="366" spans="6:18" ht="15.95" customHeight="1">
      <c r="F366" s="57" t="s">
        <v>408</v>
      </c>
      <c r="R366" s="57" t="s">
        <v>408</v>
      </c>
    </row>
    <row r="367" spans="6:18" ht="15.95" customHeight="1">
      <c r="F367" s="57" t="s">
        <v>408</v>
      </c>
      <c r="R367" s="57" t="s">
        <v>408</v>
      </c>
    </row>
    <row r="368" spans="6:18" ht="15.95" customHeight="1">
      <c r="F368" s="57" t="s">
        <v>408</v>
      </c>
      <c r="R368" s="57" t="s">
        <v>408</v>
      </c>
    </row>
    <row r="369" spans="6:18" ht="15.95" customHeight="1">
      <c r="F369" s="57" t="s">
        <v>408</v>
      </c>
      <c r="R369" s="57" t="s">
        <v>408</v>
      </c>
    </row>
    <row r="370" spans="6:18" ht="15.95" customHeight="1">
      <c r="F370" s="57" t="s">
        <v>408</v>
      </c>
      <c r="R370" s="57" t="s">
        <v>408</v>
      </c>
    </row>
    <row r="371" spans="6:18" ht="15.95" customHeight="1">
      <c r="F371" s="57" t="s">
        <v>408</v>
      </c>
      <c r="R371" s="57" t="s">
        <v>408</v>
      </c>
    </row>
    <row r="372" spans="6:18" ht="15.95" customHeight="1">
      <c r="F372" s="57" t="s">
        <v>408</v>
      </c>
      <c r="R372" s="57" t="s">
        <v>408</v>
      </c>
    </row>
    <row r="373" spans="6:18" ht="15.95" customHeight="1">
      <c r="F373" s="57" t="s">
        <v>408</v>
      </c>
      <c r="R373" s="57" t="s">
        <v>408</v>
      </c>
    </row>
    <row r="374" spans="6:18" ht="15.95" customHeight="1">
      <c r="F374" s="57" t="s">
        <v>408</v>
      </c>
      <c r="R374" s="57" t="s">
        <v>408</v>
      </c>
    </row>
    <row r="375" spans="6:18" ht="15.95" customHeight="1">
      <c r="F375" s="57" t="s">
        <v>408</v>
      </c>
      <c r="R375" s="57" t="s">
        <v>408</v>
      </c>
    </row>
    <row r="376" spans="6:18" ht="15.95" customHeight="1">
      <c r="F376" s="57" t="s">
        <v>408</v>
      </c>
      <c r="R376" s="57" t="s">
        <v>408</v>
      </c>
    </row>
    <row r="377" spans="6:18" ht="15.95" customHeight="1">
      <c r="F377" s="57" t="s">
        <v>408</v>
      </c>
      <c r="R377" s="57" t="s">
        <v>408</v>
      </c>
    </row>
    <row r="378" spans="6:18" ht="15.95" customHeight="1">
      <c r="F378" s="57" t="s">
        <v>408</v>
      </c>
      <c r="R378" s="57" t="s">
        <v>408</v>
      </c>
    </row>
    <row r="379" spans="6:18" ht="15.95" customHeight="1">
      <c r="F379" s="57" t="s">
        <v>408</v>
      </c>
      <c r="R379" s="57" t="s">
        <v>408</v>
      </c>
    </row>
    <row r="380" spans="6:18" ht="15.95" customHeight="1">
      <c r="F380" s="57" t="s">
        <v>408</v>
      </c>
      <c r="R380" s="57" t="s">
        <v>408</v>
      </c>
    </row>
    <row r="381" spans="6:18" ht="15.95" customHeight="1">
      <c r="F381" s="57" t="s">
        <v>408</v>
      </c>
      <c r="R381" s="57" t="s">
        <v>408</v>
      </c>
    </row>
    <row r="382" spans="6:18" ht="15.95" customHeight="1">
      <c r="F382" s="57" t="s">
        <v>408</v>
      </c>
      <c r="R382" s="57" t="s">
        <v>408</v>
      </c>
    </row>
    <row r="383" spans="6:18" ht="15.95" customHeight="1">
      <c r="F383" s="57" t="s">
        <v>408</v>
      </c>
      <c r="R383" s="57" t="s">
        <v>408</v>
      </c>
    </row>
    <row r="384" spans="6:18" ht="15.95" customHeight="1">
      <c r="F384" s="57" t="s">
        <v>408</v>
      </c>
      <c r="R384" s="57" t="s">
        <v>408</v>
      </c>
    </row>
    <row r="385" spans="6:18" ht="15.95" customHeight="1">
      <c r="F385" s="57" t="s">
        <v>408</v>
      </c>
      <c r="R385" s="57" t="s">
        <v>408</v>
      </c>
    </row>
    <row r="386" spans="6:18" ht="15.95" customHeight="1">
      <c r="F386" s="57" t="s">
        <v>408</v>
      </c>
      <c r="R386" s="57" t="s">
        <v>408</v>
      </c>
    </row>
    <row r="387" spans="6:18" ht="15.95" customHeight="1">
      <c r="F387" s="57" t="s">
        <v>408</v>
      </c>
      <c r="R387" s="57" t="s">
        <v>408</v>
      </c>
    </row>
    <row r="388" spans="6:18" ht="15.95" customHeight="1">
      <c r="F388" s="57" t="s">
        <v>408</v>
      </c>
      <c r="R388" s="57" t="s">
        <v>408</v>
      </c>
    </row>
    <row r="389" spans="6:18" ht="15.95" customHeight="1">
      <c r="F389" s="57" t="s">
        <v>408</v>
      </c>
      <c r="R389" s="57" t="s">
        <v>408</v>
      </c>
    </row>
    <row r="390" spans="6:18" ht="15.95" customHeight="1">
      <c r="F390" s="57" t="s">
        <v>408</v>
      </c>
      <c r="R390" s="57" t="s">
        <v>408</v>
      </c>
    </row>
    <row r="391" spans="6:18" ht="15.95" customHeight="1">
      <c r="F391" s="57" t="s">
        <v>408</v>
      </c>
      <c r="R391" s="57" t="s">
        <v>408</v>
      </c>
    </row>
    <row r="392" spans="6:18" ht="15.95" customHeight="1">
      <c r="F392" s="57" t="s">
        <v>408</v>
      </c>
      <c r="R392" s="57" t="s">
        <v>408</v>
      </c>
    </row>
    <row r="393" spans="6:18" ht="15.95" customHeight="1">
      <c r="F393" s="57" t="s">
        <v>408</v>
      </c>
      <c r="R393" s="57" t="s">
        <v>408</v>
      </c>
    </row>
    <row r="394" spans="6:18" ht="15.95" customHeight="1">
      <c r="F394" s="57" t="s">
        <v>408</v>
      </c>
      <c r="R394" s="57" t="s">
        <v>408</v>
      </c>
    </row>
    <row r="395" spans="6:18" ht="15.95" customHeight="1">
      <c r="F395" s="57" t="s">
        <v>408</v>
      </c>
      <c r="R395" s="57" t="s">
        <v>408</v>
      </c>
    </row>
    <row r="396" spans="6:18" ht="15.95" customHeight="1">
      <c r="F396" s="57" t="s">
        <v>408</v>
      </c>
      <c r="R396" s="57" t="s">
        <v>408</v>
      </c>
    </row>
    <row r="397" spans="6:18" ht="15.95" customHeight="1">
      <c r="F397" s="57" t="s">
        <v>408</v>
      </c>
      <c r="R397" s="57" t="s">
        <v>408</v>
      </c>
    </row>
    <row r="398" spans="6:18" ht="15.95" customHeight="1">
      <c r="F398" s="57" t="s">
        <v>408</v>
      </c>
      <c r="R398" s="57" t="s">
        <v>408</v>
      </c>
    </row>
    <row r="399" spans="6:18" ht="15.95" customHeight="1">
      <c r="F399" s="57" t="s">
        <v>408</v>
      </c>
      <c r="R399" s="57" t="s">
        <v>408</v>
      </c>
    </row>
    <row r="400" spans="6:18" ht="15.95" customHeight="1">
      <c r="F400" s="57" t="s">
        <v>408</v>
      </c>
      <c r="R400" s="57" t="s">
        <v>408</v>
      </c>
    </row>
    <row r="401" spans="6:18" ht="15.95" customHeight="1">
      <c r="F401" s="57" t="s">
        <v>408</v>
      </c>
      <c r="R401" s="57" t="s">
        <v>408</v>
      </c>
    </row>
    <row r="402" spans="6:18" ht="15.95" customHeight="1">
      <c r="F402" s="57" t="s">
        <v>408</v>
      </c>
      <c r="R402" s="57" t="s">
        <v>408</v>
      </c>
    </row>
    <row r="403" spans="6:18" ht="15.95" customHeight="1">
      <c r="F403" s="57" t="s">
        <v>408</v>
      </c>
      <c r="R403" s="57" t="s">
        <v>408</v>
      </c>
    </row>
    <row r="404" spans="6:18" ht="15.95" customHeight="1">
      <c r="F404" s="57" t="s">
        <v>408</v>
      </c>
      <c r="R404" s="57" t="s">
        <v>408</v>
      </c>
    </row>
    <row r="405" spans="6:18" ht="15.95" customHeight="1">
      <c r="F405" s="57" t="s">
        <v>408</v>
      </c>
      <c r="R405" s="57" t="s">
        <v>408</v>
      </c>
    </row>
    <row r="406" spans="6:18" ht="15.95" customHeight="1">
      <c r="F406" s="57" t="s">
        <v>408</v>
      </c>
      <c r="R406" s="57" t="s">
        <v>408</v>
      </c>
    </row>
    <row r="407" spans="6:18" ht="15.95" customHeight="1">
      <c r="F407" s="57" t="s">
        <v>408</v>
      </c>
      <c r="R407" s="57" t="s">
        <v>408</v>
      </c>
    </row>
    <row r="408" spans="6:18" ht="15.95" customHeight="1">
      <c r="F408" s="57" t="s">
        <v>408</v>
      </c>
      <c r="R408" s="57" t="s">
        <v>408</v>
      </c>
    </row>
    <row r="409" spans="6:18" ht="15.95" customHeight="1">
      <c r="F409" s="57" t="s">
        <v>408</v>
      </c>
      <c r="R409" s="57" t="s">
        <v>408</v>
      </c>
    </row>
    <row r="410" spans="6:18" ht="15.95" customHeight="1">
      <c r="F410" s="57" t="s">
        <v>408</v>
      </c>
      <c r="R410" s="57" t="s">
        <v>408</v>
      </c>
    </row>
    <row r="411" spans="6:18" ht="15.95" customHeight="1">
      <c r="F411" s="57" t="s">
        <v>408</v>
      </c>
      <c r="R411" s="57" t="s">
        <v>408</v>
      </c>
    </row>
    <row r="412" spans="6:18" ht="15.95" customHeight="1">
      <c r="F412" s="57" t="s">
        <v>408</v>
      </c>
      <c r="R412" s="57" t="s">
        <v>408</v>
      </c>
    </row>
    <row r="413" spans="6:18" ht="15.95" customHeight="1">
      <c r="F413" s="57" t="s">
        <v>408</v>
      </c>
      <c r="R413" s="57" t="s">
        <v>408</v>
      </c>
    </row>
    <row r="414" spans="6:18" ht="15.95" customHeight="1">
      <c r="F414" s="57" t="s">
        <v>408</v>
      </c>
      <c r="R414" s="57" t="s">
        <v>408</v>
      </c>
    </row>
    <row r="415" spans="6:18" ht="15.95" customHeight="1">
      <c r="F415" s="57" t="s">
        <v>408</v>
      </c>
      <c r="R415" s="57" t="s">
        <v>408</v>
      </c>
    </row>
    <row r="416" spans="6:18" ht="15.95" customHeight="1">
      <c r="F416" s="57" t="s">
        <v>408</v>
      </c>
      <c r="R416" s="57" t="s">
        <v>408</v>
      </c>
    </row>
    <row r="417" spans="6:18" ht="15.95" customHeight="1">
      <c r="F417" s="57" t="s">
        <v>408</v>
      </c>
      <c r="R417" s="57" t="s">
        <v>408</v>
      </c>
    </row>
    <row r="418" spans="6:18" ht="15.95" customHeight="1">
      <c r="F418" s="57" t="s">
        <v>408</v>
      </c>
      <c r="R418" s="57" t="s">
        <v>408</v>
      </c>
    </row>
    <row r="419" spans="6:18" ht="15.95" customHeight="1">
      <c r="F419" s="57" t="s">
        <v>408</v>
      </c>
      <c r="R419" s="57" t="s">
        <v>408</v>
      </c>
    </row>
    <row r="420" spans="6:18" ht="15.95" customHeight="1">
      <c r="F420" s="57" t="s">
        <v>408</v>
      </c>
      <c r="R420" s="57" t="s">
        <v>408</v>
      </c>
    </row>
    <row r="421" spans="6:18" ht="15.95" customHeight="1">
      <c r="F421" s="57" t="s">
        <v>408</v>
      </c>
      <c r="R421" s="57" t="s">
        <v>408</v>
      </c>
    </row>
    <row r="422" spans="6:18" ht="15.95" customHeight="1">
      <c r="F422" s="57" t="s">
        <v>408</v>
      </c>
      <c r="R422" s="57" t="s">
        <v>408</v>
      </c>
    </row>
    <row r="423" spans="6:18" ht="15.95" customHeight="1">
      <c r="F423" s="57" t="s">
        <v>408</v>
      </c>
      <c r="R423" s="57" t="s">
        <v>408</v>
      </c>
    </row>
    <row r="424" spans="6:18" ht="15.95" customHeight="1">
      <c r="F424" s="57" t="s">
        <v>408</v>
      </c>
      <c r="R424" s="57" t="s">
        <v>408</v>
      </c>
    </row>
    <row r="425" spans="6:18" ht="15.95" customHeight="1">
      <c r="F425" s="57" t="s">
        <v>408</v>
      </c>
      <c r="R425" s="57" t="s">
        <v>408</v>
      </c>
    </row>
    <row r="426" spans="6:18" ht="15.95" customHeight="1">
      <c r="F426" s="57" t="s">
        <v>408</v>
      </c>
      <c r="R426" s="57" t="s">
        <v>408</v>
      </c>
    </row>
    <row r="427" spans="6:18" ht="15.95" customHeight="1">
      <c r="F427" s="57" t="s">
        <v>408</v>
      </c>
      <c r="R427" s="57" t="s">
        <v>408</v>
      </c>
    </row>
    <row r="428" spans="6:18" ht="15.95" customHeight="1">
      <c r="F428" s="57" t="s">
        <v>408</v>
      </c>
      <c r="R428" s="57" t="s">
        <v>408</v>
      </c>
    </row>
    <row r="429" spans="6:18" ht="15.95" customHeight="1">
      <c r="F429" s="57" t="s">
        <v>408</v>
      </c>
      <c r="R429" s="57" t="s">
        <v>408</v>
      </c>
    </row>
    <row r="430" spans="6:18" ht="15.95" customHeight="1">
      <c r="F430" s="57" t="s">
        <v>408</v>
      </c>
      <c r="R430" s="57" t="s">
        <v>408</v>
      </c>
    </row>
    <row r="431" spans="6:18" ht="15.95" customHeight="1">
      <c r="F431" s="57" t="s">
        <v>408</v>
      </c>
      <c r="R431" s="57" t="s">
        <v>408</v>
      </c>
    </row>
    <row r="432" spans="6:18" ht="15.95" customHeight="1">
      <c r="F432" s="57" t="s">
        <v>408</v>
      </c>
      <c r="R432" s="57" t="s">
        <v>408</v>
      </c>
    </row>
    <row r="433" spans="6:18" ht="15.95" customHeight="1">
      <c r="F433" s="57" t="s">
        <v>408</v>
      </c>
      <c r="R433" s="57" t="s">
        <v>408</v>
      </c>
    </row>
    <row r="434" spans="6:18" ht="15.95" customHeight="1">
      <c r="F434" s="57" t="s">
        <v>408</v>
      </c>
      <c r="R434" s="57" t="s">
        <v>408</v>
      </c>
    </row>
    <row r="435" spans="6:18" ht="15.95" customHeight="1">
      <c r="F435" s="57" t="s">
        <v>408</v>
      </c>
      <c r="R435" s="57" t="s">
        <v>408</v>
      </c>
    </row>
    <row r="436" spans="6:18" ht="15.95" customHeight="1">
      <c r="F436" s="57" t="s">
        <v>408</v>
      </c>
      <c r="R436" s="57" t="s">
        <v>408</v>
      </c>
    </row>
    <row r="437" spans="6:18" ht="15.95" customHeight="1">
      <c r="F437" s="57" t="s">
        <v>408</v>
      </c>
      <c r="R437" s="57" t="s">
        <v>408</v>
      </c>
    </row>
    <row r="438" spans="6:18" ht="15.95" customHeight="1">
      <c r="F438" s="57" t="s">
        <v>408</v>
      </c>
      <c r="R438" s="57" t="s">
        <v>408</v>
      </c>
    </row>
    <row r="439" spans="6:18" ht="15.95" customHeight="1">
      <c r="F439" s="57" t="s">
        <v>408</v>
      </c>
      <c r="R439" s="57" t="s">
        <v>408</v>
      </c>
    </row>
    <row r="440" spans="6:18" ht="15.95" customHeight="1">
      <c r="F440" s="57" t="s">
        <v>408</v>
      </c>
      <c r="R440" s="57" t="s">
        <v>408</v>
      </c>
    </row>
    <row r="441" spans="6:18" ht="15.95" customHeight="1">
      <c r="F441" s="57" t="s">
        <v>408</v>
      </c>
      <c r="R441" s="57" t="s">
        <v>408</v>
      </c>
    </row>
    <row r="442" spans="6:18" ht="15.95" customHeight="1">
      <c r="F442" s="57" t="s">
        <v>408</v>
      </c>
      <c r="R442" s="57" t="s">
        <v>408</v>
      </c>
    </row>
    <row r="443" spans="6:18" ht="15.95" customHeight="1">
      <c r="F443" s="57" t="s">
        <v>408</v>
      </c>
      <c r="R443" s="57" t="s">
        <v>408</v>
      </c>
    </row>
    <row r="444" spans="6:18" ht="15.95" customHeight="1">
      <c r="F444" s="57" t="s">
        <v>408</v>
      </c>
      <c r="R444" s="57" t="s">
        <v>408</v>
      </c>
    </row>
    <row r="445" spans="6:18" ht="15.95" customHeight="1">
      <c r="F445" s="57" t="s">
        <v>408</v>
      </c>
      <c r="R445" s="57" t="s">
        <v>408</v>
      </c>
    </row>
    <row r="446" spans="6:18" ht="15.95" customHeight="1">
      <c r="F446" s="57" t="s">
        <v>408</v>
      </c>
      <c r="R446" s="57" t="s">
        <v>408</v>
      </c>
    </row>
    <row r="447" spans="6:18" ht="15.95" customHeight="1">
      <c r="F447" s="57" t="s">
        <v>408</v>
      </c>
      <c r="R447" s="57" t="s">
        <v>408</v>
      </c>
    </row>
    <row r="448" spans="6:18" ht="15.95" customHeight="1">
      <c r="F448" s="57" t="s">
        <v>408</v>
      </c>
      <c r="R448" s="57" t="s">
        <v>408</v>
      </c>
    </row>
    <row r="449" spans="6:18" ht="15.95" customHeight="1">
      <c r="F449" s="57" t="s">
        <v>408</v>
      </c>
      <c r="R449" s="57" t="s">
        <v>408</v>
      </c>
    </row>
    <row r="450" spans="6:18" ht="15.95" customHeight="1">
      <c r="F450" s="57" t="s">
        <v>408</v>
      </c>
      <c r="R450" s="57" t="s">
        <v>408</v>
      </c>
    </row>
    <row r="451" spans="6:18" ht="15.95" customHeight="1">
      <c r="F451" s="57" t="s">
        <v>408</v>
      </c>
      <c r="R451" s="57" t="s">
        <v>408</v>
      </c>
    </row>
    <row r="452" spans="6:18" ht="15.95" customHeight="1">
      <c r="F452" s="57" t="s">
        <v>408</v>
      </c>
      <c r="R452" s="57" t="s">
        <v>408</v>
      </c>
    </row>
    <row r="453" spans="6:18" ht="15.95" customHeight="1">
      <c r="F453" s="57" t="s">
        <v>408</v>
      </c>
      <c r="R453" s="57" t="s">
        <v>408</v>
      </c>
    </row>
    <row r="454" spans="6:18" ht="15.95" customHeight="1">
      <c r="F454" s="57" t="s">
        <v>408</v>
      </c>
      <c r="R454" s="57" t="s">
        <v>408</v>
      </c>
    </row>
    <row r="455" spans="6:18" ht="15.95" customHeight="1">
      <c r="F455" s="57" t="s">
        <v>408</v>
      </c>
      <c r="R455" s="57" t="s">
        <v>408</v>
      </c>
    </row>
    <row r="456" spans="6:18" ht="15.95" customHeight="1">
      <c r="F456" s="57" t="s">
        <v>408</v>
      </c>
      <c r="R456" s="57" t="s">
        <v>408</v>
      </c>
    </row>
    <row r="457" spans="6:18" ht="15.95" customHeight="1">
      <c r="F457" s="57" t="s">
        <v>408</v>
      </c>
      <c r="R457" s="57" t="s">
        <v>408</v>
      </c>
    </row>
    <row r="458" spans="6:18" ht="15.95" customHeight="1">
      <c r="F458" s="57" t="s">
        <v>408</v>
      </c>
      <c r="R458" s="57" t="s">
        <v>408</v>
      </c>
    </row>
    <row r="459" spans="6:18" ht="15.95" customHeight="1">
      <c r="F459" s="57" t="s">
        <v>408</v>
      </c>
      <c r="R459" s="57" t="s">
        <v>408</v>
      </c>
    </row>
    <row r="460" spans="6:18" ht="15.95" customHeight="1">
      <c r="F460" s="57" t="s">
        <v>408</v>
      </c>
      <c r="R460" s="57" t="s">
        <v>408</v>
      </c>
    </row>
    <row r="461" spans="6:18" ht="15.95" customHeight="1">
      <c r="F461" s="57" t="s">
        <v>408</v>
      </c>
      <c r="R461" s="57" t="s">
        <v>408</v>
      </c>
    </row>
    <row r="462" spans="6:18" ht="15.95" customHeight="1">
      <c r="F462" s="57" t="s">
        <v>408</v>
      </c>
      <c r="R462" s="57" t="s">
        <v>408</v>
      </c>
    </row>
    <row r="463" spans="6:18" ht="15.95" customHeight="1">
      <c r="F463" s="57" t="s">
        <v>408</v>
      </c>
      <c r="R463" s="57" t="s">
        <v>408</v>
      </c>
    </row>
    <row r="464" spans="6:18" ht="15.95" customHeight="1">
      <c r="F464" s="57" t="s">
        <v>408</v>
      </c>
      <c r="R464" s="57" t="s">
        <v>408</v>
      </c>
    </row>
    <row r="465" spans="6:18" ht="15.95" customHeight="1">
      <c r="F465" s="57" t="s">
        <v>408</v>
      </c>
      <c r="R465" s="57" t="s">
        <v>408</v>
      </c>
    </row>
    <row r="466" spans="6:18" ht="15.95" customHeight="1">
      <c r="F466" s="57" t="s">
        <v>408</v>
      </c>
      <c r="R466" s="57" t="s">
        <v>408</v>
      </c>
    </row>
    <row r="467" spans="6:18" ht="15.95" customHeight="1">
      <c r="F467" s="57" t="s">
        <v>408</v>
      </c>
      <c r="R467" s="57" t="s">
        <v>408</v>
      </c>
    </row>
    <row r="468" spans="6:18" ht="15.95" customHeight="1">
      <c r="F468" s="57" t="s">
        <v>408</v>
      </c>
      <c r="R468" s="57" t="s">
        <v>408</v>
      </c>
    </row>
    <row r="469" spans="6:18" ht="15.95" customHeight="1">
      <c r="F469" s="57" t="s">
        <v>408</v>
      </c>
      <c r="R469" s="57" t="s">
        <v>408</v>
      </c>
    </row>
    <row r="470" spans="6:18" ht="15.95" customHeight="1">
      <c r="F470" s="57" t="s">
        <v>408</v>
      </c>
      <c r="R470" s="57" t="s">
        <v>408</v>
      </c>
    </row>
    <row r="471" spans="6:18" ht="15.95" customHeight="1">
      <c r="F471" s="57" t="s">
        <v>408</v>
      </c>
      <c r="R471" s="57" t="s">
        <v>408</v>
      </c>
    </row>
    <row r="472" spans="6:18" ht="15.95" customHeight="1">
      <c r="F472" s="57" t="s">
        <v>408</v>
      </c>
      <c r="R472" s="57" t="s">
        <v>408</v>
      </c>
    </row>
    <row r="473" spans="6:18" ht="15.95" customHeight="1">
      <c r="F473" s="57" t="s">
        <v>408</v>
      </c>
      <c r="R473" s="57" t="s">
        <v>408</v>
      </c>
    </row>
    <row r="474" spans="6:18" ht="15.95" customHeight="1">
      <c r="F474" s="57" t="s">
        <v>408</v>
      </c>
      <c r="R474" s="57" t="s">
        <v>408</v>
      </c>
    </row>
    <row r="475" spans="6:18" ht="15.95" customHeight="1">
      <c r="F475" s="57" t="s">
        <v>408</v>
      </c>
      <c r="R475" s="57" t="s">
        <v>408</v>
      </c>
    </row>
    <row r="476" spans="6:18" ht="15.95" customHeight="1">
      <c r="F476" s="57" t="s">
        <v>408</v>
      </c>
      <c r="R476" s="57" t="s">
        <v>408</v>
      </c>
    </row>
    <row r="477" spans="6:18" ht="15.95" customHeight="1">
      <c r="F477" s="57" t="s">
        <v>408</v>
      </c>
      <c r="R477" s="57" t="s">
        <v>408</v>
      </c>
    </row>
    <row r="478" spans="6:18" ht="15.95" customHeight="1">
      <c r="F478" s="57" t="s">
        <v>408</v>
      </c>
      <c r="R478" s="57" t="s">
        <v>408</v>
      </c>
    </row>
    <row r="479" spans="6:18" ht="15.95" customHeight="1">
      <c r="F479" s="57" t="s">
        <v>408</v>
      </c>
      <c r="R479" s="57" t="s">
        <v>408</v>
      </c>
    </row>
    <row r="480" spans="6:18" ht="15.95" customHeight="1">
      <c r="F480" s="57" t="s">
        <v>408</v>
      </c>
      <c r="R480" s="57" t="s">
        <v>408</v>
      </c>
    </row>
    <row r="481" spans="6:18" ht="15.95" customHeight="1">
      <c r="F481" s="57" t="s">
        <v>408</v>
      </c>
      <c r="R481" s="57" t="s">
        <v>408</v>
      </c>
    </row>
    <row r="482" spans="6:18" ht="15.95" customHeight="1">
      <c r="F482" s="57" t="s">
        <v>408</v>
      </c>
      <c r="R482" s="57" t="s">
        <v>408</v>
      </c>
    </row>
    <row r="483" spans="6:18" ht="15.95" customHeight="1">
      <c r="F483" s="57" t="s">
        <v>408</v>
      </c>
      <c r="R483" s="57" t="s">
        <v>408</v>
      </c>
    </row>
    <row r="484" spans="6:18" ht="15.95" customHeight="1">
      <c r="F484" s="57" t="s">
        <v>408</v>
      </c>
      <c r="R484" s="57" t="s">
        <v>408</v>
      </c>
    </row>
    <row r="485" spans="6:18" ht="15.95" customHeight="1">
      <c r="F485" s="57" t="s">
        <v>408</v>
      </c>
      <c r="R485" s="57" t="s">
        <v>408</v>
      </c>
    </row>
    <row r="486" spans="6:18" ht="15.95" customHeight="1">
      <c r="F486" s="57" t="s">
        <v>408</v>
      </c>
      <c r="R486" s="57" t="s">
        <v>408</v>
      </c>
    </row>
    <row r="487" spans="6:18" ht="15.95" customHeight="1">
      <c r="F487" s="57" t="s">
        <v>408</v>
      </c>
      <c r="R487" s="57" t="s">
        <v>408</v>
      </c>
    </row>
    <row r="488" spans="6:18" ht="15.95" customHeight="1">
      <c r="F488" s="57" t="s">
        <v>408</v>
      </c>
      <c r="R488" s="57" t="s">
        <v>408</v>
      </c>
    </row>
    <row r="489" spans="6:18" ht="15.95" customHeight="1">
      <c r="F489" s="57" t="s">
        <v>408</v>
      </c>
      <c r="R489" s="57" t="s">
        <v>408</v>
      </c>
    </row>
    <row r="490" spans="6:18" ht="15.95" customHeight="1">
      <c r="F490" s="57" t="s">
        <v>408</v>
      </c>
      <c r="R490" s="57" t="s">
        <v>408</v>
      </c>
    </row>
    <row r="491" spans="6:18" ht="15.95" customHeight="1">
      <c r="F491" s="57" t="s">
        <v>408</v>
      </c>
      <c r="R491" s="57" t="s">
        <v>408</v>
      </c>
    </row>
    <row r="492" spans="6:18" ht="15.95" customHeight="1">
      <c r="F492" s="57" t="s">
        <v>408</v>
      </c>
      <c r="R492" s="57" t="s">
        <v>408</v>
      </c>
    </row>
    <row r="493" spans="6:18" ht="15.95" customHeight="1">
      <c r="F493" s="57" t="s">
        <v>408</v>
      </c>
      <c r="R493" s="57" t="s">
        <v>408</v>
      </c>
    </row>
    <row r="494" spans="6:18" ht="15.95" customHeight="1">
      <c r="F494" s="57" t="s">
        <v>408</v>
      </c>
      <c r="R494" s="57" t="s">
        <v>408</v>
      </c>
    </row>
    <row r="495" spans="6:18" ht="15.95" customHeight="1">
      <c r="F495" s="57" t="s">
        <v>408</v>
      </c>
      <c r="R495" s="57" t="s">
        <v>408</v>
      </c>
    </row>
    <row r="496" spans="6:18" ht="15.95" customHeight="1">
      <c r="F496" s="57" t="s">
        <v>408</v>
      </c>
      <c r="R496" s="57" t="s">
        <v>408</v>
      </c>
    </row>
    <row r="497" spans="6:18" ht="15.95" customHeight="1">
      <c r="F497" s="57" t="s">
        <v>408</v>
      </c>
      <c r="R497" s="57" t="s">
        <v>408</v>
      </c>
    </row>
    <row r="498" spans="6:18" ht="15.95" customHeight="1">
      <c r="F498" s="57" t="s">
        <v>408</v>
      </c>
      <c r="R498" s="57" t="s">
        <v>408</v>
      </c>
    </row>
    <row r="499" spans="6:18" ht="15.95" customHeight="1">
      <c r="F499" s="57" t="s">
        <v>408</v>
      </c>
      <c r="R499" s="57" t="s">
        <v>408</v>
      </c>
    </row>
    <row r="500" spans="6:18" ht="15.95" customHeight="1">
      <c r="F500" s="57" t="s">
        <v>408</v>
      </c>
      <c r="R500" s="57" t="s">
        <v>408</v>
      </c>
    </row>
    <row r="501" spans="6:18" ht="15.95" customHeight="1">
      <c r="F501" s="57" t="s">
        <v>408</v>
      </c>
      <c r="R501" s="57" t="s">
        <v>408</v>
      </c>
    </row>
    <row r="502" spans="6:18" ht="15.95" customHeight="1">
      <c r="F502" s="57" t="s">
        <v>408</v>
      </c>
      <c r="R502" s="57" t="s">
        <v>408</v>
      </c>
    </row>
    <row r="503" spans="6:18" ht="15.95" customHeight="1">
      <c r="F503" s="57" t="s">
        <v>408</v>
      </c>
      <c r="R503" s="57" t="s">
        <v>408</v>
      </c>
    </row>
    <row r="504" spans="6:18" ht="15.95" customHeight="1">
      <c r="F504" s="57" t="s">
        <v>408</v>
      </c>
      <c r="R504" s="57" t="s">
        <v>408</v>
      </c>
    </row>
    <row r="505" spans="6:18" ht="15.95" customHeight="1">
      <c r="F505" s="57" t="s">
        <v>408</v>
      </c>
      <c r="R505" s="57" t="s">
        <v>408</v>
      </c>
    </row>
    <row r="506" spans="6:18" ht="15.95" customHeight="1">
      <c r="F506" s="57" t="s">
        <v>408</v>
      </c>
      <c r="R506" s="57" t="s">
        <v>408</v>
      </c>
    </row>
    <row r="507" spans="6:18" ht="15.95" customHeight="1">
      <c r="F507" s="57" t="s">
        <v>408</v>
      </c>
      <c r="R507" s="57" t="s">
        <v>408</v>
      </c>
    </row>
    <row r="508" spans="6:18" ht="15.95" customHeight="1">
      <c r="F508" s="57" t="s">
        <v>408</v>
      </c>
      <c r="R508" s="57" t="s">
        <v>408</v>
      </c>
    </row>
    <row r="509" spans="6:18" ht="15.95" customHeight="1">
      <c r="F509" s="57" t="s">
        <v>408</v>
      </c>
      <c r="R509" s="57" t="s">
        <v>408</v>
      </c>
    </row>
    <row r="510" spans="6:18" ht="15.95" customHeight="1">
      <c r="F510" s="57" t="s">
        <v>408</v>
      </c>
      <c r="R510" s="57" t="s">
        <v>408</v>
      </c>
    </row>
    <row r="511" spans="6:18" ht="15.95" customHeight="1">
      <c r="F511" s="57" t="s">
        <v>408</v>
      </c>
      <c r="R511" s="57" t="s">
        <v>408</v>
      </c>
    </row>
    <row r="512" spans="6:18" ht="15.95" customHeight="1">
      <c r="F512" s="57" t="s">
        <v>408</v>
      </c>
      <c r="R512" s="57" t="s">
        <v>408</v>
      </c>
    </row>
    <row r="513" spans="6:18" ht="15.95" customHeight="1">
      <c r="F513" s="57" t="s">
        <v>408</v>
      </c>
      <c r="R513" s="57" t="s">
        <v>408</v>
      </c>
    </row>
    <row r="514" spans="6:18" ht="15.95" customHeight="1">
      <c r="F514" s="57" t="s">
        <v>408</v>
      </c>
      <c r="R514" s="57" t="s">
        <v>408</v>
      </c>
    </row>
    <row r="515" spans="6:18" ht="15.95" customHeight="1">
      <c r="F515" s="57" t="s">
        <v>408</v>
      </c>
      <c r="R515" s="57" t="s">
        <v>408</v>
      </c>
    </row>
  </sheetData>
  <mergeCells count="12">
    <mergeCell ref="B4:C5"/>
    <mergeCell ref="D4:E5"/>
    <mergeCell ref="AE5:AF5"/>
    <mergeCell ref="V4:AA5"/>
    <mergeCell ref="AH60:AM60"/>
    <mergeCell ref="AH59:AM59"/>
    <mergeCell ref="D7:O7"/>
    <mergeCell ref="AK1:AM1"/>
    <mergeCell ref="AL2:AM2"/>
    <mergeCell ref="G4:Q5"/>
    <mergeCell ref="T4:U5"/>
    <mergeCell ref="S4:S5"/>
  </mergeCells>
  <phoneticPr fontId="11"/>
  <conditionalFormatting sqref="Q56 E56">
    <cfRule type="cellIs" dxfId="218" priority="15" operator="lessThan">
      <formula>0</formula>
    </cfRule>
  </conditionalFormatting>
  <conditionalFormatting sqref="AL9:AL28 AF9:AF28 Z9:Z28">
    <cfRule type="cellIs" dxfId="217" priority="14" stopIfTrue="1" operator="greaterThan">
      <formula>Y9</formula>
    </cfRule>
  </conditionalFormatting>
  <conditionalFormatting sqref="AL29:AL54 AF29:AF54 Z29:Z54">
    <cfRule type="cellIs" dxfId="216" priority="13" stopIfTrue="1" operator="greaterThan">
      <formula>Y29</formula>
    </cfRule>
  </conditionalFormatting>
  <conditionalFormatting sqref="T44:T54">
    <cfRule type="cellIs" dxfId="215" priority="10" stopIfTrue="1" operator="greaterThan">
      <formula>S44</formula>
    </cfRule>
  </conditionalFormatting>
  <conditionalFormatting sqref="H9:H49 H51:H54">
    <cfRule type="cellIs" dxfId="214" priority="6" stopIfTrue="1" operator="greaterThan">
      <formula>G9</formula>
    </cfRule>
  </conditionalFormatting>
  <conditionalFormatting sqref="N9:N54">
    <cfRule type="cellIs" dxfId="213" priority="5" stopIfTrue="1" operator="greaterThan">
      <formula>M9</formula>
    </cfRule>
  </conditionalFormatting>
  <conditionalFormatting sqref="H50">
    <cfRule type="cellIs" dxfId="212" priority="4" stopIfTrue="1" operator="greaterThan">
      <formula>G50</formula>
    </cfRule>
  </conditionalFormatting>
  <conditionalFormatting sqref="N33">
    <cfRule type="cellIs" dxfId="211" priority="3" stopIfTrue="1" operator="greaterThan">
      <formula>M33</formula>
    </cfRule>
  </conditionalFormatting>
  <conditionalFormatting sqref="N24">
    <cfRule type="cellIs" dxfId="210" priority="2" stopIfTrue="1" operator="greaterThan">
      <formula>M24</formula>
    </cfRule>
  </conditionalFormatting>
  <conditionalFormatting sqref="T9:T43">
    <cfRule type="cellIs" dxfId="209" priority="1" stopIfTrue="1" operator="greaterThan">
      <formula>S9</formula>
    </cfRule>
  </conditionalFormatting>
  <dataValidations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T9:T43" xr:uid="{7C0CD6D1-4F40-479B-938A-07EFCCB96B31}">
      <formula1>S9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AR515"/>
  <sheetViews>
    <sheetView showGridLines="0" showZeros="0" zoomScale="70" zoomScaleNormal="70" zoomScaleSheetLayoutView="55" workbookViewId="0">
      <pane ySplit="8" topLeftCell="A9" activePane="bottomLeft" state="frozen"/>
      <selection activeCell="H34" sqref="H34"/>
      <selection pane="bottomLeft" activeCell="T9" sqref="T9"/>
    </sheetView>
  </sheetViews>
  <sheetFormatPr defaultColWidth="8.875" defaultRowHeight="15.95" customHeight="1"/>
  <cols>
    <col min="1" max="1" width="0.875" style="57" customWidth="1"/>
    <col min="2" max="2" width="10.375" style="57" customWidth="1"/>
    <col min="3" max="3" width="12.375" style="21" customWidth="1"/>
    <col min="4" max="4" width="4" style="21" customWidth="1"/>
    <col min="5" max="5" width="16.375" style="57" customWidth="1"/>
    <col min="6" max="6" width="11.125" style="57" hidden="1" customWidth="1"/>
    <col min="7" max="8" width="9.125" style="57" customWidth="1"/>
    <col min="9" max="9" width="3.375" style="57" customWidth="1"/>
    <col min="10" max="10" width="4" style="21" customWidth="1"/>
    <col min="11" max="11" width="16.375" style="57" customWidth="1"/>
    <col min="12" max="12" width="9.875" style="57" hidden="1" customWidth="1"/>
    <col min="13" max="14" width="9.125" style="57" customWidth="1"/>
    <col min="15" max="15" width="3.375" style="57" customWidth="1"/>
    <col min="16" max="16" width="4" style="21" customWidth="1"/>
    <col min="17" max="17" width="16.375" style="57" customWidth="1"/>
    <col min="18" max="18" width="8.875" style="57" hidden="1" customWidth="1"/>
    <col min="19" max="20" width="9.125" style="57" customWidth="1"/>
    <col min="21" max="21" width="3" style="57" customWidth="1"/>
    <col min="22" max="22" width="4" style="21" customWidth="1"/>
    <col min="23" max="23" width="16.375" style="57" customWidth="1"/>
    <col min="24" max="24" width="9.25" style="57" hidden="1" customWidth="1"/>
    <col min="25" max="26" width="9.125" style="57" customWidth="1"/>
    <col min="27" max="27" width="3.375" style="57" customWidth="1"/>
    <col min="28" max="28" width="4" style="21" customWidth="1"/>
    <col min="29" max="29" width="16.375" style="57" customWidth="1"/>
    <col min="30" max="30" width="12.125" style="57" hidden="1" customWidth="1"/>
    <col min="31" max="32" width="9.125" style="57" customWidth="1"/>
    <col min="33" max="33" width="3.375" style="57" customWidth="1"/>
    <col min="34" max="34" width="4" style="21" customWidth="1"/>
    <col min="35" max="35" width="16.375" style="57" customWidth="1"/>
    <col min="36" max="36" width="12.125" style="57" hidden="1" customWidth="1"/>
    <col min="37" max="38" width="9.125" style="57" customWidth="1"/>
    <col min="39" max="39" width="3.375" style="57" customWidth="1"/>
    <col min="40" max="40" width="8.25" style="57" customWidth="1"/>
    <col min="41" max="41" width="7.375" style="57" hidden="1" customWidth="1"/>
    <col min="42" max="42" width="6.875" style="57" hidden="1" customWidth="1"/>
    <col min="43" max="43" width="6.125" style="57" hidden="1" customWidth="1"/>
    <col min="44" max="44" width="8.875" style="57" hidden="1" customWidth="1"/>
    <col min="45" max="45" width="14.625" style="57" customWidth="1"/>
    <col min="46" max="46" width="8.875" style="57" customWidth="1"/>
    <col min="47" max="16384" width="8.875" style="57"/>
  </cols>
  <sheetData>
    <row r="1" spans="1:44" s="53" customFormat="1" ht="22.5" customHeight="1">
      <c r="A1" s="49"/>
      <c r="B1" s="50" t="s">
        <v>435</v>
      </c>
      <c r="C1" s="51"/>
      <c r="D1" s="51"/>
      <c r="E1" s="49"/>
      <c r="F1" s="49"/>
      <c r="G1" s="49"/>
      <c r="H1" s="49"/>
      <c r="I1" s="49"/>
      <c r="J1" s="51"/>
      <c r="K1" s="49"/>
      <c r="L1" s="49"/>
      <c r="M1" s="49"/>
      <c r="N1" s="49"/>
      <c r="O1" s="49"/>
      <c r="P1" s="51"/>
      <c r="Q1" s="49"/>
      <c r="R1" s="49"/>
      <c r="S1" s="49"/>
      <c r="T1" s="49"/>
      <c r="U1" s="49"/>
      <c r="V1" s="51"/>
      <c r="W1" s="49"/>
      <c r="X1" s="49"/>
      <c r="Y1" s="49"/>
      <c r="Z1" s="49"/>
      <c r="AA1" s="49"/>
      <c r="AB1" s="51"/>
      <c r="AC1" s="49"/>
      <c r="AD1" s="49"/>
      <c r="AE1" s="49"/>
      <c r="AF1" s="49"/>
      <c r="AG1" s="52"/>
      <c r="AH1" s="51"/>
      <c r="AI1" s="49"/>
      <c r="AJ1" s="49"/>
      <c r="AK1" s="482">
        <v>45931</v>
      </c>
      <c r="AL1" s="482"/>
      <c r="AM1" s="482"/>
    </row>
    <row r="2" spans="1:44" s="54" customFormat="1" ht="17.25" customHeight="1" thickBot="1">
      <c r="B2" s="55"/>
      <c r="C2" s="51"/>
      <c r="D2" s="56"/>
      <c r="E2" s="55"/>
      <c r="F2" s="55"/>
      <c r="G2" s="55"/>
      <c r="H2" s="55"/>
      <c r="I2" s="52"/>
      <c r="J2" s="56"/>
      <c r="K2" s="52"/>
      <c r="L2" s="52"/>
      <c r="M2" s="52"/>
      <c r="N2" s="52"/>
      <c r="O2" s="52"/>
      <c r="P2" s="56"/>
      <c r="Q2" s="52"/>
      <c r="R2" s="52"/>
      <c r="S2" s="52"/>
      <c r="T2" s="52"/>
      <c r="U2" s="52"/>
      <c r="V2" s="56"/>
      <c r="W2" s="52"/>
      <c r="X2" s="52"/>
      <c r="Y2" s="57"/>
      <c r="AA2" s="52"/>
      <c r="AB2" s="56"/>
      <c r="AE2" s="52"/>
      <c r="AG2" s="58"/>
      <c r="AH2" s="56"/>
      <c r="AI2" s="58" t="s">
        <v>133</v>
      </c>
      <c r="AK2" s="142" t="s">
        <v>169</v>
      </c>
      <c r="AL2" s="483">
        <f>+入力!N7</f>
        <v>0</v>
      </c>
      <c r="AM2" s="483"/>
    </row>
    <row r="3" spans="1:44" ht="19.5" customHeight="1">
      <c r="B3" s="59" t="s">
        <v>170</v>
      </c>
      <c r="C3" s="61"/>
      <c r="D3" s="59" t="s">
        <v>171</v>
      </c>
      <c r="E3" s="63"/>
      <c r="F3" s="150"/>
      <c r="G3" s="59" t="s">
        <v>172</v>
      </c>
      <c r="H3" s="62"/>
      <c r="I3" s="62"/>
      <c r="J3" s="62"/>
      <c r="K3" s="60"/>
      <c r="L3" s="60"/>
      <c r="M3" s="62"/>
      <c r="N3" s="62"/>
      <c r="O3" s="62"/>
      <c r="P3" s="62"/>
      <c r="Q3" s="62"/>
      <c r="R3" s="149"/>
      <c r="S3" s="98" t="s">
        <v>173</v>
      </c>
      <c r="T3" s="59" t="s">
        <v>174</v>
      </c>
      <c r="U3" s="63"/>
      <c r="V3" s="59" t="s">
        <v>175</v>
      </c>
      <c r="W3" s="62"/>
      <c r="X3" s="62"/>
      <c r="Y3" s="62"/>
      <c r="Z3" s="60"/>
      <c r="AA3" s="63" t="s">
        <v>176</v>
      </c>
      <c r="AB3" s="99" t="s">
        <v>177</v>
      </c>
      <c r="AC3" s="99"/>
      <c r="AD3" s="99"/>
      <c r="AE3" s="52"/>
      <c r="AF3" s="100"/>
      <c r="AG3" s="100"/>
      <c r="AH3" s="64"/>
      <c r="AK3" s="65"/>
      <c r="AL3" s="65"/>
      <c r="AM3" s="66" t="s">
        <v>178</v>
      </c>
      <c r="AO3" s="177"/>
    </row>
    <row r="4" spans="1:44" ht="15.75" customHeight="1">
      <c r="B4" s="494">
        <f>+入力!F2</f>
        <v>0</v>
      </c>
      <c r="C4" s="495"/>
      <c r="D4" s="498">
        <f>B4</f>
        <v>0</v>
      </c>
      <c r="E4" s="499"/>
      <c r="F4" s="151"/>
      <c r="G4" s="484" t="str">
        <f>CONCATENATE(入力!F3,入力!S3)&amp;"　/　"&amp;入力!F4</f>
        <v>様　/　</v>
      </c>
      <c r="H4" s="485"/>
      <c r="I4" s="485"/>
      <c r="J4" s="485"/>
      <c r="K4" s="485"/>
      <c r="L4" s="485"/>
      <c r="M4" s="485"/>
      <c r="N4" s="485"/>
      <c r="O4" s="485"/>
      <c r="P4" s="485"/>
      <c r="Q4" s="485"/>
      <c r="R4" s="14"/>
      <c r="S4" s="492">
        <f>+入力!F5</f>
        <v>0</v>
      </c>
      <c r="T4" s="488">
        <f>+入力!N5</f>
        <v>0</v>
      </c>
      <c r="U4" s="489"/>
      <c r="V4" s="503">
        <f>+入力!F6</f>
        <v>0</v>
      </c>
      <c r="W4" s="504"/>
      <c r="X4" s="505"/>
      <c r="Y4" s="504"/>
      <c r="Z4" s="504"/>
      <c r="AA4" s="506"/>
      <c r="AB4" s="101"/>
      <c r="AC4" s="101"/>
      <c r="AD4" s="67"/>
      <c r="AE4" s="102"/>
      <c r="AF4" s="102"/>
      <c r="AG4" s="102"/>
      <c r="AH4" s="1"/>
      <c r="AM4" s="66" t="s">
        <v>179</v>
      </c>
      <c r="AN4" s="54"/>
    </row>
    <row r="5" spans="1:44" ht="15.75" customHeight="1" thickBot="1">
      <c r="B5" s="496"/>
      <c r="C5" s="497"/>
      <c r="D5" s="500"/>
      <c r="E5" s="501"/>
      <c r="F5" s="152"/>
      <c r="G5" s="486"/>
      <c r="H5" s="487"/>
      <c r="I5" s="487"/>
      <c r="J5" s="487"/>
      <c r="K5" s="487"/>
      <c r="L5" s="487"/>
      <c r="M5" s="487"/>
      <c r="N5" s="487"/>
      <c r="O5" s="487"/>
      <c r="P5" s="487"/>
      <c r="Q5" s="487"/>
      <c r="R5" s="15"/>
      <c r="S5" s="493"/>
      <c r="T5" s="490"/>
      <c r="U5" s="491"/>
      <c r="V5" s="507"/>
      <c r="W5" s="508"/>
      <c r="X5" s="509"/>
      <c r="Y5" s="508"/>
      <c r="Z5" s="508"/>
      <c r="AA5" s="510"/>
      <c r="AB5" s="177" t="s">
        <v>180</v>
      </c>
      <c r="AC5" s="101"/>
      <c r="AD5" s="67"/>
      <c r="AE5" s="502">
        <f>+入力!M6</f>
        <v>0</v>
      </c>
      <c r="AF5" s="502"/>
      <c r="AG5" s="103" t="s">
        <v>181</v>
      </c>
      <c r="AH5" s="1"/>
      <c r="AM5" s="66" t="s">
        <v>137</v>
      </c>
    </row>
    <row r="6" spans="1:44" ht="9.75" customHeight="1" thickBot="1">
      <c r="M6" s="52"/>
    </row>
    <row r="7" spans="1:44" ht="19.5" customHeight="1">
      <c r="B7" s="68"/>
      <c r="C7" s="69"/>
      <c r="D7" s="70" t="s">
        <v>436</v>
      </c>
      <c r="E7" s="62"/>
      <c r="F7" s="62"/>
      <c r="G7" s="62"/>
      <c r="H7" s="62"/>
      <c r="I7" s="71"/>
      <c r="J7" s="70" t="s">
        <v>437</v>
      </c>
      <c r="K7" s="62"/>
      <c r="L7" s="62"/>
      <c r="M7" s="62"/>
      <c r="N7" s="62"/>
      <c r="O7" s="62"/>
      <c r="P7" s="70" t="s">
        <v>438</v>
      </c>
      <c r="Q7" s="62"/>
      <c r="R7" s="62"/>
      <c r="S7" s="62"/>
      <c r="T7" s="62"/>
      <c r="U7" s="71"/>
      <c r="V7" s="70" t="s">
        <v>439</v>
      </c>
      <c r="W7" s="62"/>
      <c r="X7" s="62"/>
      <c r="Y7" s="62"/>
      <c r="Z7" s="62"/>
      <c r="AA7" s="62"/>
      <c r="AB7" s="70" t="s">
        <v>440</v>
      </c>
      <c r="AC7" s="62"/>
      <c r="AD7" s="62"/>
      <c r="AE7" s="62"/>
      <c r="AF7" s="62"/>
      <c r="AG7" s="62"/>
      <c r="AH7" s="70" t="s">
        <v>176</v>
      </c>
      <c r="AI7" s="62" t="s">
        <v>441</v>
      </c>
      <c r="AJ7" s="62"/>
      <c r="AK7" s="62"/>
      <c r="AL7" s="62"/>
      <c r="AM7" s="63"/>
    </row>
    <row r="8" spans="1:44" ht="17.25" customHeight="1" thickBot="1">
      <c r="B8" s="72"/>
      <c r="C8" s="73"/>
      <c r="D8" s="74"/>
      <c r="E8" s="75" t="s">
        <v>185</v>
      </c>
      <c r="F8" s="75" t="s">
        <v>186</v>
      </c>
      <c r="G8" s="76" t="s">
        <v>187</v>
      </c>
      <c r="H8" s="76" t="s">
        <v>188</v>
      </c>
      <c r="I8" s="77" t="s">
        <v>189</v>
      </c>
      <c r="J8" s="74"/>
      <c r="K8" s="75" t="s">
        <v>185</v>
      </c>
      <c r="L8" s="75" t="s">
        <v>190</v>
      </c>
      <c r="M8" s="76" t="s">
        <v>187</v>
      </c>
      <c r="N8" s="76" t="s">
        <v>188</v>
      </c>
      <c r="O8" s="77" t="s">
        <v>189</v>
      </c>
      <c r="P8" s="74"/>
      <c r="Q8" s="75" t="s">
        <v>185</v>
      </c>
      <c r="R8" s="75" t="s">
        <v>186</v>
      </c>
      <c r="S8" s="76" t="s">
        <v>187</v>
      </c>
      <c r="T8" s="76" t="s">
        <v>188</v>
      </c>
      <c r="U8" s="77" t="s">
        <v>189</v>
      </c>
      <c r="V8" s="74"/>
      <c r="W8" s="75" t="s">
        <v>185</v>
      </c>
      <c r="X8" s="75" t="s">
        <v>190</v>
      </c>
      <c r="Y8" s="76" t="s">
        <v>187</v>
      </c>
      <c r="Z8" s="76" t="s">
        <v>188</v>
      </c>
      <c r="AA8" s="77" t="s">
        <v>189</v>
      </c>
      <c r="AB8" s="74"/>
      <c r="AC8" s="75" t="s">
        <v>185</v>
      </c>
      <c r="AD8" s="75" t="s">
        <v>190</v>
      </c>
      <c r="AE8" s="76" t="s">
        <v>187</v>
      </c>
      <c r="AF8" s="76" t="s">
        <v>188</v>
      </c>
      <c r="AG8" s="78" t="s">
        <v>189</v>
      </c>
      <c r="AH8" s="74"/>
      <c r="AI8" s="75" t="s">
        <v>185</v>
      </c>
      <c r="AJ8" s="75"/>
      <c r="AK8" s="76" t="s">
        <v>187</v>
      </c>
      <c r="AL8" s="76" t="s">
        <v>188</v>
      </c>
      <c r="AM8" s="79" t="s">
        <v>189</v>
      </c>
    </row>
    <row r="9" spans="1:44" ht="15.75" customHeight="1">
      <c r="A9" s="57">
        <v>40131</v>
      </c>
      <c r="B9" s="17" t="s">
        <v>442</v>
      </c>
      <c r="C9" s="18"/>
      <c r="D9" s="258"/>
      <c r="E9" s="270" t="s">
        <v>443</v>
      </c>
      <c r="F9" s="280" t="s">
        <v>444</v>
      </c>
      <c r="G9" s="292" t="s">
        <v>389</v>
      </c>
      <c r="H9" s="302"/>
      <c r="I9" s="259"/>
      <c r="J9" s="258"/>
      <c r="K9" s="266" t="s">
        <v>445</v>
      </c>
      <c r="L9" s="267" t="s">
        <v>446</v>
      </c>
      <c r="M9" s="292" t="s">
        <v>389</v>
      </c>
      <c r="N9" s="302"/>
      <c r="O9" s="259"/>
      <c r="P9" s="258" t="s">
        <v>192</v>
      </c>
      <c r="Q9" s="266" t="s">
        <v>447</v>
      </c>
      <c r="R9" s="267" t="s">
        <v>448</v>
      </c>
      <c r="S9" s="328">
        <v>270</v>
      </c>
      <c r="T9" s="247"/>
      <c r="U9" s="389"/>
      <c r="V9" s="337" t="s">
        <v>192</v>
      </c>
      <c r="W9" s="346" t="s">
        <v>449</v>
      </c>
      <c r="X9" s="348" t="s">
        <v>450</v>
      </c>
      <c r="Y9" s="388">
        <v>910</v>
      </c>
      <c r="Z9" s="302"/>
      <c r="AA9" s="262"/>
      <c r="AB9" s="258"/>
      <c r="AC9" s="266"/>
      <c r="AD9" s="267"/>
      <c r="AE9" s="286"/>
      <c r="AF9" s="302"/>
      <c r="AG9" s="263"/>
      <c r="AH9" s="19"/>
      <c r="AI9" s="266"/>
      <c r="AJ9" s="267"/>
      <c r="AK9" s="286"/>
      <c r="AL9" s="302"/>
      <c r="AM9" s="20"/>
      <c r="AO9" s="281"/>
      <c r="AP9" s="281"/>
      <c r="AQ9" s="281"/>
      <c r="AR9" s="281"/>
    </row>
    <row r="10" spans="1:44" ht="16.5" customHeight="1">
      <c r="B10" s="17">
        <v>42201</v>
      </c>
      <c r="D10" s="264"/>
      <c r="E10" s="270" t="s">
        <v>451</v>
      </c>
      <c r="F10" s="280" t="s">
        <v>452</v>
      </c>
      <c r="G10" s="292" t="s">
        <v>389</v>
      </c>
      <c r="H10" s="302"/>
      <c r="I10" s="265"/>
      <c r="J10" s="264"/>
      <c r="K10" s="266" t="s">
        <v>453</v>
      </c>
      <c r="L10" s="298" t="s">
        <v>454</v>
      </c>
      <c r="M10" s="292" t="s">
        <v>389</v>
      </c>
      <c r="N10" s="302"/>
      <c r="O10" s="265"/>
      <c r="P10" s="264" t="s">
        <v>192</v>
      </c>
      <c r="Q10" s="266" t="s">
        <v>455</v>
      </c>
      <c r="R10" s="298" t="s">
        <v>456</v>
      </c>
      <c r="S10" s="328">
        <v>210</v>
      </c>
      <c r="T10" s="247"/>
      <c r="U10" s="390"/>
      <c r="V10" s="330" t="s">
        <v>192</v>
      </c>
      <c r="W10" s="254" t="s">
        <v>457</v>
      </c>
      <c r="X10" s="255" t="s">
        <v>458</v>
      </c>
      <c r="Y10" s="328">
        <v>350</v>
      </c>
      <c r="Z10" s="302"/>
      <c r="AA10" s="263"/>
      <c r="AB10" s="258"/>
      <c r="AC10" s="266"/>
      <c r="AD10" s="267"/>
      <c r="AE10" s="286"/>
      <c r="AF10" s="302"/>
      <c r="AG10" s="269"/>
      <c r="AH10" s="22"/>
      <c r="AI10" s="266"/>
      <c r="AJ10" s="267"/>
      <c r="AK10" s="286"/>
      <c r="AL10" s="302"/>
      <c r="AM10" s="23"/>
      <c r="AO10" s="281"/>
      <c r="AP10" s="281"/>
      <c r="AQ10" s="281"/>
      <c r="AR10" s="281"/>
    </row>
    <row r="11" spans="1:44" ht="16.5" customHeight="1">
      <c r="B11" s="24"/>
      <c r="D11" s="264"/>
      <c r="E11" s="270" t="s">
        <v>459</v>
      </c>
      <c r="F11" s="280" t="s">
        <v>460</v>
      </c>
      <c r="G11" s="292" t="s">
        <v>389</v>
      </c>
      <c r="H11" s="302"/>
      <c r="I11" s="268"/>
      <c r="J11" s="264"/>
      <c r="K11" s="270" t="s">
        <v>451</v>
      </c>
      <c r="L11" s="298" t="s">
        <v>461</v>
      </c>
      <c r="M11" s="292" t="s">
        <v>389</v>
      </c>
      <c r="N11" s="302"/>
      <c r="O11" s="268"/>
      <c r="P11" s="264" t="s">
        <v>192</v>
      </c>
      <c r="Q11" s="254" t="s">
        <v>462</v>
      </c>
      <c r="R11" s="355" t="s">
        <v>463</v>
      </c>
      <c r="S11" s="328">
        <v>2070</v>
      </c>
      <c r="T11" s="247"/>
      <c r="U11" s="390"/>
      <c r="V11" s="330" t="s">
        <v>209</v>
      </c>
      <c r="W11" s="254" t="s">
        <v>464</v>
      </c>
      <c r="X11" s="256" t="s">
        <v>465</v>
      </c>
      <c r="Y11" s="328">
        <v>1750</v>
      </c>
      <c r="Z11" s="302"/>
      <c r="AA11" s="263"/>
      <c r="AB11" s="258"/>
      <c r="AC11" s="266"/>
      <c r="AD11" s="267"/>
      <c r="AE11" s="286"/>
      <c r="AF11" s="302"/>
      <c r="AG11" s="263"/>
      <c r="AH11" s="22"/>
      <c r="AI11" s="266"/>
      <c r="AJ11" s="267"/>
      <c r="AK11" s="286"/>
      <c r="AL11" s="302"/>
      <c r="AM11" s="20"/>
      <c r="AO11" s="281"/>
      <c r="AP11" s="281"/>
      <c r="AQ11" s="281"/>
      <c r="AR11" s="281"/>
    </row>
    <row r="12" spans="1:44" ht="16.5" customHeight="1">
      <c r="B12" s="24"/>
      <c r="D12" s="264"/>
      <c r="E12" s="282" t="s">
        <v>466</v>
      </c>
      <c r="F12" s="291" t="s">
        <v>467</v>
      </c>
      <c r="G12" s="292" t="s">
        <v>389</v>
      </c>
      <c r="H12" s="302"/>
      <c r="I12" s="268"/>
      <c r="J12" s="264"/>
      <c r="K12" s="266" t="s">
        <v>466</v>
      </c>
      <c r="L12" s="298" t="s">
        <v>468</v>
      </c>
      <c r="M12" s="292" t="s">
        <v>389</v>
      </c>
      <c r="N12" s="302"/>
      <c r="O12" s="268"/>
      <c r="P12" s="264"/>
      <c r="Q12" s="254" t="s">
        <v>469</v>
      </c>
      <c r="R12" s="348"/>
      <c r="S12" s="257" t="s">
        <v>470</v>
      </c>
      <c r="T12" s="247"/>
      <c r="U12" s="390"/>
      <c r="V12" s="330" t="s">
        <v>209</v>
      </c>
      <c r="W12" s="325" t="s">
        <v>471</v>
      </c>
      <c r="X12" s="368" t="s">
        <v>472</v>
      </c>
      <c r="Y12" s="328">
        <v>850</v>
      </c>
      <c r="Z12" s="302"/>
      <c r="AA12" s="263"/>
      <c r="AB12" s="258"/>
      <c r="AC12" s="266"/>
      <c r="AD12" s="267"/>
      <c r="AE12" s="286"/>
      <c r="AF12" s="302"/>
      <c r="AG12" s="263"/>
      <c r="AH12" s="22"/>
      <c r="AI12" s="266"/>
      <c r="AJ12" s="267"/>
      <c r="AK12" s="286"/>
      <c r="AL12" s="302"/>
      <c r="AM12" s="20"/>
      <c r="AO12" s="281"/>
      <c r="AP12" s="281"/>
      <c r="AQ12" s="281"/>
      <c r="AR12" s="281"/>
    </row>
    <row r="13" spans="1:44" ht="16.5" customHeight="1">
      <c r="B13" s="24"/>
      <c r="D13" s="264"/>
      <c r="E13" s="282" t="s">
        <v>473</v>
      </c>
      <c r="F13" s="291" t="s">
        <v>474</v>
      </c>
      <c r="G13" s="292" t="s">
        <v>389</v>
      </c>
      <c r="H13" s="302"/>
      <c r="I13" s="268"/>
      <c r="J13" s="264"/>
      <c r="K13" s="266" t="s">
        <v>459</v>
      </c>
      <c r="L13" s="298" t="s">
        <v>475</v>
      </c>
      <c r="M13" s="292" t="s">
        <v>389</v>
      </c>
      <c r="N13" s="302"/>
      <c r="O13" s="268"/>
      <c r="P13" s="264"/>
      <c r="Q13" s="254" t="s">
        <v>476</v>
      </c>
      <c r="R13" s="255" t="s">
        <v>477</v>
      </c>
      <c r="S13" s="257" t="s">
        <v>470</v>
      </c>
      <c r="T13" s="247"/>
      <c r="U13" s="390"/>
      <c r="V13" s="330" t="s">
        <v>209</v>
      </c>
      <c r="W13" s="254" t="s">
        <v>478</v>
      </c>
      <c r="X13" s="255" t="s">
        <v>479</v>
      </c>
      <c r="Y13" s="328">
        <v>580</v>
      </c>
      <c r="Z13" s="302"/>
      <c r="AA13" s="263"/>
      <c r="AB13" s="258"/>
      <c r="AC13" s="266"/>
      <c r="AD13" s="267"/>
      <c r="AE13" s="286"/>
      <c r="AF13" s="302"/>
      <c r="AG13" s="263"/>
      <c r="AH13" s="22"/>
      <c r="AI13" s="266"/>
      <c r="AJ13" s="267"/>
      <c r="AK13" s="286"/>
      <c r="AL13" s="302"/>
      <c r="AM13" s="20"/>
      <c r="AO13" s="281"/>
      <c r="AP13" s="281"/>
      <c r="AQ13" s="281"/>
      <c r="AR13" s="281"/>
    </row>
    <row r="14" spans="1:44" ht="16.5" customHeight="1">
      <c r="B14" s="24"/>
      <c r="D14" s="264"/>
      <c r="E14" s="282"/>
      <c r="F14" s="291"/>
      <c r="G14" s="292"/>
      <c r="H14" s="302"/>
      <c r="I14" s="268"/>
      <c r="J14" s="264"/>
      <c r="K14" s="266" t="s">
        <v>473</v>
      </c>
      <c r="L14" s="298" t="s">
        <v>480</v>
      </c>
      <c r="M14" s="292" t="s">
        <v>389</v>
      </c>
      <c r="N14" s="302"/>
      <c r="O14" s="268"/>
      <c r="P14" s="264"/>
      <c r="Q14" s="254" t="s">
        <v>481</v>
      </c>
      <c r="R14" s="255" t="s">
        <v>482</v>
      </c>
      <c r="S14" s="257" t="s">
        <v>470</v>
      </c>
      <c r="T14" s="247"/>
      <c r="U14" s="390"/>
      <c r="V14" s="330" t="s">
        <v>209</v>
      </c>
      <c r="W14" s="254" t="s">
        <v>483</v>
      </c>
      <c r="X14" s="255" t="s">
        <v>484</v>
      </c>
      <c r="Y14" s="328">
        <v>730</v>
      </c>
      <c r="Z14" s="302"/>
      <c r="AA14" s="263"/>
      <c r="AB14" s="264"/>
      <c r="AC14" s="266"/>
      <c r="AD14" s="267"/>
      <c r="AE14" s="286"/>
      <c r="AF14" s="302"/>
      <c r="AG14" s="269"/>
      <c r="AH14" s="22"/>
      <c r="AI14" s="266"/>
      <c r="AJ14" s="267"/>
      <c r="AK14" s="286"/>
      <c r="AL14" s="302"/>
      <c r="AM14" s="23"/>
      <c r="AO14" s="281"/>
      <c r="AP14" s="281"/>
      <c r="AQ14" s="281"/>
      <c r="AR14" s="281"/>
    </row>
    <row r="15" spans="1:44" ht="16.5" customHeight="1">
      <c r="B15" s="24"/>
      <c r="D15" s="264"/>
      <c r="E15" s="270"/>
      <c r="F15" s="280"/>
      <c r="G15" s="286"/>
      <c r="H15" s="302"/>
      <c r="I15" s="268"/>
      <c r="J15" s="264"/>
      <c r="K15" s="266"/>
      <c r="L15" s="298"/>
      <c r="M15" s="292"/>
      <c r="N15" s="302"/>
      <c r="O15" s="268"/>
      <c r="P15" s="264"/>
      <c r="Q15" s="254" t="s">
        <v>485</v>
      </c>
      <c r="R15" s="255" t="s">
        <v>486</v>
      </c>
      <c r="S15" s="257" t="s">
        <v>470</v>
      </c>
      <c r="T15" s="247"/>
      <c r="U15" s="390"/>
      <c r="V15" s="330" t="s">
        <v>209</v>
      </c>
      <c r="W15" s="254" t="s">
        <v>487</v>
      </c>
      <c r="X15" s="256" t="s">
        <v>488</v>
      </c>
      <c r="Y15" s="328">
        <v>380</v>
      </c>
      <c r="Z15" s="302"/>
      <c r="AA15" s="263"/>
      <c r="AB15" s="264"/>
      <c r="AC15" s="266"/>
      <c r="AD15" s="267"/>
      <c r="AE15" s="286"/>
      <c r="AF15" s="302"/>
      <c r="AG15" s="269"/>
      <c r="AH15" s="22"/>
      <c r="AI15" s="266"/>
      <c r="AJ15" s="267"/>
      <c r="AK15" s="286"/>
      <c r="AL15" s="302"/>
      <c r="AM15" s="23"/>
      <c r="AO15" s="181"/>
      <c r="AP15" s="181"/>
      <c r="AQ15" s="281"/>
      <c r="AR15" s="281"/>
    </row>
    <row r="16" spans="1:44" ht="16.5" customHeight="1">
      <c r="B16" s="24"/>
      <c r="D16" s="264"/>
      <c r="E16" s="270"/>
      <c r="F16" s="280"/>
      <c r="G16" s="286"/>
      <c r="H16" s="302"/>
      <c r="I16" s="268"/>
      <c r="J16" s="264"/>
      <c r="K16" s="270"/>
      <c r="L16" s="298"/>
      <c r="M16" s="292"/>
      <c r="N16" s="302"/>
      <c r="O16" s="268"/>
      <c r="P16" s="264"/>
      <c r="Q16" s="254" t="s">
        <v>489</v>
      </c>
      <c r="R16" s="256" t="s">
        <v>490</v>
      </c>
      <c r="S16" s="257" t="s">
        <v>470</v>
      </c>
      <c r="T16" s="247"/>
      <c r="U16" s="390"/>
      <c r="V16" s="337" t="s">
        <v>192</v>
      </c>
      <c r="W16" s="254" t="s">
        <v>491</v>
      </c>
      <c r="X16" s="255" t="s">
        <v>492</v>
      </c>
      <c r="Y16" s="328">
        <v>500</v>
      </c>
      <c r="Z16" s="302"/>
      <c r="AA16" s="263"/>
      <c r="AB16" s="264"/>
      <c r="AC16" s="266"/>
      <c r="AD16" s="267"/>
      <c r="AE16" s="286"/>
      <c r="AF16" s="302"/>
      <c r="AG16" s="269"/>
      <c r="AH16" s="22"/>
      <c r="AI16" s="266"/>
      <c r="AJ16" s="267"/>
      <c r="AK16" s="286"/>
      <c r="AL16" s="302"/>
      <c r="AM16" s="23"/>
      <c r="AO16" s="181"/>
      <c r="AP16" s="181"/>
      <c r="AQ16" s="181"/>
      <c r="AR16" s="281"/>
    </row>
    <row r="17" spans="2:44" ht="16.5" customHeight="1">
      <c r="B17" s="24"/>
      <c r="D17" s="264"/>
      <c r="E17" s="270"/>
      <c r="F17" s="280"/>
      <c r="G17" s="286"/>
      <c r="H17" s="302"/>
      <c r="I17" s="268"/>
      <c r="J17" s="264"/>
      <c r="K17" s="266"/>
      <c r="L17" s="298"/>
      <c r="M17" s="292"/>
      <c r="N17" s="302"/>
      <c r="O17" s="268"/>
      <c r="P17" s="264"/>
      <c r="Q17" s="254" t="s">
        <v>493</v>
      </c>
      <c r="R17" s="355" t="s">
        <v>494</v>
      </c>
      <c r="S17" s="257" t="s">
        <v>470</v>
      </c>
      <c r="T17" s="247"/>
      <c r="U17" s="390"/>
      <c r="V17" s="330" t="s">
        <v>192</v>
      </c>
      <c r="W17" s="254" t="s">
        <v>495</v>
      </c>
      <c r="X17" s="255" t="s">
        <v>496</v>
      </c>
      <c r="Y17" s="328">
        <v>490</v>
      </c>
      <c r="Z17" s="302"/>
      <c r="AA17" s="263"/>
      <c r="AB17" s="264"/>
      <c r="AC17" s="266"/>
      <c r="AD17" s="267"/>
      <c r="AE17" s="286"/>
      <c r="AF17" s="302"/>
      <c r="AG17" s="269"/>
      <c r="AH17" s="22"/>
      <c r="AI17" s="266"/>
      <c r="AJ17" s="267"/>
      <c r="AK17" s="286"/>
      <c r="AL17" s="302"/>
      <c r="AM17" s="23"/>
      <c r="AO17" s="181"/>
      <c r="AP17" s="181"/>
      <c r="AQ17" s="181"/>
      <c r="AR17" s="281"/>
    </row>
    <row r="18" spans="2:44" ht="16.5" customHeight="1">
      <c r="B18" s="24"/>
      <c r="D18" s="264"/>
      <c r="E18" s="282"/>
      <c r="F18" s="291"/>
      <c r="G18" s="286"/>
      <c r="H18" s="302"/>
      <c r="I18" s="268"/>
      <c r="J18" s="264"/>
      <c r="K18" s="266"/>
      <c r="L18" s="298"/>
      <c r="M18" s="292"/>
      <c r="N18" s="302"/>
      <c r="O18" s="268"/>
      <c r="P18" s="258"/>
      <c r="Q18" s="254" t="s">
        <v>469</v>
      </c>
      <c r="R18" s="355" t="s">
        <v>497</v>
      </c>
      <c r="S18" s="257" t="s">
        <v>470</v>
      </c>
      <c r="T18" s="247"/>
      <c r="U18" s="390"/>
      <c r="V18" s="330" t="s">
        <v>209</v>
      </c>
      <c r="W18" s="254" t="s">
        <v>498</v>
      </c>
      <c r="X18" s="256" t="s">
        <v>499</v>
      </c>
      <c r="Y18" s="328">
        <v>1660</v>
      </c>
      <c r="Z18" s="302"/>
      <c r="AA18" s="263"/>
      <c r="AB18" s="264"/>
      <c r="AC18" s="266"/>
      <c r="AD18" s="267"/>
      <c r="AE18" s="286"/>
      <c r="AF18" s="302"/>
      <c r="AG18" s="269"/>
      <c r="AH18" s="264"/>
      <c r="AI18" s="266"/>
      <c r="AJ18" s="267"/>
      <c r="AK18" s="286"/>
      <c r="AL18" s="302"/>
      <c r="AM18" s="23"/>
      <c r="AO18" s="181"/>
      <c r="AP18" s="181"/>
      <c r="AQ18" s="181"/>
      <c r="AR18" s="281"/>
    </row>
    <row r="19" spans="2:44" ht="16.5" customHeight="1">
      <c r="B19" s="24"/>
      <c r="D19" s="264"/>
      <c r="E19" s="282"/>
      <c r="F19" s="291"/>
      <c r="G19" s="286"/>
      <c r="H19" s="302"/>
      <c r="I19" s="268"/>
      <c r="J19" s="264"/>
      <c r="K19" s="266"/>
      <c r="L19" s="298"/>
      <c r="M19" s="292"/>
      <c r="N19" s="302"/>
      <c r="O19" s="268"/>
      <c r="P19" s="264"/>
      <c r="Q19" s="266"/>
      <c r="R19" s="267"/>
      <c r="S19" s="328"/>
      <c r="T19" s="247"/>
      <c r="U19" s="390"/>
      <c r="V19" s="330" t="s">
        <v>209</v>
      </c>
      <c r="W19" s="254" t="s">
        <v>500</v>
      </c>
      <c r="X19" s="256" t="s">
        <v>501</v>
      </c>
      <c r="Y19" s="328">
        <v>510</v>
      </c>
      <c r="Z19" s="302"/>
      <c r="AA19" s="263"/>
      <c r="AB19" s="264"/>
      <c r="AC19" s="266"/>
      <c r="AD19" s="267"/>
      <c r="AE19" s="286"/>
      <c r="AF19" s="302"/>
      <c r="AG19" s="269"/>
      <c r="AH19" s="264"/>
      <c r="AI19" s="266"/>
      <c r="AJ19" s="267"/>
      <c r="AK19" s="286"/>
      <c r="AL19" s="302"/>
      <c r="AM19" s="23"/>
      <c r="AO19" s="181"/>
      <c r="AP19" s="181"/>
      <c r="AQ19" s="181"/>
      <c r="AR19" s="281"/>
    </row>
    <row r="20" spans="2:44" ht="16.5" customHeight="1">
      <c r="B20" s="24"/>
      <c r="D20" s="264"/>
      <c r="E20" s="270"/>
      <c r="F20" s="270"/>
      <c r="G20" s="292"/>
      <c r="H20" s="302"/>
      <c r="I20" s="265"/>
      <c r="J20" s="264"/>
      <c r="K20" s="266"/>
      <c r="L20" s="267"/>
      <c r="M20" s="292"/>
      <c r="N20" s="302"/>
      <c r="O20" s="265"/>
      <c r="P20" s="264"/>
      <c r="Q20" s="266"/>
      <c r="R20" s="267"/>
      <c r="S20" s="328"/>
      <c r="T20" s="247"/>
      <c r="U20" s="390"/>
      <c r="V20" s="330" t="s">
        <v>209</v>
      </c>
      <c r="W20" s="254" t="s">
        <v>502</v>
      </c>
      <c r="X20" s="255" t="s">
        <v>503</v>
      </c>
      <c r="Y20" s="328">
        <v>150</v>
      </c>
      <c r="Z20" s="302"/>
      <c r="AA20" s="263"/>
      <c r="AB20" s="264"/>
      <c r="AC20" s="266"/>
      <c r="AD20" s="267"/>
      <c r="AE20" s="286"/>
      <c r="AF20" s="302"/>
      <c r="AG20" s="269"/>
      <c r="AH20" s="264"/>
      <c r="AI20" s="266"/>
      <c r="AJ20" s="267"/>
      <c r="AK20" s="286"/>
      <c r="AL20" s="302"/>
      <c r="AM20" s="23"/>
      <c r="AO20" s="181"/>
      <c r="AP20" s="181"/>
      <c r="AQ20" s="181"/>
      <c r="AR20" s="281"/>
    </row>
    <row r="21" spans="2:44" ht="16.5" customHeight="1">
      <c r="B21" s="24"/>
      <c r="D21" s="264"/>
      <c r="E21" s="270"/>
      <c r="F21" s="270"/>
      <c r="G21" s="292"/>
      <c r="H21" s="302"/>
      <c r="I21" s="265"/>
      <c r="J21" s="264"/>
      <c r="K21" s="266"/>
      <c r="L21" s="267"/>
      <c r="M21" s="292"/>
      <c r="N21" s="302"/>
      <c r="O21" s="265"/>
      <c r="P21" s="264"/>
      <c r="Q21" s="266"/>
      <c r="R21" s="298"/>
      <c r="S21" s="286"/>
      <c r="T21" s="302"/>
      <c r="U21" s="268"/>
      <c r="V21" s="264" t="s">
        <v>209</v>
      </c>
      <c r="W21" s="266" t="s">
        <v>504</v>
      </c>
      <c r="X21" s="267" t="s">
        <v>505</v>
      </c>
      <c r="Y21" s="286">
        <v>450</v>
      </c>
      <c r="Z21" s="302"/>
      <c r="AA21" s="263"/>
      <c r="AB21" s="264"/>
      <c r="AC21" s="266"/>
      <c r="AD21" s="267"/>
      <c r="AE21" s="286"/>
      <c r="AF21" s="302"/>
      <c r="AG21" s="269"/>
      <c r="AH21" s="264"/>
      <c r="AI21" s="266"/>
      <c r="AJ21" s="267"/>
      <c r="AK21" s="286"/>
      <c r="AL21" s="302"/>
      <c r="AM21" s="23"/>
      <c r="AO21" s="181"/>
      <c r="AP21" s="181"/>
      <c r="AQ21" s="181"/>
      <c r="AR21" s="281"/>
    </row>
    <row r="22" spans="2:44" ht="16.5" customHeight="1">
      <c r="B22" s="24"/>
      <c r="D22" s="264"/>
      <c r="E22" s="270"/>
      <c r="F22" s="270"/>
      <c r="G22" s="286"/>
      <c r="H22" s="302"/>
      <c r="I22" s="265"/>
      <c r="J22" s="264"/>
      <c r="K22" s="266"/>
      <c r="L22" s="267"/>
      <c r="M22" s="292"/>
      <c r="N22" s="302"/>
      <c r="O22" s="265"/>
      <c r="P22" s="264"/>
      <c r="Q22" s="266"/>
      <c r="R22" s="267"/>
      <c r="S22" s="299"/>
      <c r="T22" s="302"/>
      <c r="U22" s="265"/>
      <c r="V22" s="264" t="s">
        <v>209</v>
      </c>
      <c r="W22" s="266" t="s">
        <v>506</v>
      </c>
      <c r="X22" s="298" t="s">
        <v>507</v>
      </c>
      <c r="Y22" s="286">
        <v>460</v>
      </c>
      <c r="Z22" s="302"/>
      <c r="AA22" s="263"/>
      <c r="AB22" s="264"/>
      <c r="AC22" s="266"/>
      <c r="AD22" s="267"/>
      <c r="AE22" s="286"/>
      <c r="AF22" s="302"/>
      <c r="AG22" s="269"/>
      <c r="AH22" s="264"/>
      <c r="AI22" s="266"/>
      <c r="AJ22" s="267"/>
      <c r="AK22" s="286"/>
      <c r="AL22" s="302"/>
      <c r="AM22" s="23"/>
      <c r="AO22" s="181"/>
      <c r="AP22" s="181"/>
      <c r="AQ22" s="181"/>
      <c r="AR22" s="281"/>
    </row>
    <row r="23" spans="2:44" ht="16.5" customHeight="1">
      <c r="B23" s="24"/>
      <c r="D23" s="264"/>
      <c r="E23" s="270"/>
      <c r="F23" s="270"/>
      <c r="G23" s="286"/>
      <c r="H23" s="302"/>
      <c r="I23" s="265"/>
      <c r="J23" s="264"/>
      <c r="K23" s="266"/>
      <c r="L23" s="267"/>
      <c r="M23" s="292"/>
      <c r="N23" s="302"/>
      <c r="O23" s="265"/>
      <c r="P23" s="264"/>
      <c r="Q23" s="266"/>
      <c r="R23" s="267"/>
      <c r="S23" s="292"/>
      <c r="T23" s="302"/>
      <c r="U23" s="265"/>
      <c r="V23" s="264"/>
      <c r="W23" s="266" t="s">
        <v>508</v>
      </c>
      <c r="X23" s="298"/>
      <c r="Y23" s="299" t="s">
        <v>470</v>
      </c>
      <c r="Z23" s="302"/>
      <c r="AA23" s="269"/>
      <c r="AB23" s="264"/>
      <c r="AC23" s="266"/>
      <c r="AD23" s="267"/>
      <c r="AE23" s="286"/>
      <c r="AF23" s="302"/>
      <c r="AG23" s="269"/>
      <c r="AH23" s="264"/>
      <c r="AI23" s="266"/>
      <c r="AJ23" s="267"/>
      <c r="AK23" s="286"/>
      <c r="AL23" s="302"/>
      <c r="AM23" s="23"/>
      <c r="AO23" s="181"/>
      <c r="AP23" s="181"/>
      <c r="AQ23" s="181"/>
      <c r="AR23" s="281"/>
    </row>
    <row r="24" spans="2:44" ht="16.5" customHeight="1">
      <c r="B24" s="24"/>
      <c r="D24" s="264"/>
      <c r="E24" s="270"/>
      <c r="F24" s="280"/>
      <c r="G24" s="286"/>
      <c r="H24" s="302"/>
      <c r="I24" s="265"/>
      <c r="J24" s="264"/>
      <c r="K24" s="266"/>
      <c r="L24" s="267"/>
      <c r="M24" s="292"/>
      <c r="N24" s="302"/>
      <c r="O24" s="265"/>
      <c r="P24" s="264"/>
      <c r="Q24" s="266"/>
      <c r="R24" s="298"/>
      <c r="S24" s="292"/>
      <c r="T24" s="302"/>
      <c r="U24" s="265"/>
      <c r="V24" s="264"/>
      <c r="W24" s="270" t="s">
        <v>509</v>
      </c>
      <c r="X24" s="280"/>
      <c r="Y24" s="299" t="s">
        <v>470</v>
      </c>
      <c r="Z24" s="302"/>
      <c r="AA24" s="269"/>
      <c r="AB24" s="264"/>
      <c r="AC24" s="266"/>
      <c r="AD24" s="267"/>
      <c r="AE24" s="286"/>
      <c r="AF24" s="302"/>
      <c r="AG24" s="269"/>
      <c r="AH24" s="264"/>
      <c r="AI24" s="266"/>
      <c r="AJ24" s="267"/>
      <c r="AK24" s="286"/>
      <c r="AL24" s="302"/>
      <c r="AM24" s="23"/>
      <c r="AO24" s="181"/>
      <c r="AP24" s="181"/>
      <c r="AQ24" s="181"/>
      <c r="AR24" s="181"/>
    </row>
    <row r="25" spans="2:44" ht="16.5" customHeight="1">
      <c r="B25" s="24"/>
      <c r="D25" s="264"/>
      <c r="E25" s="282"/>
      <c r="F25" s="291"/>
      <c r="G25" s="286"/>
      <c r="H25" s="302"/>
      <c r="I25" s="265"/>
      <c r="J25" s="264"/>
      <c r="K25" s="266"/>
      <c r="L25" s="267"/>
      <c r="M25" s="292"/>
      <c r="N25" s="302"/>
      <c r="O25" s="265"/>
      <c r="P25" s="264"/>
      <c r="Q25" s="266"/>
      <c r="R25" s="298"/>
      <c r="S25" s="292"/>
      <c r="T25" s="302"/>
      <c r="U25" s="265"/>
      <c r="V25" s="264"/>
      <c r="W25" s="266" t="s">
        <v>510</v>
      </c>
      <c r="X25" s="267" t="s">
        <v>511</v>
      </c>
      <c r="Y25" s="299" t="s">
        <v>470</v>
      </c>
      <c r="Z25" s="302"/>
      <c r="AA25" s="269"/>
      <c r="AB25" s="264"/>
      <c r="AC25" s="266"/>
      <c r="AD25" s="267"/>
      <c r="AE25" s="286"/>
      <c r="AF25" s="302"/>
      <c r="AG25" s="269"/>
      <c r="AH25" s="264"/>
      <c r="AI25" s="266"/>
      <c r="AJ25" s="267"/>
      <c r="AK25" s="286"/>
      <c r="AL25" s="302"/>
      <c r="AM25" s="23"/>
      <c r="AO25" s="181"/>
      <c r="AP25" s="181"/>
      <c r="AQ25" s="181"/>
      <c r="AR25" s="181"/>
    </row>
    <row r="26" spans="2:44" ht="16.5" customHeight="1">
      <c r="B26" s="25"/>
      <c r="D26" s="264"/>
      <c r="E26" s="270"/>
      <c r="F26" s="270" t="s">
        <v>408</v>
      </c>
      <c r="G26" s="286"/>
      <c r="H26" s="302"/>
      <c r="I26" s="265"/>
      <c r="J26" s="264"/>
      <c r="K26" s="270"/>
      <c r="L26" s="298"/>
      <c r="M26" s="292"/>
      <c r="N26" s="302"/>
      <c r="O26" s="265"/>
      <c r="P26" s="264"/>
      <c r="Q26" s="266"/>
      <c r="R26" s="267"/>
      <c r="S26" s="299"/>
      <c r="T26" s="302"/>
      <c r="U26" s="265"/>
      <c r="V26" s="264"/>
      <c r="W26" s="266" t="s">
        <v>512</v>
      </c>
      <c r="X26" s="267" t="s">
        <v>513</v>
      </c>
      <c r="Y26" s="299" t="s">
        <v>470</v>
      </c>
      <c r="Z26" s="302"/>
      <c r="AA26" s="269"/>
      <c r="AB26" s="264"/>
      <c r="AC26" s="266"/>
      <c r="AD26" s="267"/>
      <c r="AE26" s="286"/>
      <c r="AF26" s="302"/>
      <c r="AG26" s="269"/>
      <c r="AH26" s="264"/>
      <c r="AI26" s="266"/>
      <c r="AJ26" s="267"/>
      <c r="AK26" s="286"/>
      <c r="AL26" s="302"/>
      <c r="AM26" s="23"/>
      <c r="AO26" s="181"/>
      <c r="AP26" s="181"/>
      <c r="AQ26" s="181"/>
      <c r="AR26" s="181"/>
    </row>
    <row r="27" spans="2:44" ht="16.5" customHeight="1">
      <c r="B27" s="24"/>
      <c r="D27" s="264"/>
      <c r="E27" s="270"/>
      <c r="F27" s="270" t="s">
        <v>408</v>
      </c>
      <c r="G27" s="286"/>
      <c r="H27" s="302"/>
      <c r="I27" s="265"/>
      <c r="J27" s="264"/>
      <c r="K27" s="266"/>
      <c r="L27" s="267"/>
      <c r="M27" s="292"/>
      <c r="N27" s="302"/>
      <c r="O27" s="265"/>
      <c r="P27" s="264"/>
      <c r="Q27" s="266"/>
      <c r="R27" s="298"/>
      <c r="S27" s="299"/>
      <c r="T27" s="302"/>
      <c r="U27" s="265"/>
      <c r="V27" s="264"/>
      <c r="W27" s="266" t="s">
        <v>514</v>
      </c>
      <c r="X27" s="298" t="s">
        <v>515</v>
      </c>
      <c r="Y27" s="292" t="s">
        <v>389</v>
      </c>
      <c r="Z27" s="302"/>
      <c r="AA27" s="269"/>
      <c r="AB27" s="264"/>
      <c r="AC27" s="266"/>
      <c r="AD27" s="267"/>
      <c r="AE27" s="286"/>
      <c r="AF27" s="302"/>
      <c r="AG27" s="269"/>
      <c r="AH27" s="264"/>
      <c r="AI27" s="266"/>
      <c r="AJ27" s="267"/>
      <c r="AK27" s="286"/>
      <c r="AL27" s="302"/>
      <c r="AM27" s="23"/>
      <c r="AO27" s="181"/>
      <c r="AP27" s="181"/>
      <c r="AQ27" s="181"/>
      <c r="AR27" s="181"/>
    </row>
    <row r="28" spans="2:44" ht="16.5" customHeight="1">
      <c r="B28" s="24"/>
      <c r="D28" s="264"/>
      <c r="E28" s="270"/>
      <c r="F28" s="270" t="s">
        <v>408</v>
      </c>
      <c r="G28" s="286"/>
      <c r="H28" s="302"/>
      <c r="I28" s="265"/>
      <c r="J28" s="264"/>
      <c r="K28" s="266"/>
      <c r="L28" s="267"/>
      <c r="M28" s="292"/>
      <c r="N28" s="302"/>
      <c r="O28" s="265"/>
      <c r="P28" s="264"/>
      <c r="Q28" s="266"/>
      <c r="R28" s="267" t="s">
        <v>408</v>
      </c>
      <c r="S28" s="286"/>
      <c r="T28" s="302"/>
      <c r="U28" s="265"/>
      <c r="V28" s="264"/>
      <c r="W28" s="266"/>
      <c r="X28" s="298"/>
      <c r="Y28" s="292"/>
      <c r="Z28" s="302"/>
      <c r="AA28" s="269"/>
      <c r="AB28" s="264"/>
      <c r="AC28" s="266"/>
      <c r="AD28" s="267"/>
      <c r="AE28" s="286"/>
      <c r="AF28" s="302"/>
      <c r="AG28" s="269"/>
      <c r="AH28" s="264"/>
      <c r="AI28" s="266"/>
      <c r="AJ28" s="267"/>
      <c r="AK28" s="286"/>
      <c r="AL28" s="302"/>
      <c r="AM28" s="23"/>
      <c r="AO28" s="181"/>
      <c r="AP28" s="181"/>
      <c r="AQ28" s="181"/>
      <c r="AR28" s="181"/>
    </row>
    <row r="29" spans="2:44" ht="16.5" customHeight="1">
      <c r="B29" s="24"/>
      <c r="D29" s="264"/>
      <c r="E29" s="282"/>
      <c r="F29" s="291"/>
      <c r="G29" s="286"/>
      <c r="H29" s="302"/>
      <c r="I29" s="265"/>
      <c r="J29" s="264"/>
      <c r="K29" s="266"/>
      <c r="L29" s="267"/>
      <c r="M29" s="286"/>
      <c r="N29" s="302"/>
      <c r="O29" s="265"/>
      <c r="P29" s="264"/>
      <c r="Q29" s="266"/>
      <c r="R29" s="267" t="s">
        <v>408</v>
      </c>
      <c r="S29" s="286"/>
      <c r="T29" s="302"/>
      <c r="U29" s="265"/>
      <c r="V29" s="264"/>
      <c r="W29" s="266"/>
      <c r="X29" s="298"/>
      <c r="Y29" s="292"/>
      <c r="Z29" s="302"/>
      <c r="AA29" s="269"/>
      <c r="AB29" s="264"/>
      <c r="AC29" s="266"/>
      <c r="AD29" s="267"/>
      <c r="AE29" s="286"/>
      <c r="AF29" s="302"/>
      <c r="AG29" s="269"/>
      <c r="AH29" s="264"/>
      <c r="AI29" s="266"/>
      <c r="AJ29" s="267"/>
      <c r="AK29" s="286"/>
      <c r="AL29" s="302"/>
      <c r="AM29" s="23"/>
      <c r="AO29" s="181"/>
      <c r="AP29" s="181"/>
      <c r="AQ29" s="181"/>
      <c r="AR29" s="181"/>
    </row>
    <row r="30" spans="2:44" ht="16.5" customHeight="1">
      <c r="B30" s="24"/>
      <c r="D30" s="264"/>
      <c r="E30" s="270"/>
      <c r="F30" s="270"/>
      <c r="G30" s="286"/>
      <c r="H30" s="302"/>
      <c r="I30" s="265"/>
      <c r="J30" s="264"/>
      <c r="K30" s="266"/>
      <c r="L30" s="267"/>
      <c r="M30" s="286"/>
      <c r="N30" s="302"/>
      <c r="O30" s="265"/>
      <c r="P30" s="264"/>
      <c r="Q30" s="266"/>
      <c r="R30" s="267" t="s">
        <v>408</v>
      </c>
      <c r="S30" s="286"/>
      <c r="T30" s="302"/>
      <c r="U30" s="265"/>
      <c r="V30" s="264"/>
      <c r="W30" s="266"/>
      <c r="X30" s="267"/>
      <c r="Y30" s="286"/>
      <c r="Z30" s="302"/>
      <c r="AA30" s="269"/>
      <c r="AB30" s="264"/>
      <c r="AC30" s="266"/>
      <c r="AD30" s="267"/>
      <c r="AE30" s="286"/>
      <c r="AF30" s="302"/>
      <c r="AG30" s="269"/>
      <c r="AH30" s="264"/>
      <c r="AI30" s="266"/>
      <c r="AJ30" s="267"/>
      <c r="AK30" s="286"/>
      <c r="AL30" s="302"/>
      <c r="AM30" s="23"/>
      <c r="AO30" s="181"/>
      <c r="AP30" s="181"/>
      <c r="AQ30" s="181"/>
      <c r="AR30" s="181"/>
    </row>
    <row r="31" spans="2:44" ht="15.75" customHeight="1">
      <c r="B31" s="24"/>
      <c r="D31" s="264"/>
      <c r="E31" s="270"/>
      <c r="F31" s="270"/>
      <c r="G31" s="286"/>
      <c r="H31" s="302"/>
      <c r="I31" s="265"/>
      <c r="J31" s="264"/>
      <c r="K31" s="266"/>
      <c r="L31" s="298"/>
      <c r="M31" s="301"/>
      <c r="N31" s="302"/>
      <c r="O31" s="265"/>
      <c r="P31" s="264"/>
      <c r="Q31" s="266"/>
      <c r="R31" s="267" t="s">
        <v>408</v>
      </c>
      <c r="S31" s="286"/>
      <c r="T31" s="302"/>
      <c r="U31" s="265"/>
      <c r="V31" s="264"/>
      <c r="W31" s="266"/>
      <c r="X31" s="267"/>
      <c r="Y31" s="286"/>
      <c r="Z31" s="302"/>
      <c r="AA31" s="269"/>
      <c r="AB31" s="264"/>
      <c r="AC31" s="266"/>
      <c r="AD31" s="267"/>
      <c r="AE31" s="286"/>
      <c r="AF31" s="302"/>
      <c r="AG31" s="269"/>
      <c r="AH31" s="264"/>
      <c r="AI31" s="266"/>
      <c r="AJ31" s="267"/>
      <c r="AK31" s="286"/>
      <c r="AL31" s="302"/>
      <c r="AM31" s="23"/>
      <c r="AO31" s="181"/>
      <c r="AP31" s="181"/>
      <c r="AQ31" s="181"/>
      <c r="AR31" s="181"/>
    </row>
    <row r="32" spans="2:44" ht="15.75" customHeight="1">
      <c r="B32" s="24"/>
      <c r="D32" s="264"/>
      <c r="E32" s="270"/>
      <c r="F32" s="280"/>
      <c r="G32" s="286"/>
      <c r="H32" s="302"/>
      <c r="I32" s="265"/>
      <c r="J32" s="264"/>
      <c r="K32" s="266"/>
      <c r="L32" s="267"/>
      <c r="M32" s="301"/>
      <c r="N32" s="302"/>
      <c r="O32" s="265"/>
      <c r="P32" s="264"/>
      <c r="Q32" s="266"/>
      <c r="R32" s="267" t="s">
        <v>408</v>
      </c>
      <c r="S32" s="286"/>
      <c r="T32" s="302"/>
      <c r="U32" s="265"/>
      <c r="V32" s="264"/>
      <c r="W32" s="266"/>
      <c r="X32" s="267"/>
      <c r="Y32" s="286"/>
      <c r="Z32" s="302"/>
      <c r="AA32" s="269"/>
      <c r="AB32" s="264"/>
      <c r="AC32" s="266"/>
      <c r="AD32" s="267"/>
      <c r="AE32" s="286"/>
      <c r="AF32" s="302"/>
      <c r="AG32" s="269"/>
      <c r="AH32" s="264"/>
      <c r="AI32" s="267"/>
      <c r="AJ32" s="267"/>
      <c r="AK32" s="286"/>
      <c r="AL32" s="302"/>
      <c r="AM32" s="23"/>
      <c r="AO32" s="181"/>
      <c r="AP32" s="181"/>
      <c r="AQ32" s="181"/>
      <c r="AR32" s="181"/>
    </row>
    <row r="33" spans="2:44" ht="16.5" customHeight="1">
      <c r="B33" s="24"/>
      <c r="D33" s="264"/>
      <c r="E33" s="331"/>
      <c r="F33" s="332"/>
      <c r="G33" s="328"/>
      <c r="H33" s="302"/>
      <c r="I33" s="265"/>
      <c r="J33" s="264"/>
      <c r="K33" s="266"/>
      <c r="L33" s="267"/>
      <c r="M33" s="286"/>
      <c r="N33" s="302"/>
      <c r="O33" s="265"/>
      <c r="P33" s="264"/>
      <c r="Q33" s="266"/>
      <c r="R33" s="267" t="s">
        <v>408</v>
      </c>
      <c r="S33" s="286"/>
      <c r="T33" s="302"/>
      <c r="U33" s="265"/>
      <c r="V33" s="264"/>
      <c r="W33" s="266"/>
      <c r="X33" s="267"/>
      <c r="Y33" s="286"/>
      <c r="Z33" s="302"/>
      <c r="AA33" s="269"/>
      <c r="AB33" s="264"/>
      <c r="AC33" s="266"/>
      <c r="AD33" s="267"/>
      <c r="AE33" s="286"/>
      <c r="AF33" s="302"/>
      <c r="AG33" s="269"/>
      <c r="AH33" s="264"/>
      <c r="AI33" s="266"/>
      <c r="AJ33" s="267"/>
      <c r="AK33" s="286"/>
      <c r="AL33" s="302"/>
      <c r="AM33" s="23"/>
      <c r="AO33" s="181"/>
      <c r="AP33" s="181"/>
      <c r="AQ33" s="181"/>
      <c r="AR33" s="181"/>
    </row>
    <row r="34" spans="2:44" ht="16.5" customHeight="1">
      <c r="B34" s="24"/>
      <c r="D34" s="264"/>
      <c r="E34" s="270"/>
      <c r="F34" s="270" t="s">
        <v>408</v>
      </c>
      <c r="G34" s="286"/>
      <c r="H34" s="302"/>
      <c r="I34" s="265"/>
      <c r="J34" s="264"/>
      <c r="K34" s="266"/>
      <c r="L34" s="267"/>
      <c r="M34" s="286"/>
      <c r="N34" s="302"/>
      <c r="O34" s="265"/>
      <c r="P34" s="264"/>
      <c r="Q34" s="254"/>
      <c r="R34" s="255"/>
      <c r="S34" s="257"/>
      <c r="T34" s="302"/>
      <c r="U34" s="265"/>
      <c r="V34" s="264"/>
      <c r="W34" s="266"/>
      <c r="X34" s="267"/>
      <c r="Y34" s="286"/>
      <c r="Z34" s="302"/>
      <c r="AA34" s="269"/>
      <c r="AB34" s="264"/>
      <c r="AC34" s="266"/>
      <c r="AD34" s="267"/>
      <c r="AE34" s="286"/>
      <c r="AF34" s="302"/>
      <c r="AG34" s="269"/>
      <c r="AH34" s="264"/>
      <c r="AI34" s="266"/>
      <c r="AJ34" s="267"/>
      <c r="AK34" s="286"/>
      <c r="AL34" s="302"/>
      <c r="AM34" s="23"/>
      <c r="AO34" s="181"/>
      <c r="AP34" s="181"/>
      <c r="AQ34" s="181"/>
      <c r="AR34" s="181"/>
    </row>
    <row r="35" spans="2:44" ht="16.5" customHeight="1">
      <c r="B35" s="24"/>
      <c r="D35" s="264"/>
      <c r="E35" s="270"/>
      <c r="F35" s="270" t="s">
        <v>408</v>
      </c>
      <c r="G35" s="286"/>
      <c r="H35" s="302"/>
      <c r="I35" s="265"/>
      <c r="J35" s="264"/>
      <c r="K35" s="266"/>
      <c r="L35" s="267"/>
      <c r="M35" s="286"/>
      <c r="N35" s="302"/>
      <c r="O35" s="265"/>
      <c r="P35" s="264"/>
      <c r="Q35" s="254"/>
      <c r="R35" s="256"/>
      <c r="S35" s="257"/>
      <c r="T35" s="302"/>
      <c r="U35" s="265"/>
      <c r="V35" s="264"/>
      <c r="W35" s="266"/>
      <c r="X35" s="267"/>
      <c r="Y35" s="286"/>
      <c r="Z35" s="302"/>
      <c r="AA35" s="269"/>
      <c r="AB35" s="264"/>
      <c r="AC35" s="266"/>
      <c r="AD35" s="267"/>
      <c r="AE35" s="286"/>
      <c r="AF35" s="302"/>
      <c r="AG35" s="269"/>
      <c r="AH35" s="264"/>
      <c r="AI35" s="266"/>
      <c r="AJ35" s="267"/>
      <c r="AK35" s="286"/>
      <c r="AL35" s="302"/>
      <c r="AM35" s="23"/>
      <c r="AO35" s="181"/>
      <c r="AP35" s="181"/>
      <c r="AQ35" s="181"/>
      <c r="AR35" s="181"/>
    </row>
    <row r="36" spans="2:44" ht="16.5" customHeight="1">
      <c r="B36" s="24"/>
      <c r="D36" s="264"/>
      <c r="E36" s="270"/>
      <c r="F36" s="270" t="s">
        <v>408</v>
      </c>
      <c r="G36" s="286"/>
      <c r="H36" s="302"/>
      <c r="I36" s="265"/>
      <c r="J36" s="264"/>
      <c r="K36" s="266"/>
      <c r="L36" s="267"/>
      <c r="M36" s="286"/>
      <c r="N36" s="302"/>
      <c r="O36" s="265"/>
      <c r="P36" s="264"/>
      <c r="Q36" s="266"/>
      <c r="R36" s="267" t="s">
        <v>408</v>
      </c>
      <c r="S36" s="286"/>
      <c r="T36" s="302"/>
      <c r="U36" s="265"/>
      <c r="V36" s="264"/>
      <c r="W36" s="266"/>
      <c r="X36" s="267"/>
      <c r="Y36" s="286"/>
      <c r="Z36" s="302"/>
      <c r="AA36" s="269"/>
      <c r="AB36" s="264"/>
      <c r="AC36" s="266"/>
      <c r="AD36" s="267"/>
      <c r="AE36" s="286"/>
      <c r="AF36" s="302"/>
      <c r="AG36" s="269"/>
      <c r="AH36" s="264"/>
      <c r="AI36" s="266"/>
      <c r="AJ36" s="267"/>
      <c r="AK36" s="286"/>
      <c r="AL36" s="302"/>
      <c r="AM36" s="23"/>
      <c r="AO36" s="181"/>
      <c r="AP36" s="181"/>
      <c r="AQ36" s="181"/>
      <c r="AR36" s="181"/>
    </row>
    <row r="37" spans="2:44" ht="16.5" customHeight="1">
      <c r="B37" s="24"/>
      <c r="D37" s="264"/>
      <c r="E37" s="270"/>
      <c r="F37" s="270" t="s">
        <v>408</v>
      </c>
      <c r="G37" s="286"/>
      <c r="H37" s="302"/>
      <c r="I37" s="265"/>
      <c r="J37" s="264"/>
      <c r="K37" s="266"/>
      <c r="L37" s="267"/>
      <c r="M37" s="286"/>
      <c r="N37" s="302"/>
      <c r="O37" s="265"/>
      <c r="P37" s="264"/>
      <c r="Q37" s="266"/>
      <c r="R37" s="267" t="s">
        <v>408</v>
      </c>
      <c r="S37" s="286"/>
      <c r="T37" s="302"/>
      <c r="U37" s="265"/>
      <c r="V37" s="264"/>
      <c r="W37" s="266"/>
      <c r="X37" s="267"/>
      <c r="Y37" s="286"/>
      <c r="Z37" s="302"/>
      <c r="AA37" s="269"/>
      <c r="AB37" s="264"/>
      <c r="AC37" s="266"/>
      <c r="AD37" s="267"/>
      <c r="AE37" s="286"/>
      <c r="AF37" s="302"/>
      <c r="AG37" s="269"/>
      <c r="AH37" s="264"/>
      <c r="AI37" s="266"/>
      <c r="AJ37" s="267"/>
      <c r="AK37" s="286"/>
      <c r="AL37" s="302"/>
      <c r="AM37" s="23"/>
      <c r="AO37" s="181"/>
      <c r="AP37" s="181"/>
      <c r="AQ37" s="181"/>
      <c r="AR37" s="181"/>
    </row>
    <row r="38" spans="2:44" ht="16.5" customHeight="1">
      <c r="B38" s="24"/>
      <c r="D38" s="264"/>
      <c r="E38" s="270"/>
      <c r="F38" s="270" t="s">
        <v>408</v>
      </c>
      <c r="G38" s="286"/>
      <c r="H38" s="302"/>
      <c r="I38" s="265"/>
      <c r="J38" s="264"/>
      <c r="K38" s="266"/>
      <c r="L38" s="267"/>
      <c r="M38" s="286"/>
      <c r="N38" s="302"/>
      <c r="O38" s="265"/>
      <c r="P38" s="264"/>
      <c r="Q38" s="266"/>
      <c r="R38" s="267" t="s">
        <v>408</v>
      </c>
      <c r="S38" s="286"/>
      <c r="T38" s="302"/>
      <c r="U38" s="265"/>
      <c r="V38" s="264"/>
      <c r="W38" s="266"/>
      <c r="X38" s="267"/>
      <c r="Y38" s="286"/>
      <c r="Z38" s="302"/>
      <c r="AA38" s="269"/>
      <c r="AB38" s="264"/>
      <c r="AC38" s="266"/>
      <c r="AD38" s="267"/>
      <c r="AE38" s="286"/>
      <c r="AF38" s="302"/>
      <c r="AG38" s="269"/>
      <c r="AH38" s="264"/>
      <c r="AI38" s="266"/>
      <c r="AJ38" s="267"/>
      <c r="AK38" s="286"/>
      <c r="AL38" s="302"/>
      <c r="AM38" s="23"/>
      <c r="AO38" s="181"/>
      <c r="AP38" s="181"/>
      <c r="AQ38" s="181"/>
      <c r="AR38" s="181"/>
    </row>
    <row r="39" spans="2:44" ht="16.5" customHeight="1">
      <c r="B39" s="24"/>
      <c r="D39" s="264"/>
      <c r="E39" s="270"/>
      <c r="F39" s="270" t="s">
        <v>408</v>
      </c>
      <c r="G39" s="286"/>
      <c r="H39" s="302"/>
      <c r="I39" s="265"/>
      <c r="J39" s="264"/>
      <c r="K39" s="266"/>
      <c r="L39" s="267"/>
      <c r="M39" s="286"/>
      <c r="N39" s="302"/>
      <c r="O39" s="265"/>
      <c r="P39" s="264"/>
      <c r="Q39" s="266"/>
      <c r="R39" s="267" t="s">
        <v>408</v>
      </c>
      <c r="S39" s="286"/>
      <c r="T39" s="302"/>
      <c r="U39" s="265"/>
      <c r="V39" s="264"/>
      <c r="W39" s="266"/>
      <c r="X39" s="267"/>
      <c r="Y39" s="286"/>
      <c r="Z39" s="302"/>
      <c r="AA39" s="269"/>
      <c r="AB39" s="264"/>
      <c r="AC39" s="266"/>
      <c r="AD39" s="267"/>
      <c r="AE39" s="286"/>
      <c r="AF39" s="302"/>
      <c r="AG39" s="269"/>
      <c r="AH39" s="264"/>
      <c r="AI39" s="266"/>
      <c r="AJ39" s="267"/>
      <c r="AK39" s="286"/>
      <c r="AL39" s="302"/>
      <c r="AM39" s="23"/>
      <c r="AO39" s="181"/>
      <c r="AP39" s="181"/>
      <c r="AQ39" s="181"/>
      <c r="AR39" s="181"/>
    </row>
    <row r="40" spans="2:44" ht="16.5" customHeight="1">
      <c r="B40" s="24"/>
      <c r="D40" s="264"/>
      <c r="E40" s="270"/>
      <c r="F40" s="270" t="s">
        <v>408</v>
      </c>
      <c r="G40" s="286"/>
      <c r="H40" s="302"/>
      <c r="I40" s="265"/>
      <c r="J40" s="264"/>
      <c r="K40" s="266"/>
      <c r="L40" s="267"/>
      <c r="M40" s="286"/>
      <c r="N40" s="302"/>
      <c r="O40" s="265"/>
      <c r="P40" s="264"/>
      <c r="Q40" s="266"/>
      <c r="R40" s="267" t="s">
        <v>408</v>
      </c>
      <c r="S40" s="286"/>
      <c r="T40" s="302"/>
      <c r="U40" s="265"/>
      <c r="V40" s="264"/>
      <c r="W40" s="266"/>
      <c r="X40" s="267"/>
      <c r="Y40" s="286"/>
      <c r="Z40" s="302"/>
      <c r="AA40" s="269"/>
      <c r="AB40" s="264"/>
      <c r="AC40" s="266"/>
      <c r="AD40" s="267"/>
      <c r="AE40" s="286"/>
      <c r="AF40" s="302"/>
      <c r="AG40" s="269"/>
      <c r="AH40" s="264"/>
      <c r="AI40" s="266"/>
      <c r="AJ40" s="267"/>
      <c r="AK40" s="286"/>
      <c r="AL40" s="302"/>
      <c r="AM40" s="23"/>
      <c r="AO40" s="181"/>
      <c r="AP40" s="181"/>
      <c r="AQ40" s="181"/>
      <c r="AR40" s="181"/>
    </row>
    <row r="41" spans="2:44" ht="16.5" customHeight="1">
      <c r="B41" s="24"/>
      <c r="D41" s="264"/>
      <c r="E41" s="270"/>
      <c r="F41" s="270" t="s">
        <v>408</v>
      </c>
      <c r="G41" s="286"/>
      <c r="H41" s="302"/>
      <c r="I41" s="265"/>
      <c r="J41" s="264"/>
      <c r="K41" s="266"/>
      <c r="L41" s="267"/>
      <c r="M41" s="286"/>
      <c r="N41" s="302"/>
      <c r="O41" s="265"/>
      <c r="P41" s="264"/>
      <c r="Q41" s="266"/>
      <c r="R41" s="267" t="s">
        <v>408</v>
      </c>
      <c r="S41" s="286"/>
      <c r="T41" s="302"/>
      <c r="U41" s="265"/>
      <c r="V41" s="264"/>
      <c r="W41" s="266"/>
      <c r="X41" s="267"/>
      <c r="Y41" s="286"/>
      <c r="Z41" s="302"/>
      <c r="AA41" s="269"/>
      <c r="AB41" s="264"/>
      <c r="AC41" s="266"/>
      <c r="AD41" s="267"/>
      <c r="AE41" s="286"/>
      <c r="AF41" s="302"/>
      <c r="AG41" s="269"/>
      <c r="AH41" s="264"/>
      <c r="AI41" s="266"/>
      <c r="AJ41" s="267"/>
      <c r="AK41" s="286"/>
      <c r="AL41" s="302"/>
      <c r="AM41" s="23"/>
      <c r="AO41" s="181"/>
      <c r="AP41" s="181"/>
      <c r="AQ41" s="181"/>
      <c r="AR41" s="181"/>
    </row>
    <row r="42" spans="2:44" ht="16.5" customHeight="1">
      <c r="B42" s="24"/>
      <c r="D42" s="264"/>
      <c r="E42" s="270"/>
      <c r="F42" s="270" t="s">
        <v>408</v>
      </c>
      <c r="G42" s="286"/>
      <c r="H42" s="302"/>
      <c r="I42" s="268"/>
      <c r="J42" s="264"/>
      <c r="K42" s="266"/>
      <c r="L42" s="267"/>
      <c r="M42" s="286"/>
      <c r="N42" s="302"/>
      <c r="O42" s="268"/>
      <c r="P42" s="258"/>
      <c r="Q42" s="266"/>
      <c r="R42" s="267" t="s">
        <v>408</v>
      </c>
      <c r="S42" s="286"/>
      <c r="T42" s="302"/>
      <c r="U42" s="268"/>
      <c r="V42" s="258"/>
      <c r="W42" s="266"/>
      <c r="X42" s="267"/>
      <c r="Y42" s="286"/>
      <c r="Z42" s="302"/>
      <c r="AA42" s="263"/>
      <c r="AB42" s="264"/>
      <c r="AC42" s="266"/>
      <c r="AD42" s="267"/>
      <c r="AE42" s="286"/>
      <c r="AF42" s="302"/>
      <c r="AG42" s="269"/>
      <c r="AH42" s="264"/>
      <c r="AI42" s="266"/>
      <c r="AJ42" s="267"/>
      <c r="AK42" s="286"/>
      <c r="AL42" s="302"/>
      <c r="AM42" s="23"/>
      <c r="AO42" s="181"/>
      <c r="AP42" s="181"/>
      <c r="AQ42" s="181"/>
      <c r="AR42" s="181"/>
    </row>
    <row r="43" spans="2:44" ht="16.5" customHeight="1">
      <c r="B43" s="24"/>
      <c r="D43" s="258"/>
      <c r="E43" s="270"/>
      <c r="F43" s="270" t="s">
        <v>408</v>
      </c>
      <c r="G43" s="286"/>
      <c r="H43" s="302"/>
      <c r="I43" s="265"/>
      <c r="J43" s="264"/>
      <c r="K43" s="266"/>
      <c r="L43" s="267"/>
      <c r="M43" s="286"/>
      <c r="N43" s="302"/>
      <c r="O43" s="265"/>
      <c r="P43" s="264"/>
      <c r="Q43" s="266"/>
      <c r="R43" s="267" t="s">
        <v>408</v>
      </c>
      <c r="S43" s="286"/>
      <c r="T43" s="302"/>
      <c r="U43" s="265"/>
      <c r="V43" s="264"/>
      <c r="W43" s="266"/>
      <c r="X43" s="267"/>
      <c r="Y43" s="286"/>
      <c r="Z43" s="302"/>
      <c r="AA43" s="269"/>
      <c r="AB43" s="264"/>
      <c r="AC43" s="266"/>
      <c r="AD43" s="267"/>
      <c r="AE43" s="286"/>
      <c r="AF43" s="302"/>
      <c r="AG43" s="269"/>
      <c r="AH43" s="264"/>
      <c r="AI43" s="266"/>
      <c r="AJ43" s="267"/>
      <c r="AK43" s="286"/>
      <c r="AL43" s="302"/>
      <c r="AM43" s="23"/>
      <c r="AO43" s="181"/>
      <c r="AP43" s="181"/>
      <c r="AQ43" s="181"/>
      <c r="AR43" s="181"/>
    </row>
    <row r="44" spans="2:44" ht="16.5" customHeight="1">
      <c r="B44" s="24"/>
      <c r="D44" s="258"/>
      <c r="E44" s="270"/>
      <c r="F44" s="270" t="s">
        <v>408</v>
      </c>
      <c r="G44" s="286"/>
      <c r="H44" s="302"/>
      <c r="I44" s="265"/>
      <c r="J44" s="264"/>
      <c r="K44" s="266"/>
      <c r="L44" s="267"/>
      <c r="M44" s="286"/>
      <c r="N44" s="302"/>
      <c r="O44" s="265"/>
      <c r="P44" s="264"/>
      <c r="Q44" s="266"/>
      <c r="R44" s="267" t="s">
        <v>408</v>
      </c>
      <c r="S44" s="286"/>
      <c r="T44" s="302"/>
      <c r="U44" s="265"/>
      <c r="V44" s="264"/>
      <c r="W44" s="266"/>
      <c r="X44" s="267"/>
      <c r="Y44" s="286"/>
      <c r="Z44" s="302"/>
      <c r="AA44" s="269"/>
      <c r="AB44" s="264"/>
      <c r="AC44" s="266"/>
      <c r="AD44" s="267"/>
      <c r="AE44" s="286"/>
      <c r="AF44" s="302"/>
      <c r="AG44" s="269"/>
      <c r="AH44" s="264"/>
      <c r="AI44" s="266"/>
      <c r="AJ44" s="267"/>
      <c r="AK44" s="286"/>
      <c r="AL44" s="302"/>
      <c r="AM44" s="23"/>
      <c r="AO44" s="181"/>
      <c r="AP44" s="181"/>
      <c r="AQ44" s="181"/>
      <c r="AR44" s="181"/>
    </row>
    <row r="45" spans="2:44" ht="16.5" customHeight="1">
      <c r="B45" s="24"/>
      <c r="D45" s="258"/>
      <c r="E45" s="270"/>
      <c r="F45" s="270" t="s">
        <v>408</v>
      </c>
      <c r="G45" s="286"/>
      <c r="H45" s="302"/>
      <c r="I45" s="265"/>
      <c r="J45" s="264"/>
      <c r="K45" s="266"/>
      <c r="L45" s="267"/>
      <c r="M45" s="286"/>
      <c r="N45" s="302"/>
      <c r="O45" s="265"/>
      <c r="P45" s="264"/>
      <c r="Q45" s="266"/>
      <c r="R45" s="267" t="s">
        <v>408</v>
      </c>
      <c r="S45" s="286"/>
      <c r="T45" s="302"/>
      <c r="U45" s="265"/>
      <c r="V45" s="264"/>
      <c r="W45" s="266"/>
      <c r="X45" s="267"/>
      <c r="Y45" s="286"/>
      <c r="Z45" s="302"/>
      <c r="AA45" s="269"/>
      <c r="AB45" s="264"/>
      <c r="AC45" s="266"/>
      <c r="AD45" s="267"/>
      <c r="AE45" s="286"/>
      <c r="AF45" s="302"/>
      <c r="AG45" s="269"/>
      <c r="AH45" s="264"/>
      <c r="AI45" s="266"/>
      <c r="AJ45" s="267"/>
      <c r="AK45" s="286"/>
      <c r="AL45" s="302"/>
      <c r="AM45" s="23"/>
      <c r="AO45" s="181"/>
      <c r="AP45" s="181"/>
      <c r="AQ45" s="181"/>
      <c r="AR45" s="181"/>
    </row>
    <row r="46" spans="2:44" ht="16.5" customHeight="1">
      <c r="B46" s="24"/>
      <c r="D46" s="264"/>
      <c r="E46" s="270"/>
      <c r="F46" s="270" t="s">
        <v>408</v>
      </c>
      <c r="G46" s="286"/>
      <c r="H46" s="302"/>
      <c r="I46" s="265"/>
      <c r="J46" s="264"/>
      <c r="K46" s="266"/>
      <c r="L46" s="267"/>
      <c r="M46" s="286"/>
      <c r="N46" s="302"/>
      <c r="O46" s="265"/>
      <c r="P46" s="264"/>
      <c r="Q46" s="266"/>
      <c r="R46" s="267" t="s">
        <v>408</v>
      </c>
      <c r="S46" s="286"/>
      <c r="T46" s="302"/>
      <c r="U46" s="265"/>
      <c r="V46" s="264"/>
      <c r="W46" s="266"/>
      <c r="X46" s="267"/>
      <c r="Y46" s="286"/>
      <c r="Z46" s="302"/>
      <c r="AA46" s="269"/>
      <c r="AB46" s="264"/>
      <c r="AC46" s="266"/>
      <c r="AD46" s="267"/>
      <c r="AE46" s="286"/>
      <c r="AF46" s="302"/>
      <c r="AG46" s="269"/>
      <c r="AH46" s="264"/>
      <c r="AI46" s="266"/>
      <c r="AJ46" s="267"/>
      <c r="AK46" s="286"/>
      <c r="AL46" s="302"/>
      <c r="AM46" s="23"/>
      <c r="AO46" s="181"/>
      <c r="AP46" s="181"/>
      <c r="AQ46" s="181"/>
      <c r="AR46" s="181"/>
    </row>
    <row r="47" spans="2:44" ht="16.5" customHeight="1">
      <c r="B47" s="24"/>
      <c r="D47" s="264"/>
      <c r="E47" s="270"/>
      <c r="F47" s="270" t="s">
        <v>408</v>
      </c>
      <c r="G47" s="286"/>
      <c r="H47" s="302"/>
      <c r="I47" s="265"/>
      <c r="J47" s="264"/>
      <c r="K47" s="266"/>
      <c r="L47" s="267"/>
      <c r="M47" s="286"/>
      <c r="N47" s="302"/>
      <c r="O47" s="265"/>
      <c r="P47" s="264"/>
      <c r="Q47" s="266"/>
      <c r="R47" s="267" t="s">
        <v>408</v>
      </c>
      <c r="S47" s="286"/>
      <c r="T47" s="302"/>
      <c r="U47" s="265"/>
      <c r="V47" s="264"/>
      <c r="W47" s="266"/>
      <c r="X47" s="267"/>
      <c r="Y47" s="286"/>
      <c r="Z47" s="302"/>
      <c r="AA47" s="269"/>
      <c r="AB47" s="264"/>
      <c r="AC47" s="266"/>
      <c r="AD47" s="267"/>
      <c r="AE47" s="286"/>
      <c r="AF47" s="302"/>
      <c r="AG47" s="269"/>
      <c r="AH47" s="264"/>
      <c r="AI47" s="266"/>
      <c r="AJ47" s="267"/>
      <c r="AK47" s="286"/>
      <c r="AL47" s="302"/>
      <c r="AM47" s="23"/>
      <c r="AO47" s="181"/>
      <c r="AP47" s="181"/>
      <c r="AQ47" s="181"/>
      <c r="AR47" s="181"/>
    </row>
    <row r="48" spans="2:44" ht="16.5" customHeight="1">
      <c r="B48" s="25"/>
      <c r="D48" s="264"/>
      <c r="E48" s="270"/>
      <c r="F48" s="270" t="s">
        <v>408</v>
      </c>
      <c r="G48" s="286"/>
      <c r="H48" s="302"/>
      <c r="I48" s="265"/>
      <c r="J48" s="264"/>
      <c r="K48" s="266"/>
      <c r="L48" s="267"/>
      <c r="M48" s="286"/>
      <c r="N48" s="302"/>
      <c r="O48" s="265"/>
      <c r="P48" s="264"/>
      <c r="Q48" s="266"/>
      <c r="R48" s="267" t="s">
        <v>408</v>
      </c>
      <c r="S48" s="286"/>
      <c r="T48" s="302"/>
      <c r="U48" s="265"/>
      <c r="V48" s="264"/>
      <c r="W48" s="266"/>
      <c r="X48" s="267"/>
      <c r="Y48" s="286"/>
      <c r="Z48" s="302"/>
      <c r="AA48" s="269"/>
      <c r="AB48" s="264"/>
      <c r="AC48" s="266"/>
      <c r="AD48" s="267"/>
      <c r="AE48" s="286"/>
      <c r="AF48" s="302"/>
      <c r="AG48" s="269"/>
      <c r="AH48" s="264"/>
      <c r="AI48" s="266"/>
      <c r="AJ48" s="267"/>
      <c r="AK48" s="286"/>
      <c r="AL48" s="302"/>
      <c r="AM48" s="23"/>
      <c r="AO48" s="181"/>
      <c r="AP48" s="181"/>
      <c r="AQ48" s="181"/>
      <c r="AR48" s="181"/>
    </row>
    <row r="49" spans="2:44" ht="16.5" customHeight="1">
      <c r="B49" s="25"/>
      <c r="D49" s="258"/>
      <c r="E49" s="260"/>
      <c r="F49" s="261" t="s">
        <v>408</v>
      </c>
      <c r="G49" s="285"/>
      <c r="H49" s="302"/>
      <c r="I49" s="265"/>
      <c r="J49" s="264"/>
      <c r="K49" s="266"/>
      <c r="L49" s="267"/>
      <c r="M49" s="286"/>
      <c r="N49" s="302"/>
      <c r="O49" s="265"/>
      <c r="P49" s="264"/>
      <c r="Q49" s="266"/>
      <c r="R49" s="267" t="s">
        <v>408</v>
      </c>
      <c r="S49" s="286"/>
      <c r="T49" s="302"/>
      <c r="U49" s="265"/>
      <c r="V49" s="264"/>
      <c r="W49" s="266"/>
      <c r="X49" s="267"/>
      <c r="Y49" s="286"/>
      <c r="Z49" s="302"/>
      <c r="AA49" s="269"/>
      <c r="AB49" s="264"/>
      <c r="AC49" s="266"/>
      <c r="AD49" s="267"/>
      <c r="AE49" s="286"/>
      <c r="AF49" s="302"/>
      <c r="AG49" s="269"/>
      <c r="AH49" s="264"/>
      <c r="AI49" s="266"/>
      <c r="AJ49" s="267"/>
      <c r="AK49" s="286"/>
      <c r="AL49" s="302"/>
      <c r="AM49" s="23"/>
      <c r="AO49" s="181"/>
      <c r="AP49" s="181"/>
      <c r="AQ49" s="181"/>
      <c r="AR49" s="181"/>
    </row>
    <row r="50" spans="2:44" ht="16.5" customHeight="1">
      <c r="B50" s="24"/>
      <c r="D50" s="264"/>
      <c r="E50" s="266"/>
      <c r="F50" s="267" t="s">
        <v>408</v>
      </c>
      <c r="G50" s="286"/>
      <c r="H50" s="302"/>
      <c r="I50" s="265"/>
      <c r="J50" s="264"/>
      <c r="K50" s="266"/>
      <c r="L50" s="267"/>
      <c r="M50" s="286"/>
      <c r="N50" s="302"/>
      <c r="O50" s="265"/>
      <c r="P50" s="264"/>
      <c r="Q50" s="266"/>
      <c r="R50" s="267" t="s">
        <v>408</v>
      </c>
      <c r="S50" s="286"/>
      <c r="T50" s="302"/>
      <c r="U50" s="265"/>
      <c r="V50" s="264"/>
      <c r="W50" s="266"/>
      <c r="X50" s="267"/>
      <c r="Y50" s="286"/>
      <c r="Z50" s="302"/>
      <c r="AA50" s="269"/>
      <c r="AB50" s="264"/>
      <c r="AC50" s="266"/>
      <c r="AD50" s="267"/>
      <c r="AE50" s="286"/>
      <c r="AF50" s="302"/>
      <c r="AG50" s="269"/>
      <c r="AH50" s="264"/>
      <c r="AI50" s="266"/>
      <c r="AJ50" s="267"/>
      <c r="AK50" s="286"/>
      <c r="AL50" s="302"/>
      <c r="AM50" s="23"/>
      <c r="AO50" s="181"/>
      <c r="AP50" s="181"/>
      <c r="AQ50" s="181"/>
      <c r="AR50" s="181"/>
    </row>
    <row r="51" spans="2:44" ht="16.5" customHeight="1">
      <c r="B51" s="24"/>
      <c r="D51" s="264"/>
      <c r="E51" s="266"/>
      <c r="F51" s="267" t="s">
        <v>408</v>
      </c>
      <c r="G51" s="286"/>
      <c r="H51" s="302"/>
      <c r="I51" s="265"/>
      <c r="J51" s="264"/>
      <c r="K51" s="266"/>
      <c r="L51" s="267"/>
      <c r="M51" s="286"/>
      <c r="N51" s="302"/>
      <c r="O51" s="265"/>
      <c r="P51" s="264"/>
      <c r="Q51" s="266"/>
      <c r="R51" s="267" t="s">
        <v>408</v>
      </c>
      <c r="S51" s="286"/>
      <c r="T51" s="302"/>
      <c r="U51" s="265"/>
      <c r="V51" s="264"/>
      <c r="W51" s="266"/>
      <c r="X51" s="267"/>
      <c r="Y51" s="286"/>
      <c r="Z51" s="302"/>
      <c r="AA51" s="269"/>
      <c r="AB51" s="264"/>
      <c r="AC51" s="266"/>
      <c r="AD51" s="267"/>
      <c r="AE51" s="286"/>
      <c r="AF51" s="302"/>
      <c r="AG51" s="269"/>
      <c r="AH51" s="264"/>
      <c r="AI51" s="266"/>
      <c r="AJ51" s="267"/>
      <c r="AK51" s="286"/>
      <c r="AL51" s="302"/>
      <c r="AM51" s="23"/>
      <c r="AO51" s="181"/>
      <c r="AP51" s="181"/>
      <c r="AQ51" s="181"/>
      <c r="AR51" s="181"/>
    </row>
    <row r="52" spans="2:44" ht="16.5" customHeight="1">
      <c r="B52" s="24"/>
      <c r="D52" s="264"/>
      <c r="E52" s="266"/>
      <c r="F52" s="267" t="s">
        <v>408</v>
      </c>
      <c r="G52" s="286"/>
      <c r="H52" s="302"/>
      <c r="I52" s="265"/>
      <c r="J52" s="264"/>
      <c r="K52" s="266"/>
      <c r="L52" s="267"/>
      <c r="M52" s="286"/>
      <c r="N52" s="302"/>
      <c r="O52" s="265"/>
      <c r="P52" s="264"/>
      <c r="Q52" s="266"/>
      <c r="R52" s="267" t="s">
        <v>408</v>
      </c>
      <c r="S52" s="286"/>
      <c r="T52" s="302"/>
      <c r="U52" s="265"/>
      <c r="V52" s="264"/>
      <c r="W52" s="266"/>
      <c r="X52" s="267"/>
      <c r="Y52" s="286"/>
      <c r="Z52" s="302"/>
      <c r="AA52" s="269"/>
      <c r="AB52" s="264"/>
      <c r="AC52" s="266"/>
      <c r="AD52" s="267"/>
      <c r="AE52" s="286"/>
      <c r="AF52" s="302"/>
      <c r="AG52" s="269"/>
      <c r="AH52" s="264"/>
      <c r="AI52" s="266"/>
      <c r="AJ52" s="267"/>
      <c r="AK52" s="286"/>
      <c r="AL52" s="302"/>
      <c r="AM52" s="23"/>
      <c r="AO52" s="181"/>
      <c r="AP52" s="181"/>
      <c r="AQ52" s="181"/>
      <c r="AR52" s="181"/>
    </row>
    <row r="53" spans="2:44" ht="16.5" customHeight="1">
      <c r="B53" s="24"/>
      <c r="D53" s="264"/>
      <c r="E53" s="266"/>
      <c r="F53" s="267" t="s">
        <v>408</v>
      </c>
      <c r="G53" s="286"/>
      <c r="H53" s="302"/>
      <c r="I53" s="265"/>
      <c r="J53" s="264"/>
      <c r="K53" s="266"/>
      <c r="L53" s="267"/>
      <c r="M53" s="286"/>
      <c r="N53" s="302"/>
      <c r="O53" s="265"/>
      <c r="P53" s="264"/>
      <c r="Q53" s="266"/>
      <c r="R53" s="267" t="s">
        <v>408</v>
      </c>
      <c r="S53" s="286"/>
      <c r="T53" s="302"/>
      <c r="U53" s="265"/>
      <c r="V53" s="264"/>
      <c r="W53" s="266"/>
      <c r="X53" s="267"/>
      <c r="Y53" s="286"/>
      <c r="Z53" s="302"/>
      <c r="AA53" s="269"/>
      <c r="AB53" s="271"/>
      <c r="AC53" s="260"/>
      <c r="AD53" s="261"/>
      <c r="AE53" s="285"/>
      <c r="AF53" s="302"/>
      <c r="AG53" s="269"/>
      <c r="AH53" s="271"/>
      <c r="AI53" s="260"/>
      <c r="AJ53" s="261"/>
      <c r="AK53" s="285"/>
      <c r="AL53" s="302"/>
      <c r="AM53" s="23"/>
      <c r="AO53" s="181"/>
      <c r="AP53" s="181"/>
      <c r="AQ53" s="181"/>
      <c r="AR53" s="181"/>
    </row>
    <row r="54" spans="2:44" ht="16.5" customHeight="1" thickBot="1">
      <c r="B54" s="24"/>
      <c r="D54" s="264"/>
      <c r="E54" s="266"/>
      <c r="F54" s="267" t="s">
        <v>408</v>
      </c>
      <c r="G54" s="286"/>
      <c r="H54" s="302"/>
      <c r="I54" s="265"/>
      <c r="J54" s="264"/>
      <c r="K54" s="266"/>
      <c r="L54" s="267"/>
      <c r="M54" s="286"/>
      <c r="N54" s="302"/>
      <c r="O54" s="265"/>
      <c r="P54" s="264"/>
      <c r="Q54" s="266"/>
      <c r="R54" s="267" t="s">
        <v>408</v>
      </c>
      <c r="S54" s="286"/>
      <c r="T54" s="302"/>
      <c r="U54" s="265"/>
      <c r="V54" s="264"/>
      <c r="W54" s="266"/>
      <c r="X54" s="267"/>
      <c r="Y54" s="286"/>
      <c r="Z54" s="302"/>
      <c r="AA54" s="269"/>
      <c r="AB54" s="264"/>
      <c r="AC54" s="266"/>
      <c r="AD54" s="267"/>
      <c r="AE54" s="286"/>
      <c r="AF54" s="302"/>
      <c r="AG54" s="269"/>
      <c r="AH54" s="264"/>
      <c r="AI54" s="266"/>
      <c r="AJ54" s="267"/>
      <c r="AK54" s="286"/>
      <c r="AL54" s="302"/>
      <c r="AM54" s="23"/>
      <c r="AO54" s="190"/>
      <c r="AP54" s="190"/>
      <c r="AQ54" s="190"/>
      <c r="AR54" s="190"/>
    </row>
    <row r="55" spans="2:44" ht="15.75" customHeight="1" thickBot="1">
      <c r="B55" s="26" t="s">
        <v>409</v>
      </c>
      <c r="C55" s="27">
        <f>SUM(G55,M55,S55,Y55,AE55,AK55)</f>
        <v>12320</v>
      </c>
      <c r="D55" s="30"/>
      <c r="E55" s="208"/>
      <c r="F55" s="208" t="s">
        <v>408</v>
      </c>
      <c r="G55" s="209">
        <f>SUM(G9:G54)</f>
        <v>0</v>
      </c>
      <c r="H55" s="209"/>
      <c r="I55" s="28"/>
      <c r="J55" s="30"/>
      <c r="K55" s="208"/>
      <c r="L55" s="208"/>
      <c r="M55" s="209">
        <f>SUM(M9:M54)</f>
        <v>0</v>
      </c>
      <c r="N55" s="209"/>
      <c r="O55" s="28"/>
      <c r="P55" s="30"/>
      <c r="Q55" s="208"/>
      <c r="R55" s="208" t="s">
        <v>408</v>
      </c>
      <c r="S55" s="209">
        <f>SUM(S9:S54)</f>
        <v>2550</v>
      </c>
      <c r="T55" s="209"/>
      <c r="U55" s="28"/>
      <c r="V55" s="30"/>
      <c r="W55" s="208"/>
      <c r="X55" s="208"/>
      <c r="Y55" s="209">
        <f>SUM(Y9:Y54)</f>
        <v>9770</v>
      </c>
      <c r="Z55" s="209"/>
      <c r="AA55" s="28"/>
      <c r="AB55" s="30"/>
      <c r="AC55" s="208"/>
      <c r="AD55" s="208"/>
      <c r="AE55" s="209">
        <f>SUM(AE9:AE54)</f>
        <v>0</v>
      </c>
      <c r="AF55" s="209"/>
      <c r="AG55" s="29"/>
      <c r="AH55" s="30"/>
      <c r="AI55" s="208"/>
      <c r="AJ55" s="208"/>
      <c r="AK55" s="209">
        <f>SUM(AK9:AK54)</f>
        <v>0</v>
      </c>
      <c r="AL55" s="209"/>
      <c r="AM55" s="31"/>
      <c r="AO55" s="191">
        <f>SUM(AO9:AO54)</f>
        <v>0</v>
      </c>
      <c r="AP55" s="191">
        <f t="shared" ref="AP55:AR55" si="0">SUM(AP9:AP54)</f>
        <v>0</v>
      </c>
      <c r="AQ55" s="191">
        <f>SUM(AQ9:AQ54)</f>
        <v>0</v>
      </c>
      <c r="AR55" s="191">
        <f t="shared" si="0"/>
        <v>0</v>
      </c>
    </row>
    <row r="56" spans="2:44" ht="15.75" customHeight="1" thickBot="1">
      <c r="B56" s="36" t="s">
        <v>410</v>
      </c>
      <c r="C56" s="37">
        <f>SUM(H56,N56,T56,Z56,AF56,AL56)</f>
        <v>0</v>
      </c>
      <c r="D56" s="38"/>
      <c r="E56" s="211"/>
      <c r="F56" s="211" t="s">
        <v>408</v>
      </c>
      <c r="G56" s="200"/>
      <c r="H56" s="212">
        <f>SUM(H9:H54)</f>
        <v>0</v>
      </c>
      <c r="I56" s="39"/>
      <c r="J56" s="38"/>
      <c r="K56" s="211"/>
      <c r="L56" s="211"/>
      <c r="M56" s="200"/>
      <c r="N56" s="212">
        <f>SUM(N9:N54)</f>
        <v>0</v>
      </c>
      <c r="O56" s="39"/>
      <c r="P56" s="38"/>
      <c r="Q56" s="211"/>
      <c r="R56" s="211" t="s">
        <v>408</v>
      </c>
      <c r="S56" s="200"/>
      <c r="T56" s="212">
        <f>SUM(T9:T54)</f>
        <v>0</v>
      </c>
      <c r="U56" s="39"/>
      <c r="V56" s="38"/>
      <c r="W56" s="211"/>
      <c r="X56" s="211"/>
      <c r="Y56" s="200"/>
      <c r="Z56" s="212">
        <f>SUM(Z9:Z54)</f>
        <v>0</v>
      </c>
      <c r="AA56" s="39"/>
      <c r="AB56" s="38"/>
      <c r="AC56" s="211"/>
      <c r="AD56" s="211"/>
      <c r="AE56" s="212"/>
      <c r="AF56" s="212">
        <f>SUM(AF9:AF54)</f>
        <v>0</v>
      </c>
      <c r="AG56" s="40"/>
      <c r="AH56" s="38"/>
      <c r="AI56" s="211"/>
      <c r="AJ56" s="211"/>
      <c r="AK56" s="212"/>
      <c r="AL56" s="212">
        <f>SUM(AL9:AL54)</f>
        <v>0</v>
      </c>
      <c r="AM56" s="41"/>
    </row>
    <row r="57" spans="2:44" s="81" customFormat="1" ht="15.75" customHeight="1" thickTop="1" thickBot="1">
      <c r="B57" s="42" t="s">
        <v>411</v>
      </c>
      <c r="C57" s="43">
        <f>SUM(H57,N57,T57,Z57,AF57,AL57)</f>
        <v>0</v>
      </c>
      <c r="D57" s="44"/>
      <c r="E57" s="213"/>
      <c r="F57" s="213" t="s">
        <v>408</v>
      </c>
      <c r="G57" s="214">
        <f>+G55</f>
        <v>0</v>
      </c>
      <c r="H57" s="214">
        <f>+H56</f>
        <v>0</v>
      </c>
      <c r="I57" s="45"/>
      <c r="J57" s="44"/>
      <c r="K57" s="213"/>
      <c r="L57" s="213"/>
      <c r="M57" s="214">
        <f>+M55</f>
        <v>0</v>
      </c>
      <c r="N57" s="214">
        <f>+N56</f>
        <v>0</v>
      </c>
      <c r="O57" s="45"/>
      <c r="P57" s="44"/>
      <c r="Q57" s="213"/>
      <c r="R57" s="213" t="s">
        <v>408</v>
      </c>
      <c r="S57" s="214">
        <f>+S55</f>
        <v>2550</v>
      </c>
      <c r="T57" s="214">
        <f>+T56</f>
        <v>0</v>
      </c>
      <c r="U57" s="45"/>
      <c r="V57" s="44"/>
      <c r="W57" s="213"/>
      <c r="X57" s="213"/>
      <c r="Y57" s="214">
        <f>+Y55</f>
        <v>9770</v>
      </c>
      <c r="Z57" s="214">
        <f>+Z56</f>
        <v>0</v>
      </c>
      <c r="AA57" s="45"/>
      <c r="AB57" s="44"/>
      <c r="AC57" s="213"/>
      <c r="AD57" s="213"/>
      <c r="AE57" s="214">
        <f>+AE55</f>
        <v>0</v>
      </c>
      <c r="AF57" s="214">
        <f>+AF56</f>
        <v>0</v>
      </c>
      <c r="AG57" s="46"/>
      <c r="AH57" s="44"/>
      <c r="AI57" s="213"/>
      <c r="AJ57" s="213"/>
      <c r="AK57" s="214">
        <f>+AK55</f>
        <v>0</v>
      </c>
      <c r="AL57" s="214">
        <f>+AL56</f>
        <v>0</v>
      </c>
      <c r="AM57" s="47"/>
      <c r="AQ57" s="198" t="s">
        <v>516</v>
      </c>
      <c r="AR57" s="196">
        <f>SUM('長崎市(長崎・日経)'!AO55:AQ55)</f>
        <v>0</v>
      </c>
    </row>
    <row r="58" spans="2:44" ht="15" customHeight="1" thickBot="1">
      <c r="B58" s="82"/>
      <c r="C58" s="83"/>
      <c r="D58" s="83"/>
      <c r="F58" s="57" t="s">
        <v>408</v>
      </c>
      <c r="G58" s="84"/>
      <c r="H58" s="84"/>
      <c r="I58" s="84"/>
      <c r="J58" s="83"/>
      <c r="K58" s="84"/>
      <c r="L58" s="148"/>
      <c r="M58" s="84"/>
      <c r="N58" s="84"/>
      <c r="O58" s="84"/>
      <c r="P58" s="83"/>
      <c r="Q58" s="84"/>
      <c r="R58" s="148" t="s">
        <v>408</v>
      </c>
      <c r="S58" s="84"/>
      <c r="T58" s="84"/>
      <c r="U58" s="84"/>
      <c r="V58" s="83"/>
      <c r="W58" s="84"/>
      <c r="X58" s="148"/>
      <c r="Y58" s="84"/>
      <c r="Z58" s="84"/>
      <c r="AA58" s="84"/>
      <c r="AB58" s="83"/>
      <c r="AC58" s="84"/>
      <c r="AD58" s="148"/>
      <c r="AE58" s="84"/>
      <c r="AF58" s="84"/>
      <c r="AG58" s="84"/>
      <c r="AH58" s="83"/>
      <c r="AI58" s="84"/>
      <c r="AJ58" s="148"/>
      <c r="AK58" s="84"/>
      <c r="AL58" s="84"/>
      <c r="AM58" s="93" t="s">
        <v>517</v>
      </c>
    </row>
    <row r="59" spans="2:44" ht="15" customHeight="1">
      <c r="B59" s="85" t="s">
        <v>413</v>
      </c>
      <c r="C59" s="153"/>
      <c r="D59" s="154"/>
      <c r="E59" s="86"/>
      <c r="F59" s="86"/>
      <c r="G59" s="155"/>
      <c r="H59" s="155"/>
      <c r="I59" s="155"/>
      <c r="J59" s="156"/>
      <c r="K59" s="155"/>
      <c r="L59" s="155"/>
      <c r="M59" s="155"/>
      <c r="N59" s="155"/>
      <c r="O59" s="155"/>
      <c r="P59" s="154"/>
      <c r="Q59" s="86"/>
      <c r="R59" s="86"/>
      <c r="S59" s="155"/>
      <c r="T59" s="155"/>
      <c r="U59" s="155"/>
      <c r="V59" s="156"/>
      <c r="W59" s="155"/>
      <c r="X59" s="155"/>
      <c r="Y59" s="155"/>
      <c r="Z59" s="155"/>
      <c r="AA59" s="157"/>
      <c r="AB59" s="156"/>
      <c r="AC59" s="155"/>
      <c r="AD59" s="155"/>
      <c r="AE59" s="155"/>
      <c r="AF59" s="155"/>
      <c r="AG59" s="155"/>
      <c r="AH59" s="156"/>
      <c r="AI59" s="155"/>
      <c r="AJ59" s="155"/>
      <c r="AK59" s="155"/>
      <c r="AL59" s="155"/>
      <c r="AM59" s="158"/>
    </row>
    <row r="60" spans="2:44" ht="15" customHeight="1">
      <c r="B60" s="87" t="s">
        <v>415</v>
      </c>
      <c r="C60" s="159"/>
      <c r="D60" s="160"/>
      <c r="E60" s="88"/>
      <c r="F60" s="88"/>
      <c r="G60" s="161"/>
      <c r="H60" s="161"/>
      <c r="I60" s="161"/>
      <c r="J60" s="162"/>
      <c r="K60" s="161"/>
      <c r="L60" s="161"/>
      <c r="M60" s="161"/>
      <c r="N60" s="161"/>
      <c r="O60" s="161"/>
      <c r="P60" s="160"/>
      <c r="Q60" s="88"/>
      <c r="R60" s="88"/>
      <c r="S60" s="161"/>
      <c r="T60" s="161"/>
      <c r="U60" s="161"/>
      <c r="V60" s="162"/>
      <c r="W60" s="161"/>
      <c r="X60" s="161"/>
      <c r="Y60" s="161"/>
      <c r="Z60" s="161"/>
      <c r="AA60" s="163"/>
      <c r="AB60" s="162"/>
      <c r="AC60" s="161"/>
      <c r="AD60" s="161"/>
      <c r="AE60" s="161"/>
      <c r="AF60" s="161"/>
      <c r="AG60" s="161"/>
      <c r="AH60" s="162"/>
      <c r="AI60" s="161"/>
      <c r="AJ60" s="161"/>
      <c r="AK60" s="161"/>
      <c r="AL60" s="161"/>
      <c r="AM60" s="164"/>
    </row>
    <row r="61" spans="2:44" ht="15" customHeight="1">
      <c r="B61" s="89"/>
      <c r="C61" s="159"/>
      <c r="D61" s="160"/>
      <c r="E61" s="88"/>
      <c r="F61" s="88"/>
      <c r="G61" s="161"/>
      <c r="H61" s="161"/>
      <c r="I61" s="161"/>
      <c r="J61" s="162"/>
      <c r="K61" s="161"/>
      <c r="L61" s="161"/>
      <c r="M61" s="161"/>
      <c r="N61" s="161"/>
      <c r="O61" s="161"/>
      <c r="P61" s="160"/>
      <c r="Q61" s="88"/>
      <c r="R61" s="88"/>
      <c r="S61" s="161"/>
      <c r="T61" s="161"/>
      <c r="U61" s="161"/>
      <c r="V61" s="162"/>
      <c r="W61" s="161"/>
      <c r="X61" s="161"/>
      <c r="Y61" s="161"/>
      <c r="Z61" s="161"/>
      <c r="AA61" s="163"/>
      <c r="AB61" s="162"/>
      <c r="AC61" s="161"/>
      <c r="AD61" s="161"/>
      <c r="AE61" s="161"/>
      <c r="AF61" s="161"/>
      <c r="AG61" s="161"/>
      <c r="AH61" s="162"/>
      <c r="AI61" s="161"/>
      <c r="AJ61" s="161"/>
      <c r="AK61" s="161"/>
      <c r="AL61" s="161"/>
      <c r="AM61" s="164"/>
    </row>
    <row r="62" spans="2:44" ht="15" customHeight="1">
      <c r="B62" s="89"/>
      <c r="C62" s="159"/>
      <c r="D62" s="160"/>
      <c r="E62" s="88"/>
      <c r="F62" s="88"/>
      <c r="G62" s="161"/>
      <c r="H62" s="161"/>
      <c r="I62" s="161"/>
      <c r="J62" s="162"/>
      <c r="K62" s="161"/>
      <c r="L62" s="161"/>
      <c r="M62" s="161"/>
      <c r="N62" s="161"/>
      <c r="O62" s="161"/>
      <c r="P62" s="160"/>
      <c r="Q62" s="88"/>
      <c r="R62" s="88"/>
      <c r="S62" s="161"/>
      <c r="T62" s="161"/>
      <c r="U62" s="161"/>
      <c r="V62" s="162"/>
      <c r="W62" s="161"/>
      <c r="X62" s="161"/>
      <c r="Y62" s="161"/>
      <c r="Z62" s="161"/>
      <c r="AA62" s="163"/>
      <c r="AB62" s="162"/>
      <c r="AC62" s="161"/>
      <c r="AD62" s="161"/>
      <c r="AE62" s="161"/>
      <c r="AF62" s="161"/>
      <c r="AG62" s="161"/>
      <c r="AH62" s="162"/>
      <c r="AI62" s="161"/>
      <c r="AJ62" s="161"/>
      <c r="AK62" s="161"/>
      <c r="AL62" s="161"/>
      <c r="AM62" s="164"/>
    </row>
    <row r="63" spans="2:44" ht="15" customHeight="1">
      <c r="B63" s="89"/>
      <c r="C63" s="159"/>
      <c r="D63" s="160"/>
      <c r="E63" s="88"/>
      <c r="F63" s="88"/>
      <c r="G63" s="161"/>
      <c r="H63" s="161"/>
      <c r="I63" s="161"/>
      <c r="J63" s="162"/>
      <c r="K63" s="161"/>
      <c r="L63" s="161"/>
      <c r="M63" s="161"/>
      <c r="N63" s="161"/>
      <c r="O63" s="161"/>
      <c r="P63" s="160"/>
      <c r="Q63" s="88"/>
      <c r="R63" s="88"/>
      <c r="S63" s="161"/>
      <c r="T63" s="161"/>
      <c r="U63" s="161"/>
      <c r="V63" s="162"/>
      <c r="W63" s="161"/>
      <c r="X63" s="161"/>
      <c r="Y63" s="161"/>
      <c r="Z63" s="161"/>
      <c r="AA63" s="163"/>
      <c r="AB63" s="162"/>
      <c r="AC63" s="161"/>
      <c r="AD63" s="161"/>
      <c r="AE63" s="161"/>
      <c r="AF63" s="161"/>
      <c r="AG63" s="161"/>
      <c r="AH63" s="162"/>
      <c r="AI63" s="161"/>
      <c r="AJ63" s="161"/>
      <c r="AK63" s="161"/>
      <c r="AL63" s="161"/>
      <c r="AM63" s="164"/>
    </row>
    <row r="64" spans="2:44" ht="15" customHeight="1">
      <c r="B64" s="89"/>
      <c r="C64" s="159"/>
      <c r="D64" s="160"/>
      <c r="E64" s="88"/>
      <c r="F64" s="88"/>
      <c r="G64" s="161"/>
      <c r="H64" s="161"/>
      <c r="I64" s="161"/>
      <c r="J64" s="162"/>
      <c r="K64" s="161"/>
      <c r="L64" s="161"/>
      <c r="M64" s="161"/>
      <c r="N64" s="161"/>
      <c r="O64" s="161"/>
      <c r="P64" s="160"/>
      <c r="Q64" s="88"/>
      <c r="R64" s="88"/>
      <c r="S64" s="161"/>
      <c r="T64" s="161"/>
      <c r="U64" s="161"/>
      <c r="V64" s="162"/>
      <c r="W64" s="161"/>
      <c r="X64" s="161"/>
      <c r="Y64" s="161"/>
      <c r="Z64" s="161"/>
      <c r="AA64" s="163"/>
      <c r="AB64" s="162"/>
      <c r="AC64" s="161"/>
      <c r="AD64" s="161"/>
      <c r="AE64" s="161"/>
      <c r="AF64" s="161"/>
      <c r="AG64" s="161"/>
      <c r="AH64" s="162"/>
      <c r="AI64" s="161"/>
      <c r="AJ64" s="161"/>
      <c r="AK64" s="161"/>
      <c r="AL64" s="161"/>
      <c r="AM64" s="164"/>
    </row>
    <row r="65" spans="2:40" ht="15" customHeight="1">
      <c r="B65" s="89"/>
      <c r="C65" s="159"/>
      <c r="D65" s="160"/>
      <c r="E65" s="88"/>
      <c r="F65" s="88"/>
      <c r="G65" s="161"/>
      <c r="H65" s="161"/>
      <c r="I65" s="161"/>
      <c r="J65" s="162"/>
      <c r="K65" s="161"/>
      <c r="L65" s="161"/>
      <c r="M65" s="161"/>
      <c r="N65" s="161"/>
      <c r="O65" s="161"/>
      <c r="P65" s="160"/>
      <c r="Q65" s="88"/>
      <c r="R65" s="88"/>
      <c r="S65" s="161"/>
      <c r="T65" s="161"/>
      <c r="U65" s="161"/>
      <c r="V65" s="162"/>
      <c r="W65" s="161"/>
      <c r="X65" s="161"/>
      <c r="Y65" s="161"/>
      <c r="Z65" s="161"/>
      <c r="AA65" s="163"/>
      <c r="AB65" s="162"/>
      <c r="AC65" s="161"/>
      <c r="AD65" s="161"/>
      <c r="AE65" s="161"/>
      <c r="AF65" s="161"/>
      <c r="AG65" s="161"/>
      <c r="AH65" s="162"/>
      <c r="AI65" s="161"/>
      <c r="AJ65" s="161"/>
      <c r="AK65" s="161"/>
      <c r="AL65" s="161"/>
      <c r="AM65" s="164"/>
    </row>
    <row r="66" spans="2:40" ht="15" customHeight="1" thickBot="1">
      <c r="B66" s="90"/>
      <c r="C66" s="165"/>
      <c r="D66" s="166"/>
      <c r="E66" s="91"/>
      <c r="F66" s="91"/>
      <c r="G66" s="167"/>
      <c r="H66" s="167"/>
      <c r="I66" s="167"/>
      <c r="J66" s="168"/>
      <c r="K66" s="167"/>
      <c r="L66" s="167"/>
      <c r="M66" s="167"/>
      <c r="N66" s="167"/>
      <c r="O66" s="167"/>
      <c r="P66" s="166"/>
      <c r="Q66" s="91"/>
      <c r="R66" s="91"/>
      <c r="S66" s="167"/>
      <c r="T66" s="167"/>
      <c r="U66" s="167"/>
      <c r="V66" s="168"/>
      <c r="W66" s="167"/>
      <c r="X66" s="167"/>
      <c r="Y66" s="167"/>
      <c r="Z66" s="167"/>
      <c r="AA66" s="169"/>
      <c r="AB66" s="168"/>
      <c r="AC66" s="167"/>
      <c r="AD66" s="167"/>
      <c r="AE66" s="167"/>
      <c r="AF66" s="167"/>
      <c r="AG66" s="167"/>
      <c r="AH66" s="168"/>
      <c r="AI66" s="167"/>
      <c r="AJ66" s="167"/>
      <c r="AK66" s="167"/>
      <c r="AL66" s="167"/>
      <c r="AM66" s="170"/>
    </row>
    <row r="67" spans="2:40" ht="16.5" customHeight="1">
      <c r="C67" s="21" t="s">
        <v>423</v>
      </c>
      <c r="D67" s="92" t="s">
        <v>518</v>
      </c>
      <c r="H67" s="92"/>
      <c r="J67" s="93"/>
      <c r="K67" s="21"/>
      <c r="P67" s="92" t="s">
        <v>519</v>
      </c>
      <c r="Q67" s="92"/>
      <c r="U67" s="21"/>
      <c r="V67" s="57"/>
      <c r="AA67" s="92"/>
      <c r="AB67" s="92" t="s">
        <v>425</v>
      </c>
      <c r="AC67" s="233"/>
    </row>
    <row r="68" spans="2:40" ht="15.75" customHeight="1">
      <c r="D68" s="92" t="s">
        <v>520</v>
      </c>
      <c r="G68" s="92"/>
      <c r="I68" s="93"/>
      <c r="O68" s="93"/>
      <c r="P68" s="92" t="s">
        <v>521</v>
      </c>
      <c r="R68" s="92"/>
      <c r="U68" s="21"/>
      <c r="V68" s="57"/>
      <c r="AA68" s="92"/>
      <c r="AB68" s="92" t="s">
        <v>428</v>
      </c>
      <c r="AC68" s="92"/>
      <c r="AN68" s="249"/>
    </row>
    <row r="69" spans="2:40" ht="15.75" customHeight="1">
      <c r="D69" s="92" t="s">
        <v>522</v>
      </c>
      <c r="E69" s="92"/>
      <c r="G69" s="235"/>
      <c r="P69" s="92" t="s">
        <v>523</v>
      </c>
      <c r="Q69" s="92"/>
      <c r="S69" s="92"/>
      <c r="U69" s="93"/>
      <c r="AA69" s="93"/>
      <c r="AB69" s="92" t="s">
        <v>431</v>
      </c>
      <c r="AC69" s="92"/>
      <c r="AM69" s="93"/>
    </row>
    <row r="70" spans="2:40" ht="15.95" customHeight="1">
      <c r="D70" s="92" t="s">
        <v>524</v>
      </c>
      <c r="E70" s="92"/>
      <c r="G70" s="92"/>
      <c r="I70" s="93"/>
      <c r="O70" s="93"/>
      <c r="P70" s="92" t="s">
        <v>432</v>
      </c>
      <c r="Q70" s="92"/>
      <c r="S70" s="92"/>
      <c r="U70" s="93"/>
      <c r="AA70" s="93"/>
      <c r="AB70" s="92" t="s">
        <v>433</v>
      </c>
      <c r="AC70" s="233"/>
      <c r="AE70" s="92"/>
    </row>
    <row r="71" spans="2:40" ht="15.95" customHeight="1">
      <c r="D71" s="92"/>
      <c r="F71" s="233"/>
      <c r="H71" s="235"/>
      <c r="J71" s="57"/>
      <c r="K71" s="21"/>
      <c r="P71" s="92"/>
      <c r="S71" s="235"/>
      <c r="AB71" s="354"/>
    </row>
    <row r="72" spans="2:40" ht="15.95" customHeight="1">
      <c r="E72" s="92"/>
      <c r="F72" s="57" t="s">
        <v>408</v>
      </c>
      <c r="P72" s="92"/>
      <c r="R72" s="57" t="s">
        <v>408</v>
      </c>
      <c r="AB72" s="92"/>
      <c r="AE72" s="92"/>
    </row>
    <row r="73" spans="2:40" ht="15.95" customHeight="1">
      <c r="F73" s="57" t="s">
        <v>408</v>
      </c>
      <c r="R73" s="57" t="s">
        <v>408</v>
      </c>
    </row>
    <row r="74" spans="2:40" ht="15.95" customHeight="1">
      <c r="F74" s="57" t="s">
        <v>408</v>
      </c>
      <c r="R74" s="57" t="s">
        <v>408</v>
      </c>
    </row>
    <row r="75" spans="2:40" ht="15.95" customHeight="1">
      <c r="F75" s="57" t="s">
        <v>408</v>
      </c>
      <c r="R75" s="57" t="s">
        <v>408</v>
      </c>
    </row>
    <row r="76" spans="2:40" ht="15.95" customHeight="1">
      <c r="F76" s="57" t="s">
        <v>408</v>
      </c>
      <c r="R76" s="57" t="s">
        <v>408</v>
      </c>
    </row>
    <row r="77" spans="2:40" ht="15.95" customHeight="1">
      <c r="E77" s="235"/>
      <c r="R77" s="57" t="s">
        <v>408</v>
      </c>
    </row>
    <row r="78" spans="2:40" ht="15.95" customHeight="1">
      <c r="E78" s="233"/>
      <c r="R78" s="57" t="s">
        <v>408</v>
      </c>
    </row>
    <row r="79" spans="2:40" ht="15.95" customHeight="1">
      <c r="E79" s="235"/>
      <c r="R79" s="57" t="s">
        <v>408</v>
      </c>
    </row>
    <row r="80" spans="2:40" ht="15.95" customHeight="1">
      <c r="E80" s="235"/>
      <c r="R80" s="57" t="s">
        <v>408</v>
      </c>
    </row>
    <row r="81" spans="5:18" ht="15.95" customHeight="1">
      <c r="R81" s="57" t="s">
        <v>408</v>
      </c>
    </row>
    <row r="82" spans="5:18" ht="15.95" customHeight="1">
      <c r="E82" s="92"/>
      <c r="R82" s="57" t="s">
        <v>408</v>
      </c>
    </row>
    <row r="83" spans="5:18" ht="15.95" customHeight="1">
      <c r="F83" s="57" t="s">
        <v>408</v>
      </c>
      <c r="R83" s="57" t="s">
        <v>408</v>
      </c>
    </row>
    <row r="84" spans="5:18" ht="15.95" customHeight="1">
      <c r="F84" s="57" t="s">
        <v>408</v>
      </c>
      <c r="R84" s="57" t="s">
        <v>408</v>
      </c>
    </row>
    <row r="85" spans="5:18" ht="15.95" customHeight="1">
      <c r="F85" s="57" t="s">
        <v>408</v>
      </c>
      <c r="R85" s="57" t="s">
        <v>408</v>
      </c>
    </row>
    <row r="86" spans="5:18" ht="15.95" customHeight="1">
      <c r="F86" s="57" t="s">
        <v>408</v>
      </c>
      <c r="R86" s="57" t="s">
        <v>408</v>
      </c>
    </row>
    <row r="87" spans="5:18" ht="15.95" customHeight="1">
      <c r="F87" s="57" t="s">
        <v>408</v>
      </c>
      <c r="R87" s="57" t="s">
        <v>408</v>
      </c>
    </row>
    <row r="88" spans="5:18" ht="15.95" customHeight="1">
      <c r="F88" s="57" t="s">
        <v>408</v>
      </c>
      <c r="R88" s="57" t="s">
        <v>408</v>
      </c>
    </row>
    <row r="89" spans="5:18" ht="15.95" customHeight="1">
      <c r="F89" s="57" t="s">
        <v>408</v>
      </c>
      <c r="R89" s="57" t="s">
        <v>408</v>
      </c>
    </row>
    <row r="90" spans="5:18" ht="15.95" customHeight="1">
      <c r="F90" s="57" t="s">
        <v>408</v>
      </c>
      <c r="R90" s="57" t="s">
        <v>408</v>
      </c>
    </row>
    <row r="91" spans="5:18" ht="15.95" customHeight="1">
      <c r="F91" s="57" t="s">
        <v>408</v>
      </c>
      <c r="R91" s="57" t="s">
        <v>408</v>
      </c>
    </row>
    <row r="92" spans="5:18" ht="15.95" customHeight="1">
      <c r="F92" s="57" t="s">
        <v>408</v>
      </c>
      <c r="R92" s="57" t="s">
        <v>408</v>
      </c>
    </row>
    <row r="93" spans="5:18" ht="15.95" customHeight="1">
      <c r="F93" s="57" t="s">
        <v>408</v>
      </c>
      <c r="R93" s="57" t="s">
        <v>408</v>
      </c>
    </row>
    <row r="94" spans="5:18" ht="15.95" customHeight="1">
      <c r="F94" s="57" t="s">
        <v>408</v>
      </c>
      <c r="R94" s="57" t="s">
        <v>408</v>
      </c>
    </row>
    <row r="95" spans="5:18" ht="15.95" customHeight="1">
      <c r="F95" s="57" t="s">
        <v>408</v>
      </c>
      <c r="R95" s="57" t="s">
        <v>408</v>
      </c>
    </row>
    <row r="96" spans="5:18" ht="15.95" customHeight="1">
      <c r="F96" s="57" t="s">
        <v>408</v>
      </c>
      <c r="R96" s="57" t="s">
        <v>408</v>
      </c>
    </row>
    <row r="97" spans="6:18" ht="15.95" customHeight="1">
      <c r="F97" s="57" t="s">
        <v>408</v>
      </c>
      <c r="R97" s="57" t="s">
        <v>408</v>
      </c>
    </row>
    <row r="98" spans="6:18" ht="15.95" customHeight="1">
      <c r="F98" s="57" t="s">
        <v>408</v>
      </c>
      <c r="R98" s="57" t="s">
        <v>408</v>
      </c>
    </row>
    <row r="99" spans="6:18" ht="15.95" customHeight="1">
      <c r="F99" s="57" t="s">
        <v>408</v>
      </c>
      <c r="R99" s="57" t="s">
        <v>408</v>
      </c>
    </row>
    <row r="100" spans="6:18" ht="15.95" customHeight="1">
      <c r="F100" s="57" t="s">
        <v>408</v>
      </c>
      <c r="R100" s="57" t="s">
        <v>408</v>
      </c>
    </row>
    <row r="101" spans="6:18" ht="15.95" customHeight="1">
      <c r="F101" s="57" t="s">
        <v>408</v>
      </c>
      <c r="R101" s="57" t="s">
        <v>408</v>
      </c>
    </row>
    <row r="102" spans="6:18" ht="15.95" customHeight="1">
      <c r="F102" s="57" t="s">
        <v>408</v>
      </c>
      <c r="R102" s="57" t="s">
        <v>408</v>
      </c>
    </row>
    <row r="103" spans="6:18" ht="15.95" customHeight="1">
      <c r="F103" s="57" t="s">
        <v>408</v>
      </c>
      <c r="R103" s="57" t="s">
        <v>408</v>
      </c>
    </row>
    <row r="104" spans="6:18" ht="15.95" customHeight="1">
      <c r="F104" s="57" t="s">
        <v>408</v>
      </c>
      <c r="R104" s="57" t="s">
        <v>408</v>
      </c>
    </row>
    <row r="105" spans="6:18" ht="15.95" customHeight="1">
      <c r="F105" s="57" t="s">
        <v>408</v>
      </c>
      <c r="R105" s="57" t="s">
        <v>408</v>
      </c>
    </row>
    <row r="106" spans="6:18" ht="15.95" customHeight="1">
      <c r="F106" s="57" t="s">
        <v>408</v>
      </c>
      <c r="R106" s="57" t="s">
        <v>408</v>
      </c>
    </row>
    <row r="107" spans="6:18" ht="15.95" customHeight="1">
      <c r="F107" s="57" t="s">
        <v>408</v>
      </c>
      <c r="R107" s="57" t="s">
        <v>408</v>
      </c>
    </row>
    <row r="108" spans="6:18" ht="15.95" customHeight="1">
      <c r="F108" s="57" t="s">
        <v>408</v>
      </c>
      <c r="R108" s="57" t="s">
        <v>408</v>
      </c>
    </row>
    <row r="109" spans="6:18" ht="15.95" customHeight="1">
      <c r="F109" s="57" t="s">
        <v>408</v>
      </c>
      <c r="R109" s="57" t="s">
        <v>408</v>
      </c>
    </row>
    <row r="110" spans="6:18" ht="15.95" customHeight="1">
      <c r="F110" s="57" t="s">
        <v>408</v>
      </c>
      <c r="R110" s="57" t="s">
        <v>408</v>
      </c>
    </row>
    <row r="111" spans="6:18" ht="15.95" customHeight="1">
      <c r="F111" s="57" t="s">
        <v>408</v>
      </c>
      <c r="R111" s="57" t="s">
        <v>408</v>
      </c>
    </row>
    <row r="112" spans="6:18" ht="15.95" customHeight="1">
      <c r="F112" s="57" t="s">
        <v>408</v>
      </c>
      <c r="R112" s="57" t="s">
        <v>408</v>
      </c>
    </row>
    <row r="113" spans="6:18" ht="15.95" customHeight="1">
      <c r="F113" s="57" t="s">
        <v>408</v>
      </c>
      <c r="R113" s="57" t="s">
        <v>408</v>
      </c>
    </row>
    <row r="114" spans="6:18" ht="15.95" customHeight="1">
      <c r="F114" s="57" t="s">
        <v>408</v>
      </c>
      <c r="R114" s="57" t="s">
        <v>408</v>
      </c>
    </row>
    <row r="115" spans="6:18" ht="15.95" customHeight="1">
      <c r="F115" s="57" t="s">
        <v>408</v>
      </c>
      <c r="R115" s="57" t="s">
        <v>408</v>
      </c>
    </row>
    <row r="116" spans="6:18" ht="15.95" customHeight="1">
      <c r="F116" s="57" t="s">
        <v>408</v>
      </c>
      <c r="R116" s="57" t="s">
        <v>408</v>
      </c>
    </row>
    <row r="117" spans="6:18" ht="15.95" customHeight="1">
      <c r="F117" s="57" t="s">
        <v>408</v>
      </c>
      <c r="R117" s="57" t="s">
        <v>408</v>
      </c>
    </row>
    <row r="118" spans="6:18" ht="15.95" customHeight="1">
      <c r="F118" s="57" t="s">
        <v>408</v>
      </c>
      <c r="R118" s="57" t="s">
        <v>408</v>
      </c>
    </row>
    <row r="119" spans="6:18" ht="15.95" customHeight="1">
      <c r="F119" s="57" t="s">
        <v>408</v>
      </c>
      <c r="R119" s="57" t="s">
        <v>408</v>
      </c>
    </row>
    <row r="120" spans="6:18" ht="15.95" customHeight="1">
      <c r="F120" s="57" t="s">
        <v>408</v>
      </c>
      <c r="R120" s="57" t="s">
        <v>408</v>
      </c>
    </row>
    <row r="121" spans="6:18" ht="15.95" customHeight="1">
      <c r="F121" s="57" t="s">
        <v>408</v>
      </c>
      <c r="R121" s="57" t="s">
        <v>408</v>
      </c>
    </row>
    <row r="122" spans="6:18" ht="15.95" customHeight="1">
      <c r="F122" s="57" t="s">
        <v>408</v>
      </c>
      <c r="R122" s="57" t="s">
        <v>408</v>
      </c>
    </row>
    <row r="123" spans="6:18" ht="15.95" customHeight="1">
      <c r="F123" s="57" t="s">
        <v>408</v>
      </c>
      <c r="R123" s="57" t="s">
        <v>408</v>
      </c>
    </row>
    <row r="124" spans="6:18" ht="15.95" customHeight="1">
      <c r="F124" s="57" t="s">
        <v>408</v>
      </c>
      <c r="R124" s="57" t="s">
        <v>408</v>
      </c>
    </row>
    <row r="125" spans="6:18" ht="15.95" customHeight="1">
      <c r="F125" s="57" t="s">
        <v>408</v>
      </c>
      <c r="R125" s="57" t="s">
        <v>408</v>
      </c>
    </row>
    <row r="126" spans="6:18" ht="15.95" customHeight="1">
      <c r="F126" s="57" t="s">
        <v>408</v>
      </c>
      <c r="R126" s="57" t="s">
        <v>408</v>
      </c>
    </row>
    <row r="127" spans="6:18" ht="15.95" customHeight="1">
      <c r="F127" s="57" t="s">
        <v>408</v>
      </c>
      <c r="R127" s="57" t="s">
        <v>408</v>
      </c>
    </row>
    <row r="128" spans="6:18" ht="15.95" customHeight="1">
      <c r="F128" s="57" t="s">
        <v>408</v>
      </c>
      <c r="R128" s="57" t="s">
        <v>408</v>
      </c>
    </row>
    <row r="129" spans="6:18" ht="15.95" customHeight="1">
      <c r="F129" s="57" t="s">
        <v>408</v>
      </c>
      <c r="R129" s="57" t="s">
        <v>408</v>
      </c>
    </row>
    <row r="130" spans="6:18" ht="15.95" customHeight="1">
      <c r="F130" s="57" t="s">
        <v>408</v>
      </c>
      <c r="R130" s="57" t="s">
        <v>408</v>
      </c>
    </row>
    <row r="131" spans="6:18" ht="15.95" customHeight="1">
      <c r="F131" s="57" t="s">
        <v>408</v>
      </c>
      <c r="R131" s="57" t="s">
        <v>408</v>
      </c>
    </row>
    <row r="132" spans="6:18" ht="15.95" customHeight="1">
      <c r="F132" s="57" t="s">
        <v>408</v>
      </c>
      <c r="R132" s="57" t="s">
        <v>408</v>
      </c>
    </row>
    <row r="133" spans="6:18" ht="15.95" customHeight="1">
      <c r="F133" s="57" t="s">
        <v>408</v>
      </c>
      <c r="R133" s="57" t="s">
        <v>408</v>
      </c>
    </row>
    <row r="134" spans="6:18" ht="15.95" customHeight="1">
      <c r="F134" s="57" t="s">
        <v>408</v>
      </c>
      <c r="R134" s="57" t="s">
        <v>408</v>
      </c>
    </row>
    <row r="135" spans="6:18" ht="15.95" customHeight="1">
      <c r="F135" s="57" t="s">
        <v>408</v>
      </c>
      <c r="R135" s="57" t="s">
        <v>408</v>
      </c>
    </row>
    <row r="136" spans="6:18" ht="15.95" customHeight="1">
      <c r="F136" s="57" t="s">
        <v>408</v>
      </c>
      <c r="R136" s="57" t="s">
        <v>408</v>
      </c>
    </row>
    <row r="137" spans="6:18" ht="15.95" customHeight="1">
      <c r="F137" s="57" t="s">
        <v>408</v>
      </c>
      <c r="R137" s="57" t="s">
        <v>408</v>
      </c>
    </row>
    <row r="138" spans="6:18" ht="15.95" customHeight="1">
      <c r="F138" s="57" t="s">
        <v>408</v>
      </c>
      <c r="R138" s="57" t="s">
        <v>408</v>
      </c>
    </row>
    <row r="139" spans="6:18" ht="15.95" customHeight="1">
      <c r="F139" s="57" t="s">
        <v>408</v>
      </c>
      <c r="R139" s="57" t="s">
        <v>408</v>
      </c>
    </row>
    <row r="140" spans="6:18" ht="15.95" customHeight="1">
      <c r="F140" s="57" t="s">
        <v>408</v>
      </c>
      <c r="R140" s="57" t="s">
        <v>408</v>
      </c>
    </row>
    <row r="141" spans="6:18" ht="15.95" customHeight="1">
      <c r="F141" s="57" t="s">
        <v>408</v>
      </c>
      <c r="R141" s="57" t="s">
        <v>408</v>
      </c>
    </row>
    <row r="142" spans="6:18" ht="15.95" customHeight="1">
      <c r="F142" s="57" t="s">
        <v>408</v>
      </c>
      <c r="R142" s="57" t="s">
        <v>408</v>
      </c>
    </row>
    <row r="143" spans="6:18" ht="15.95" customHeight="1">
      <c r="F143" s="57" t="s">
        <v>408</v>
      </c>
      <c r="R143" s="57" t="s">
        <v>408</v>
      </c>
    </row>
    <row r="144" spans="6:18" ht="15.95" customHeight="1">
      <c r="F144" s="57" t="s">
        <v>408</v>
      </c>
      <c r="R144" s="57" t="s">
        <v>408</v>
      </c>
    </row>
    <row r="145" spans="6:18" ht="15.95" customHeight="1">
      <c r="F145" s="57" t="s">
        <v>408</v>
      </c>
      <c r="R145" s="57" t="s">
        <v>408</v>
      </c>
    </row>
    <row r="146" spans="6:18" ht="15.95" customHeight="1">
      <c r="F146" s="57" t="s">
        <v>408</v>
      </c>
      <c r="R146" s="57" t="s">
        <v>408</v>
      </c>
    </row>
    <row r="147" spans="6:18" ht="15.95" customHeight="1">
      <c r="F147" s="57" t="s">
        <v>408</v>
      </c>
      <c r="R147" s="57" t="s">
        <v>408</v>
      </c>
    </row>
    <row r="148" spans="6:18" ht="15.95" customHeight="1">
      <c r="F148" s="57" t="s">
        <v>408</v>
      </c>
      <c r="R148" s="57" t="s">
        <v>408</v>
      </c>
    </row>
    <row r="149" spans="6:18" ht="15.95" customHeight="1">
      <c r="F149" s="57" t="s">
        <v>408</v>
      </c>
      <c r="R149" s="57" t="s">
        <v>408</v>
      </c>
    </row>
    <row r="150" spans="6:18" ht="15.95" customHeight="1">
      <c r="F150" s="57" t="s">
        <v>408</v>
      </c>
      <c r="R150" s="57" t="s">
        <v>408</v>
      </c>
    </row>
    <row r="151" spans="6:18" ht="15.95" customHeight="1">
      <c r="F151" s="57" t="s">
        <v>408</v>
      </c>
      <c r="R151" s="57" t="s">
        <v>408</v>
      </c>
    </row>
    <row r="152" spans="6:18" ht="15.95" customHeight="1">
      <c r="F152" s="57" t="s">
        <v>408</v>
      </c>
      <c r="R152" s="57" t="s">
        <v>408</v>
      </c>
    </row>
    <row r="153" spans="6:18" ht="15.95" customHeight="1">
      <c r="F153" s="57" t="s">
        <v>408</v>
      </c>
      <c r="R153" s="57" t="s">
        <v>408</v>
      </c>
    </row>
    <row r="154" spans="6:18" ht="15.95" customHeight="1">
      <c r="F154" s="57" t="s">
        <v>408</v>
      </c>
      <c r="R154" s="57" t="s">
        <v>408</v>
      </c>
    </row>
    <row r="155" spans="6:18" ht="15.95" customHeight="1">
      <c r="F155" s="57" t="s">
        <v>408</v>
      </c>
      <c r="R155" s="57" t="s">
        <v>408</v>
      </c>
    </row>
    <row r="156" spans="6:18" ht="15.95" customHeight="1">
      <c r="F156" s="57" t="s">
        <v>408</v>
      </c>
      <c r="R156" s="57" t="s">
        <v>408</v>
      </c>
    </row>
    <row r="157" spans="6:18" ht="15.95" customHeight="1">
      <c r="F157" s="57" t="s">
        <v>408</v>
      </c>
      <c r="R157" s="57" t="s">
        <v>408</v>
      </c>
    </row>
    <row r="158" spans="6:18" ht="15.95" customHeight="1">
      <c r="F158" s="57" t="s">
        <v>408</v>
      </c>
      <c r="R158" s="57" t="s">
        <v>408</v>
      </c>
    </row>
    <row r="159" spans="6:18" ht="15.95" customHeight="1">
      <c r="F159" s="57" t="s">
        <v>408</v>
      </c>
      <c r="R159" s="57" t="s">
        <v>408</v>
      </c>
    </row>
    <row r="160" spans="6:18" ht="15.95" customHeight="1">
      <c r="F160" s="57" t="s">
        <v>408</v>
      </c>
      <c r="R160" s="57" t="s">
        <v>408</v>
      </c>
    </row>
    <row r="161" spans="6:18" ht="15.95" customHeight="1">
      <c r="F161" s="57" t="s">
        <v>408</v>
      </c>
      <c r="R161" s="57" t="s">
        <v>408</v>
      </c>
    </row>
    <row r="162" spans="6:18" ht="15.95" customHeight="1">
      <c r="F162" s="57" t="s">
        <v>408</v>
      </c>
      <c r="R162" s="57" t="s">
        <v>408</v>
      </c>
    </row>
    <row r="163" spans="6:18" ht="15.95" customHeight="1">
      <c r="F163" s="57" t="s">
        <v>408</v>
      </c>
      <c r="R163" s="57" t="s">
        <v>408</v>
      </c>
    </row>
    <row r="164" spans="6:18" ht="15.95" customHeight="1">
      <c r="F164" s="57" t="s">
        <v>408</v>
      </c>
      <c r="R164" s="57" t="s">
        <v>408</v>
      </c>
    </row>
    <row r="165" spans="6:18" ht="15.95" customHeight="1">
      <c r="F165" s="57" t="s">
        <v>408</v>
      </c>
      <c r="R165" s="57" t="s">
        <v>408</v>
      </c>
    </row>
    <row r="166" spans="6:18" ht="15.95" customHeight="1">
      <c r="F166" s="57" t="s">
        <v>408</v>
      </c>
      <c r="R166" s="57" t="s">
        <v>408</v>
      </c>
    </row>
    <row r="167" spans="6:18" ht="15.95" customHeight="1">
      <c r="F167" s="57" t="s">
        <v>408</v>
      </c>
      <c r="R167" s="57" t="s">
        <v>408</v>
      </c>
    </row>
    <row r="168" spans="6:18" ht="15.95" customHeight="1">
      <c r="F168" s="57" t="s">
        <v>408</v>
      </c>
      <c r="R168" s="57" t="s">
        <v>408</v>
      </c>
    </row>
    <row r="169" spans="6:18" ht="15.95" customHeight="1">
      <c r="F169" s="57" t="s">
        <v>408</v>
      </c>
      <c r="R169" s="57" t="s">
        <v>408</v>
      </c>
    </row>
    <row r="170" spans="6:18" ht="15.95" customHeight="1">
      <c r="F170" s="57" t="s">
        <v>408</v>
      </c>
      <c r="R170" s="57" t="s">
        <v>408</v>
      </c>
    </row>
    <row r="171" spans="6:18" ht="15.95" customHeight="1">
      <c r="F171" s="57" t="s">
        <v>408</v>
      </c>
      <c r="R171" s="57" t="s">
        <v>408</v>
      </c>
    </row>
    <row r="172" spans="6:18" ht="15.95" customHeight="1">
      <c r="F172" s="57" t="s">
        <v>408</v>
      </c>
      <c r="R172" s="57" t="s">
        <v>408</v>
      </c>
    </row>
    <row r="173" spans="6:18" ht="15.95" customHeight="1">
      <c r="F173" s="57" t="s">
        <v>408</v>
      </c>
      <c r="R173" s="57" t="s">
        <v>408</v>
      </c>
    </row>
    <row r="174" spans="6:18" ht="15.95" customHeight="1">
      <c r="F174" s="57" t="s">
        <v>408</v>
      </c>
      <c r="R174" s="57" t="s">
        <v>408</v>
      </c>
    </row>
    <row r="175" spans="6:18" ht="15.95" customHeight="1">
      <c r="F175" s="57" t="s">
        <v>408</v>
      </c>
      <c r="R175" s="57" t="s">
        <v>408</v>
      </c>
    </row>
    <row r="176" spans="6:18" ht="15.95" customHeight="1">
      <c r="F176" s="57" t="s">
        <v>408</v>
      </c>
      <c r="R176" s="57" t="s">
        <v>408</v>
      </c>
    </row>
    <row r="177" spans="6:18" ht="15.95" customHeight="1">
      <c r="F177" s="57" t="s">
        <v>408</v>
      </c>
      <c r="R177" s="57" t="s">
        <v>408</v>
      </c>
    </row>
    <row r="178" spans="6:18" ht="15.95" customHeight="1">
      <c r="F178" s="57" t="s">
        <v>408</v>
      </c>
      <c r="R178" s="57" t="s">
        <v>408</v>
      </c>
    </row>
    <row r="179" spans="6:18" ht="15.95" customHeight="1">
      <c r="F179" s="57" t="s">
        <v>408</v>
      </c>
      <c r="R179" s="57" t="s">
        <v>408</v>
      </c>
    </row>
    <row r="180" spans="6:18" ht="15.95" customHeight="1">
      <c r="F180" s="57" t="s">
        <v>408</v>
      </c>
      <c r="R180" s="57" t="s">
        <v>408</v>
      </c>
    </row>
    <row r="181" spans="6:18" ht="15.95" customHeight="1">
      <c r="F181" s="57" t="s">
        <v>408</v>
      </c>
      <c r="R181" s="57" t="s">
        <v>408</v>
      </c>
    </row>
    <row r="182" spans="6:18" ht="15.95" customHeight="1">
      <c r="F182" s="57" t="s">
        <v>408</v>
      </c>
      <c r="R182" s="57" t="s">
        <v>408</v>
      </c>
    </row>
    <row r="183" spans="6:18" ht="15.95" customHeight="1">
      <c r="F183" s="57" t="s">
        <v>408</v>
      </c>
      <c r="R183" s="57" t="s">
        <v>408</v>
      </c>
    </row>
    <row r="184" spans="6:18" ht="15.95" customHeight="1">
      <c r="F184" s="57" t="s">
        <v>408</v>
      </c>
      <c r="R184" s="57" t="s">
        <v>408</v>
      </c>
    </row>
    <row r="185" spans="6:18" ht="15.95" customHeight="1">
      <c r="F185" s="57" t="s">
        <v>408</v>
      </c>
      <c r="R185" s="57" t="s">
        <v>408</v>
      </c>
    </row>
    <row r="186" spans="6:18" ht="15.95" customHeight="1">
      <c r="F186" s="57" t="s">
        <v>408</v>
      </c>
      <c r="R186" s="57" t="s">
        <v>408</v>
      </c>
    </row>
    <row r="187" spans="6:18" ht="15.95" customHeight="1">
      <c r="F187" s="57" t="s">
        <v>408</v>
      </c>
      <c r="R187" s="57" t="s">
        <v>408</v>
      </c>
    </row>
    <row r="188" spans="6:18" ht="15.95" customHeight="1">
      <c r="F188" s="57" t="s">
        <v>408</v>
      </c>
      <c r="R188" s="57" t="s">
        <v>408</v>
      </c>
    </row>
    <row r="189" spans="6:18" ht="15.95" customHeight="1">
      <c r="F189" s="57" t="s">
        <v>408</v>
      </c>
      <c r="R189" s="57" t="s">
        <v>408</v>
      </c>
    </row>
    <row r="190" spans="6:18" ht="15.95" customHeight="1">
      <c r="F190" s="57" t="s">
        <v>408</v>
      </c>
      <c r="R190" s="57" t="s">
        <v>408</v>
      </c>
    </row>
    <row r="191" spans="6:18" ht="15.95" customHeight="1">
      <c r="F191" s="57" t="s">
        <v>408</v>
      </c>
      <c r="R191" s="57" t="s">
        <v>408</v>
      </c>
    </row>
    <row r="192" spans="6:18" ht="15.95" customHeight="1">
      <c r="F192" s="57" t="s">
        <v>408</v>
      </c>
      <c r="R192" s="57" t="s">
        <v>408</v>
      </c>
    </row>
    <row r="193" spans="6:18" ht="15.95" customHeight="1">
      <c r="F193" s="57" t="s">
        <v>408</v>
      </c>
      <c r="R193" s="57" t="s">
        <v>408</v>
      </c>
    </row>
    <row r="194" spans="6:18" ht="15.95" customHeight="1">
      <c r="F194" s="57" t="s">
        <v>408</v>
      </c>
      <c r="R194" s="57" t="s">
        <v>408</v>
      </c>
    </row>
    <row r="195" spans="6:18" ht="15.95" customHeight="1">
      <c r="F195" s="57" t="s">
        <v>408</v>
      </c>
      <c r="R195" s="57" t="s">
        <v>408</v>
      </c>
    </row>
    <row r="196" spans="6:18" ht="15.95" customHeight="1">
      <c r="F196" s="57" t="s">
        <v>408</v>
      </c>
      <c r="R196" s="57" t="s">
        <v>408</v>
      </c>
    </row>
    <row r="197" spans="6:18" ht="15.95" customHeight="1">
      <c r="F197" s="57" t="s">
        <v>408</v>
      </c>
      <c r="R197" s="57" t="s">
        <v>408</v>
      </c>
    </row>
    <row r="198" spans="6:18" ht="15.95" customHeight="1">
      <c r="F198" s="57" t="s">
        <v>408</v>
      </c>
      <c r="R198" s="57" t="s">
        <v>408</v>
      </c>
    </row>
    <row r="199" spans="6:18" ht="15.95" customHeight="1">
      <c r="F199" s="57" t="s">
        <v>408</v>
      </c>
      <c r="R199" s="57" t="s">
        <v>408</v>
      </c>
    </row>
    <row r="200" spans="6:18" ht="15.95" customHeight="1">
      <c r="F200" s="57" t="s">
        <v>408</v>
      </c>
      <c r="R200" s="57" t="s">
        <v>408</v>
      </c>
    </row>
    <row r="201" spans="6:18" ht="15.95" customHeight="1">
      <c r="F201" s="57" t="s">
        <v>408</v>
      </c>
      <c r="R201" s="57" t="s">
        <v>408</v>
      </c>
    </row>
    <row r="202" spans="6:18" ht="15.95" customHeight="1">
      <c r="F202" s="57" t="s">
        <v>408</v>
      </c>
      <c r="R202" s="57" t="s">
        <v>408</v>
      </c>
    </row>
    <row r="203" spans="6:18" ht="15.95" customHeight="1">
      <c r="F203" s="57" t="s">
        <v>408</v>
      </c>
      <c r="R203" s="57" t="s">
        <v>408</v>
      </c>
    </row>
    <row r="204" spans="6:18" ht="15.95" customHeight="1">
      <c r="F204" s="57" t="s">
        <v>408</v>
      </c>
      <c r="R204" s="57" t="s">
        <v>408</v>
      </c>
    </row>
    <row r="205" spans="6:18" ht="15.95" customHeight="1">
      <c r="F205" s="57" t="s">
        <v>408</v>
      </c>
      <c r="R205" s="57" t="s">
        <v>408</v>
      </c>
    </row>
    <row r="206" spans="6:18" ht="15.95" customHeight="1">
      <c r="F206" s="57" t="s">
        <v>408</v>
      </c>
      <c r="R206" s="57" t="s">
        <v>408</v>
      </c>
    </row>
    <row r="207" spans="6:18" ht="15.95" customHeight="1">
      <c r="F207" s="57" t="s">
        <v>408</v>
      </c>
      <c r="R207" s="57" t="s">
        <v>408</v>
      </c>
    </row>
    <row r="208" spans="6:18" ht="15.95" customHeight="1">
      <c r="F208" s="57" t="s">
        <v>408</v>
      </c>
      <c r="R208" s="57" t="s">
        <v>408</v>
      </c>
    </row>
    <row r="209" spans="6:18" ht="15.95" customHeight="1">
      <c r="F209" s="57" t="s">
        <v>408</v>
      </c>
      <c r="R209" s="57" t="s">
        <v>408</v>
      </c>
    </row>
    <row r="210" spans="6:18" ht="15.95" customHeight="1">
      <c r="F210" s="57" t="s">
        <v>408</v>
      </c>
      <c r="R210" s="57" t="s">
        <v>408</v>
      </c>
    </row>
    <row r="211" spans="6:18" ht="15.95" customHeight="1">
      <c r="F211" s="57" t="s">
        <v>408</v>
      </c>
      <c r="R211" s="57" t="s">
        <v>408</v>
      </c>
    </row>
    <row r="212" spans="6:18" ht="15.95" customHeight="1">
      <c r="F212" s="57" t="s">
        <v>408</v>
      </c>
      <c r="R212" s="57" t="s">
        <v>408</v>
      </c>
    </row>
    <row r="213" spans="6:18" ht="15.95" customHeight="1">
      <c r="F213" s="57" t="s">
        <v>408</v>
      </c>
      <c r="R213" s="57" t="s">
        <v>408</v>
      </c>
    </row>
    <row r="214" spans="6:18" ht="15.95" customHeight="1">
      <c r="F214" s="57" t="s">
        <v>408</v>
      </c>
      <c r="R214" s="57" t="s">
        <v>408</v>
      </c>
    </row>
    <row r="215" spans="6:18" ht="15.95" customHeight="1">
      <c r="F215" s="57" t="s">
        <v>408</v>
      </c>
      <c r="R215" s="57" t="s">
        <v>408</v>
      </c>
    </row>
    <row r="216" spans="6:18" ht="15.95" customHeight="1">
      <c r="F216" s="57" t="s">
        <v>408</v>
      </c>
      <c r="R216" s="57" t="s">
        <v>408</v>
      </c>
    </row>
    <row r="217" spans="6:18" ht="15.95" customHeight="1">
      <c r="F217" s="57" t="s">
        <v>408</v>
      </c>
      <c r="R217" s="57" t="s">
        <v>408</v>
      </c>
    </row>
    <row r="218" spans="6:18" ht="15.95" customHeight="1">
      <c r="F218" s="57" t="s">
        <v>408</v>
      </c>
      <c r="R218" s="57" t="s">
        <v>408</v>
      </c>
    </row>
    <row r="219" spans="6:18" ht="15.95" customHeight="1">
      <c r="F219" s="57" t="s">
        <v>408</v>
      </c>
      <c r="R219" s="57" t="s">
        <v>408</v>
      </c>
    </row>
    <row r="220" spans="6:18" ht="15.95" customHeight="1">
      <c r="F220" s="57" t="s">
        <v>408</v>
      </c>
      <c r="R220" s="57" t="s">
        <v>408</v>
      </c>
    </row>
    <row r="221" spans="6:18" ht="15.95" customHeight="1">
      <c r="F221" s="57" t="s">
        <v>408</v>
      </c>
      <c r="R221" s="57" t="s">
        <v>408</v>
      </c>
    </row>
    <row r="222" spans="6:18" ht="15.95" customHeight="1">
      <c r="F222" s="57" t="s">
        <v>408</v>
      </c>
      <c r="R222" s="57" t="s">
        <v>408</v>
      </c>
    </row>
    <row r="223" spans="6:18" ht="15.95" customHeight="1">
      <c r="F223" s="57" t="s">
        <v>408</v>
      </c>
      <c r="R223" s="57" t="s">
        <v>408</v>
      </c>
    </row>
    <row r="224" spans="6:18" ht="15.95" customHeight="1">
      <c r="F224" s="57" t="s">
        <v>408</v>
      </c>
      <c r="R224" s="57" t="s">
        <v>408</v>
      </c>
    </row>
    <row r="225" spans="6:18" ht="15.95" customHeight="1">
      <c r="F225" s="57" t="s">
        <v>408</v>
      </c>
      <c r="R225" s="57" t="s">
        <v>408</v>
      </c>
    </row>
    <row r="226" spans="6:18" ht="15.95" customHeight="1">
      <c r="F226" s="57" t="s">
        <v>408</v>
      </c>
      <c r="R226" s="57" t="s">
        <v>408</v>
      </c>
    </row>
    <row r="227" spans="6:18" ht="15.95" customHeight="1">
      <c r="F227" s="57" t="s">
        <v>408</v>
      </c>
      <c r="R227" s="57" t="s">
        <v>408</v>
      </c>
    </row>
    <row r="228" spans="6:18" ht="15.95" customHeight="1">
      <c r="F228" s="57" t="s">
        <v>408</v>
      </c>
      <c r="R228" s="57" t="s">
        <v>408</v>
      </c>
    </row>
    <row r="229" spans="6:18" ht="15.95" customHeight="1">
      <c r="F229" s="57" t="s">
        <v>408</v>
      </c>
      <c r="R229" s="57" t="s">
        <v>408</v>
      </c>
    </row>
    <row r="230" spans="6:18" ht="15.95" customHeight="1">
      <c r="F230" s="57" t="s">
        <v>408</v>
      </c>
      <c r="R230" s="57" t="s">
        <v>408</v>
      </c>
    </row>
    <row r="231" spans="6:18" ht="15.95" customHeight="1">
      <c r="F231" s="57" t="s">
        <v>408</v>
      </c>
      <c r="R231" s="57" t="s">
        <v>408</v>
      </c>
    </row>
    <row r="232" spans="6:18" ht="15.95" customHeight="1">
      <c r="F232" s="57" t="s">
        <v>408</v>
      </c>
      <c r="R232" s="57" t="s">
        <v>408</v>
      </c>
    </row>
    <row r="233" spans="6:18" ht="15.95" customHeight="1">
      <c r="F233" s="57" t="s">
        <v>408</v>
      </c>
      <c r="R233" s="57" t="s">
        <v>408</v>
      </c>
    </row>
    <row r="234" spans="6:18" ht="15.95" customHeight="1">
      <c r="F234" s="57" t="s">
        <v>408</v>
      </c>
      <c r="R234" s="57" t="s">
        <v>408</v>
      </c>
    </row>
    <row r="235" spans="6:18" ht="15.95" customHeight="1">
      <c r="F235" s="57" t="s">
        <v>408</v>
      </c>
      <c r="R235" s="57" t="s">
        <v>408</v>
      </c>
    </row>
    <row r="236" spans="6:18" ht="15.95" customHeight="1">
      <c r="F236" s="57" t="s">
        <v>408</v>
      </c>
      <c r="R236" s="57" t="s">
        <v>408</v>
      </c>
    </row>
    <row r="237" spans="6:18" ht="15.95" customHeight="1">
      <c r="F237" s="57" t="s">
        <v>408</v>
      </c>
      <c r="R237" s="57" t="s">
        <v>408</v>
      </c>
    </row>
    <row r="238" spans="6:18" ht="15.95" customHeight="1">
      <c r="F238" s="57" t="s">
        <v>408</v>
      </c>
      <c r="R238" s="57" t="s">
        <v>408</v>
      </c>
    </row>
    <row r="239" spans="6:18" ht="15.95" customHeight="1">
      <c r="F239" s="57" t="s">
        <v>408</v>
      </c>
      <c r="R239" s="57" t="s">
        <v>408</v>
      </c>
    </row>
    <row r="240" spans="6:18" ht="15.95" customHeight="1">
      <c r="F240" s="57" t="s">
        <v>408</v>
      </c>
      <c r="R240" s="57" t="s">
        <v>408</v>
      </c>
    </row>
    <row r="241" spans="6:18" ht="15.95" customHeight="1">
      <c r="F241" s="57" t="s">
        <v>408</v>
      </c>
      <c r="R241" s="57" t="s">
        <v>408</v>
      </c>
    </row>
    <row r="242" spans="6:18" ht="15.95" customHeight="1">
      <c r="F242" s="57" t="s">
        <v>408</v>
      </c>
      <c r="R242" s="57" t="s">
        <v>408</v>
      </c>
    </row>
    <row r="243" spans="6:18" ht="15.95" customHeight="1">
      <c r="F243" s="57" t="s">
        <v>408</v>
      </c>
      <c r="R243" s="57" t="s">
        <v>408</v>
      </c>
    </row>
    <row r="244" spans="6:18" ht="15.95" customHeight="1">
      <c r="F244" s="57" t="s">
        <v>408</v>
      </c>
      <c r="R244" s="57" t="s">
        <v>408</v>
      </c>
    </row>
    <row r="245" spans="6:18" ht="15.95" customHeight="1">
      <c r="F245" s="57" t="s">
        <v>408</v>
      </c>
      <c r="R245" s="57" t="s">
        <v>408</v>
      </c>
    </row>
    <row r="246" spans="6:18" ht="15.95" customHeight="1">
      <c r="F246" s="57" t="s">
        <v>408</v>
      </c>
      <c r="R246" s="57" t="s">
        <v>408</v>
      </c>
    </row>
    <row r="247" spans="6:18" ht="15.95" customHeight="1">
      <c r="F247" s="57" t="s">
        <v>408</v>
      </c>
      <c r="R247" s="57" t="s">
        <v>408</v>
      </c>
    </row>
    <row r="248" spans="6:18" ht="15.95" customHeight="1">
      <c r="F248" s="57" t="s">
        <v>408</v>
      </c>
      <c r="R248" s="57" t="s">
        <v>408</v>
      </c>
    </row>
    <row r="249" spans="6:18" ht="15.95" customHeight="1">
      <c r="F249" s="57" t="s">
        <v>408</v>
      </c>
      <c r="R249" s="57" t="s">
        <v>408</v>
      </c>
    </row>
    <row r="250" spans="6:18" ht="15.95" customHeight="1">
      <c r="F250" s="57" t="s">
        <v>408</v>
      </c>
      <c r="R250" s="57" t="s">
        <v>408</v>
      </c>
    </row>
    <row r="251" spans="6:18" ht="15.95" customHeight="1">
      <c r="F251" s="57" t="s">
        <v>408</v>
      </c>
      <c r="R251" s="57" t="s">
        <v>408</v>
      </c>
    </row>
    <row r="252" spans="6:18" ht="15.95" customHeight="1">
      <c r="F252" s="57" t="s">
        <v>408</v>
      </c>
      <c r="R252" s="57" t="s">
        <v>408</v>
      </c>
    </row>
    <row r="253" spans="6:18" ht="15.95" customHeight="1">
      <c r="F253" s="57" t="s">
        <v>408</v>
      </c>
      <c r="R253" s="57" t="s">
        <v>408</v>
      </c>
    </row>
    <row r="254" spans="6:18" ht="15.95" customHeight="1">
      <c r="F254" s="57" t="s">
        <v>408</v>
      </c>
      <c r="R254" s="57" t="s">
        <v>408</v>
      </c>
    </row>
    <row r="255" spans="6:18" ht="15.95" customHeight="1">
      <c r="F255" s="57" t="s">
        <v>408</v>
      </c>
      <c r="R255" s="57" t="s">
        <v>408</v>
      </c>
    </row>
    <row r="256" spans="6:18" ht="15.95" customHeight="1">
      <c r="F256" s="57" t="s">
        <v>408</v>
      </c>
      <c r="R256" s="57" t="s">
        <v>408</v>
      </c>
    </row>
    <row r="257" spans="6:18" ht="15.95" customHeight="1">
      <c r="F257" s="57" t="s">
        <v>408</v>
      </c>
      <c r="R257" s="57" t="s">
        <v>408</v>
      </c>
    </row>
    <row r="258" spans="6:18" ht="15.95" customHeight="1">
      <c r="F258" s="57" t="s">
        <v>408</v>
      </c>
      <c r="R258" s="57" t="s">
        <v>408</v>
      </c>
    </row>
    <row r="259" spans="6:18" ht="15.95" customHeight="1">
      <c r="F259" s="57" t="s">
        <v>408</v>
      </c>
      <c r="R259" s="57" t="s">
        <v>408</v>
      </c>
    </row>
    <row r="260" spans="6:18" ht="15.95" customHeight="1">
      <c r="F260" s="57" t="s">
        <v>408</v>
      </c>
      <c r="R260" s="57" t="s">
        <v>408</v>
      </c>
    </row>
    <row r="261" spans="6:18" ht="15.95" customHeight="1">
      <c r="F261" s="57" t="s">
        <v>408</v>
      </c>
      <c r="R261" s="57" t="s">
        <v>408</v>
      </c>
    </row>
    <row r="262" spans="6:18" ht="15.95" customHeight="1">
      <c r="F262" s="57" t="s">
        <v>408</v>
      </c>
      <c r="R262" s="57" t="s">
        <v>408</v>
      </c>
    </row>
    <row r="263" spans="6:18" ht="15.95" customHeight="1">
      <c r="F263" s="57" t="s">
        <v>408</v>
      </c>
      <c r="R263" s="57" t="s">
        <v>408</v>
      </c>
    </row>
    <row r="264" spans="6:18" ht="15.95" customHeight="1">
      <c r="F264" s="57" t="s">
        <v>408</v>
      </c>
      <c r="R264" s="57" t="s">
        <v>408</v>
      </c>
    </row>
    <row r="265" spans="6:18" ht="15.95" customHeight="1">
      <c r="F265" s="57" t="s">
        <v>408</v>
      </c>
      <c r="R265" s="57" t="s">
        <v>408</v>
      </c>
    </row>
    <row r="266" spans="6:18" ht="15.95" customHeight="1">
      <c r="F266" s="57" t="s">
        <v>408</v>
      </c>
      <c r="R266" s="57" t="s">
        <v>408</v>
      </c>
    </row>
    <row r="267" spans="6:18" ht="15.95" customHeight="1">
      <c r="F267" s="57" t="s">
        <v>408</v>
      </c>
      <c r="R267" s="57" t="s">
        <v>408</v>
      </c>
    </row>
    <row r="268" spans="6:18" ht="15.95" customHeight="1">
      <c r="F268" s="57" t="s">
        <v>408</v>
      </c>
      <c r="R268" s="57" t="s">
        <v>408</v>
      </c>
    </row>
    <row r="269" spans="6:18" ht="15.95" customHeight="1">
      <c r="F269" s="57" t="s">
        <v>408</v>
      </c>
      <c r="R269" s="57" t="s">
        <v>408</v>
      </c>
    </row>
    <row r="270" spans="6:18" ht="15.95" customHeight="1">
      <c r="F270" s="57" t="s">
        <v>408</v>
      </c>
      <c r="R270" s="57" t="s">
        <v>408</v>
      </c>
    </row>
    <row r="271" spans="6:18" ht="15.95" customHeight="1">
      <c r="F271" s="57" t="s">
        <v>408</v>
      </c>
      <c r="R271" s="57" t="s">
        <v>408</v>
      </c>
    </row>
    <row r="272" spans="6:18" ht="15.95" customHeight="1">
      <c r="F272" s="57" t="s">
        <v>408</v>
      </c>
      <c r="R272" s="57" t="s">
        <v>408</v>
      </c>
    </row>
    <row r="273" spans="6:18" ht="15.95" customHeight="1">
      <c r="F273" s="57" t="s">
        <v>408</v>
      </c>
      <c r="R273" s="57" t="s">
        <v>408</v>
      </c>
    </row>
    <row r="274" spans="6:18" ht="15.95" customHeight="1">
      <c r="F274" s="57" t="s">
        <v>408</v>
      </c>
      <c r="R274" s="57" t="s">
        <v>408</v>
      </c>
    </row>
    <row r="275" spans="6:18" ht="15.95" customHeight="1">
      <c r="F275" s="57" t="s">
        <v>408</v>
      </c>
      <c r="R275" s="57" t="s">
        <v>408</v>
      </c>
    </row>
    <row r="276" spans="6:18" ht="15.95" customHeight="1">
      <c r="F276" s="57" t="s">
        <v>408</v>
      </c>
      <c r="R276" s="57" t="s">
        <v>408</v>
      </c>
    </row>
    <row r="277" spans="6:18" ht="15.95" customHeight="1">
      <c r="F277" s="57" t="s">
        <v>408</v>
      </c>
      <c r="R277" s="57" t="s">
        <v>408</v>
      </c>
    </row>
    <row r="278" spans="6:18" ht="15.95" customHeight="1">
      <c r="F278" s="57" t="s">
        <v>408</v>
      </c>
      <c r="R278" s="57" t="s">
        <v>408</v>
      </c>
    </row>
    <row r="279" spans="6:18" ht="15.95" customHeight="1">
      <c r="F279" s="57" t="s">
        <v>408</v>
      </c>
      <c r="R279" s="57" t="s">
        <v>408</v>
      </c>
    </row>
    <row r="280" spans="6:18" ht="15.95" customHeight="1">
      <c r="F280" s="57" t="s">
        <v>408</v>
      </c>
      <c r="R280" s="57" t="s">
        <v>408</v>
      </c>
    </row>
    <row r="281" spans="6:18" ht="15.95" customHeight="1">
      <c r="F281" s="57" t="s">
        <v>408</v>
      </c>
      <c r="R281" s="57" t="s">
        <v>408</v>
      </c>
    </row>
    <row r="282" spans="6:18" ht="15.95" customHeight="1">
      <c r="F282" s="57" t="s">
        <v>408</v>
      </c>
      <c r="R282" s="57" t="s">
        <v>408</v>
      </c>
    </row>
    <row r="283" spans="6:18" ht="15.95" customHeight="1">
      <c r="F283" s="57" t="s">
        <v>408</v>
      </c>
      <c r="R283" s="57" t="s">
        <v>408</v>
      </c>
    </row>
    <row r="284" spans="6:18" ht="15.95" customHeight="1">
      <c r="F284" s="57" t="s">
        <v>408</v>
      </c>
      <c r="R284" s="57" t="s">
        <v>408</v>
      </c>
    </row>
    <row r="285" spans="6:18" ht="15.95" customHeight="1">
      <c r="F285" s="57" t="s">
        <v>408</v>
      </c>
      <c r="R285" s="57" t="s">
        <v>408</v>
      </c>
    </row>
    <row r="286" spans="6:18" ht="15.95" customHeight="1">
      <c r="F286" s="57" t="s">
        <v>408</v>
      </c>
      <c r="R286" s="57" t="s">
        <v>408</v>
      </c>
    </row>
    <row r="287" spans="6:18" ht="15.95" customHeight="1">
      <c r="F287" s="57" t="s">
        <v>408</v>
      </c>
      <c r="R287" s="57" t="s">
        <v>408</v>
      </c>
    </row>
    <row r="288" spans="6:18" ht="15.95" customHeight="1">
      <c r="F288" s="57" t="s">
        <v>408</v>
      </c>
      <c r="R288" s="57" t="s">
        <v>408</v>
      </c>
    </row>
    <row r="289" spans="6:18" ht="15.95" customHeight="1">
      <c r="F289" s="57" t="s">
        <v>408</v>
      </c>
      <c r="R289" s="57" t="s">
        <v>408</v>
      </c>
    </row>
    <row r="290" spans="6:18" ht="15.95" customHeight="1">
      <c r="F290" s="57" t="s">
        <v>408</v>
      </c>
      <c r="R290" s="57" t="s">
        <v>408</v>
      </c>
    </row>
    <row r="291" spans="6:18" ht="15.95" customHeight="1">
      <c r="F291" s="57" t="s">
        <v>408</v>
      </c>
      <c r="R291" s="57" t="s">
        <v>408</v>
      </c>
    </row>
    <row r="292" spans="6:18" ht="15.95" customHeight="1">
      <c r="F292" s="57" t="s">
        <v>408</v>
      </c>
      <c r="R292" s="57" t="s">
        <v>408</v>
      </c>
    </row>
    <row r="293" spans="6:18" ht="15.95" customHeight="1">
      <c r="F293" s="57" t="s">
        <v>408</v>
      </c>
      <c r="R293" s="57" t="s">
        <v>408</v>
      </c>
    </row>
    <row r="294" spans="6:18" ht="15.95" customHeight="1">
      <c r="F294" s="57" t="s">
        <v>408</v>
      </c>
      <c r="R294" s="57" t="s">
        <v>408</v>
      </c>
    </row>
    <row r="295" spans="6:18" ht="15.95" customHeight="1">
      <c r="F295" s="57" t="s">
        <v>408</v>
      </c>
      <c r="R295" s="57" t="s">
        <v>408</v>
      </c>
    </row>
    <row r="296" spans="6:18" ht="15.95" customHeight="1">
      <c r="F296" s="57" t="s">
        <v>408</v>
      </c>
      <c r="R296" s="57" t="s">
        <v>408</v>
      </c>
    </row>
    <row r="297" spans="6:18" ht="15.95" customHeight="1">
      <c r="F297" s="57" t="s">
        <v>408</v>
      </c>
      <c r="R297" s="57" t="s">
        <v>408</v>
      </c>
    </row>
    <row r="298" spans="6:18" ht="15.95" customHeight="1">
      <c r="F298" s="57" t="s">
        <v>408</v>
      </c>
      <c r="R298" s="57" t="s">
        <v>408</v>
      </c>
    </row>
    <row r="299" spans="6:18" ht="15.95" customHeight="1">
      <c r="F299" s="57" t="s">
        <v>408</v>
      </c>
      <c r="R299" s="57" t="s">
        <v>408</v>
      </c>
    </row>
    <row r="300" spans="6:18" ht="15.95" customHeight="1">
      <c r="F300" s="57" t="s">
        <v>408</v>
      </c>
      <c r="R300" s="57" t="s">
        <v>408</v>
      </c>
    </row>
    <row r="301" spans="6:18" ht="15.95" customHeight="1">
      <c r="F301" s="57" t="s">
        <v>408</v>
      </c>
      <c r="R301" s="57" t="s">
        <v>408</v>
      </c>
    </row>
    <row r="302" spans="6:18" ht="15.95" customHeight="1">
      <c r="F302" s="57" t="s">
        <v>408</v>
      </c>
      <c r="R302" s="57" t="s">
        <v>408</v>
      </c>
    </row>
    <row r="303" spans="6:18" ht="15.95" customHeight="1">
      <c r="F303" s="57" t="s">
        <v>408</v>
      </c>
      <c r="R303" s="57" t="s">
        <v>408</v>
      </c>
    </row>
    <row r="304" spans="6:18" ht="15.95" customHeight="1">
      <c r="F304" s="57" t="s">
        <v>408</v>
      </c>
      <c r="R304" s="57" t="s">
        <v>408</v>
      </c>
    </row>
    <row r="305" spans="6:18" ht="15.95" customHeight="1">
      <c r="F305" s="57" t="s">
        <v>408</v>
      </c>
      <c r="R305" s="57" t="s">
        <v>408</v>
      </c>
    </row>
    <row r="306" spans="6:18" ht="15.95" customHeight="1">
      <c r="F306" s="57" t="s">
        <v>408</v>
      </c>
      <c r="R306" s="57" t="s">
        <v>408</v>
      </c>
    </row>
    <row r="307" spans="6:18" ht="15.95" customHeight="1">
      <c r="F307" s="57" t="s">
        <v>408</v>
      </c>
      <c r="R307" s="57" t="s">
        <v>408</v>
      </c>
    </row>
    <row r="308" spans="6:18" ht="15.95" customHeight="1">
      <c r="F308" s="57" t="s">
        <v>408</v>
      </c>
      <c r="R308" s="57" t="s">
        <v>408</v>
      </c>
    </row>
    <row r="309" spans="6:18" ht="15.95" customHeight="1">
      <c r="F309" s="57" t="s">
        <v>408</v>
      </c>
      <c r="R309" s="57" t="s">
        <v>408</v>
      </c>
    </row>
    <row r="310" spans="6:18" ht="15.95" customHeight="1">
      <c r="F310" s="57" t="s">
        <v>408</v>
      </c>
      <c r="R310" s="57" t="s">
        <v>408</v>
      </c>
    </row>
    <row r="311" spans="6:18" ht="15.95" customHeight="1">
      <c r="F311" s="57" t="s">
        <v>408</v>
      </c>
      <c r="R311" s="57" t="s">
        <v>408</v>
      </c>
    </row>
    <row r="312" spans="6:18" ht="15.95" customHeight="1">
      <c r="F312" s="57" t="s">
        <v>408</v>
      </c>
      <c r="R312" s="57" t="s">
        <v>408</v>
      </c>
    </row>
    <row r="313" spans="6:18" ht="15.95" customHeight="1">
      <c r="F313" s="57" t="s">
        <v>408</v>
      </c>
      <c r="R313" s="57" t="s">
        <v>408</v>
      </c>
    </row>
    <row r="314" spans="6:18" ht="15.95" customHeight="1">
      <c r="F314" s="57" t="s">
        <v>408</v>
      </c>
      <c r="R314" s="57" t="s">
        <v>408</v>
      </c>
    </row>
    <row r="315" spans="6:18" ht="15.95" customHeight="1">
      <c r="F315" s="57" t="s">
        <v>408</v>
      </c>
      <c r="R315" s="57" t="s">
        <v>408</v>
      </c>
    </row>
    <row r="316" spans="6:18" ht="15.95" customHeight="1">
      <c r="F316" s="57" t="s">
        <v>408</v>
      </c>
      <c r="R316" s="57" t="s">
        <v>408</v>
      </c>
    </row>
    <row r="317" spans="6:18" ht="15.95" customHeight="1">
      <c r="F317" s="57" t="s">
        <v>408</v>
      </c>
      <c r="R317" s="57" t="s">
        <v>408</v>
      </c>
    </row>
    <row r="318" spans="6:18" ht="15.95" customHeight="1">
      <c r="F318" s="57" t="s">
        <v>408</v>
      </c>
      <c r="R318" s="57" t="s">
        <v>408</v>
      </c>
    </row>
    <row r="319" spans="6:18" ht="15.95" customHeight="1">
      <c r="F319" s="57" t="s">
        <v>408</v>
      </c>
      <c r="R319" s="57" t="s">
        <v>408</v>
      </c>
    </row>
    <row r="320" spans="6:18" ht="15.95" customHeight="1">
      <c r="F320" s="57" t="s">
        <v>408</v>
      </c>
      <c r="R320" s="57" t="s">
        <v>408</v>
      </c>
    </row>
    <row r="321" spans="6:18" ht="15.95" customHeight="1">
      <c r="F321" s="57" t="s">
        <v>408</v>
      </c>
      <c r="R321" s="57" t="s">
        <v>408</v>
      </c>
    </row>
    <row r="322" spans="6:18" ht="15.95" customHeight="1">
      <c r="F322" s="57" t="s">
        <v>408</v>
      </c>
      <c r="R322" s="57" t="s">
        <v>408</v>
      </c>
    </row>
    <row r="323" spans="6:18" ht="15.95" customHeight="1">
      <c r="F323" s="57" t="s">
        <v>408</v>
      </c>
      <c r="R323" s="57" t="s">
        <v>408</v>
      </c>
    </row>
    <row r="324" spans="6:18" ht="15.95" customHeight="1">
      <c r="F324" s="57" t="s">
        <v>408</v>
      </c>
      <c r="R324" s="57" t="s">
        <v>408</v>
      </c>
    </row>
    <row r="325" spans="6:18" ht="15.95" customHeight="1">
      <c r="F325" s="57" t="s">
        <v>408</v>
      </c>
      <c r="R325" s="57" t="s">
        <v>408</v>
      </c>
    </row>
    <row r="326" spans="6:18" ht="15.95" customHeight="1">
      <c r="F326" s="57" t="s">
        <v>408</v>
      </c>
      <c r="R326" s="57" t="s">
        <v>408</v>
      </c>
    </row>
    <row r="327" spans="6:18" ht="15.95" customHeight="1">
      <c r="F327" s="57" t="s">
        <v>408</v>
      </c>
      <c r="R327" s="57" t="s">
        <v>408</v>
      </c>
    </row>
    <row r="328" spans="6:18" ht="15.95" customHeight="1">
      <c r="F328" s="57" t="s">
        <v>408</v>
      </c>
      <c r="R328" s="57" t="s">
        <v>408</v>
      </c>
    </row>
    <row r="329" spans="6:18" ht="15.95" customHeight="1">
      <c r="F329" s="57" t="s">
        <v>408</v>
      </c>
      <c r="R329" s="57" t="s">
        <v>408</v>
      </c>
    </row>
    <row r="330" spans="6:18" ht="15.95" customHeight="1">
      <c r="F330" s="57" t="s">
        <v>408</v>
      </c>
      <c r="R330" s="57" t="s">
        <v>408</v>
      </c>
    </row>
    <row r="331" spans="6:18" ht="15.95" customHeight="1">
      <c r="F331" s="57" t="s">
        <v>408</v>
      </c>
      <c r="R331" s="57" t="s">
        <v>408</v>
      </c>
    </row>
    <row r="332" spans="6:18" ht="15.95" customHeight="1">
      <c r="F332" s="57" t="s">
        <v>408</v>
      </c>
      <c r="R332" s="57" t="s">
        <v>408</v>
      </c>
    </row>
    <row r="333" spans="6:18" ht="15.95" customHeight="1">
      <c r="F333" s="57" t="s">
        <v>408</v>
      </c>
      <c r="R333" s="57" t="s">
        <v>408</v>
      </c>
    </row>
    <row r="334" spans="6:18" ht="15.95" customHeight="1">
      <c r="F334" s="57" t="s">
        <v>408</v>
      </c>
      <c r="R334" s="57" t="s">
        <v>408</v>
      </c>
    </row>
    <row r="335" spans="6:18" ht="15.95" customHeight="1">
      <c r="F335" s="57" t="s">
        <v>408</v>
      </c>
      <c r="R335" s="57" t="s">
        <v>408</v>
      </c>
    </row>
    <row r="336" spans="6:18" ht="15.95" customHeight="1">
      <c r="F336" s="57" t="s">
        <v>408</v>
      </c>
      <c r="R336" s="57" t="s">
        <v>408</v>
      </c>
    </row>
    <row r="337" spans="6:18" ht="15.95" customHeight="1">
      <c r="F337" s="57" t="s">
        <v>408</v>
      </c>
      <c r="R337" s="57" t="s">
        <v>408</v>
      </c>
    </row>
    <row r="338" spans="6:18" ht="15.95" customHeight="1">
      <c r="F338" s="57" t="s">
        <v>408</v>
      </c>
      <c r="R338" s="57" t="s">
        <v>408</v>
      </c>
    </row>
    <row r="339" spans="6:18" ht="15.95" customHeight="1">
      <c r="F339" s="57" t="s">
        <v>408</v>
      </c>
      <c r="R339" s="57" t="s">
        <v>408</v>
      </c>
    </row>
    <row r="340" spans="6:18" ht="15.95" customHeight="1">
      <c r="F340" s="57" t="s">
        <v>408</v>
      </c>
      <c r="R340" s="57" t="s">
        <v>408</v>
      </c>
    </row>
    <row r="341" spans="6:18" ht="15.95" customHeight="1">
      <c r="F341" s="57" t="s">
        <v>408</v>
      </c>
      <c r="R341" s="57" t="s">
        <v>408</v>
      </c>
    </row>
    <row r="342" spans="6:18" ht="15.95" customHeight="1">
      <c r="F342" s="57" t="s">
        <v>408</v>
      </c>
      <c r="R342" s="57" t="s">
        <v>408</v>
      </c>
    </row>
    <row r="343" spans="6:18" ht="15.95" customHeight="1">
      <c r="F343" s="57" t="s">
        <v>408</v>
      </c>
      <c r="R343" s="57" t="s">
        <v>408</v>
      </c>
    </row>
    <row r="344" spans="6:18" ht="15.95" customHeight="1">
      <c r="F344" s="57" t="s">
        <v>408</v>
      </c>
      <c r="R344" s="57" t="s">
        <v>408</v>
      </c>
    </row>
    <row r="345" spans="6:18" ht="15.95" customHeight="1">
      <c r="F345" s="57" t="s">
        <v>408</v>
      </c>
      <c r="R345" s="57" t="s">
        <v>408</v>
      </c>
    </row>
    <row r="346" spans="6:18" ht="15.95" customHeight="1">
      <c r="F346" s="57" t="s">
        <v>408</v>
      </c>
      <c r="R346" s="57" t="s">
        <v>408</v>
      </c>
    </row>
    <row r="347" spans="6:18" ht="15.95" customHeight="1">
      <c r="F347" s="57" t="s">
        <v>408</v>
      </c>
      <c r="R347" s="57" t="s">
        <v>408</v>
      </c>
    </row>
    <row r="348" spans="6:18" ht="15.95" customHeight="1">
      <c r="F348" s="57" t="s">
        <v>408</v>
      </c>
      <c r="R348" s="57" t="s">
        <v>408</v>
      </c>
    </row>
    <row r="349" spans="6:18" ht="15.95" customHeight="1">
      <c r="F349" s="57" t="s">
        <v>408</v>
      </c>
      <c r="R349" s="57" t="s">
        <v>408</v>
      </c>
    </row>
    <row r="350" spans="6:18" ht="15.95" customHeight="1">
      <c r="F350" s="57" t="s">
        <v>408</v>
      </c>
      <c r="R350" s="57" t="s">
        <v>408</v>
      </c>
    </row>
    <row r="351" spans="6:18" ht="15.95" customHeight="1">
      <c r="F351" s="57" t="s">
        <v>408</v>
      </c>
      <c r="R351" s="57" t="s">
        <v>408</v>
      </c>
    </row>
    <row r="352" spans="6:18" ht="15.95" customHeight="1">
      <c r="F352" s="57" t="s">
        <v>408</v>
      </c>
      <c r="R352" s="57" t="s">
        <v>408</v>
      </c>
    </row>
    <row r="353" spans="6:18" ht="15.95" customHeight="1">
      <c r="F353" s="57" t="s">
        <v>408</v>
      </c>
      <c r="R353" s="57" t="s">
        <v>408</v>
      </c>
    </row>
    <row r="354" spans="6:18" ht="15.95" customHeight="1">
      <c r="F354" s="57" t="s">
        <v>408</v>
      </c>
      <c r="R354" s="57" t="s">
        <v>408</v>
      </c>
    </row>
    <row r="355" spans="6:18" ht="15.95" customHeight="1">
      <c r="F355" s="57" t="s">
        <v>408</v>
      </c>
      <c r="R355" s="57" t="s">
        <v>408</v>
      </c>
    </row>
    <row r="356" spans="6:18" ht="15.95" customHeight="1">
      <c r="F356" s="57" t="s">
        <v>408</v>
      </c>
      <c r="R356" s="57" t="s">
        <v>408</v>
      </c>
    </row>
    <row r="357" spans="6:18" ht="15.95" customHeight="1">
      <c r="F357" s="57" t="s">
        <v>408</v>
      </c>
      <c r="R357" s="57" t="s">
        <v>408</v>
      </c>
    </row>
    <row r="358" spans="6:18" ht="15.95" customHeight="1">
      <c r="F358" s="57" t="s">
        <v>408</v>
      </c>
      <c r="R358" s="57" t="s">
        <v>408</v>
      </c>
    </row>
    <row r="359" spans="6:18" ht="15.95" customHeight="1">
      <c r="F359" s="57" t="s">
        <v>408</v>
      </c>
      <c r="R359" s="57" t="s">
        <v>408</v>
      </c>
    </row>
    <row r="360" spans="6:18" ht="15.95" customHeight="1">
      <c r="F360" s="57" t="s">
        <v>408</v>
      </c>
      <c r="R360" s="57" t="s">
        <v>408</v>
      </c>
    </row>
    <row r="361" spans="6:18" ht="15.95" customHeight="1">
      <c r="F361" s="57" t="s">
        <v>408</v>
      </c>
      <c r="R361" s="57" t="s">
        <v>408</v>
      </c>
    </row>
    <row r="362" spans="6:18" ht="15.95" customHeight="1">
      <c r="F362" s="57" t="s">
        <v>408</v>
      </c>
      <c r="R362" s="57" t="s">
        <v>408</v>
      </c>
    </row>
    <row r="363" spans="6:18" ht="15.95" customHeight="1">
      <c r="F363" s="57" t="s">
        <v>408</v>
      </c>
      <c r="R363" s="57" t="s">
        <v>408</v>
      </c>
    </row>
    <row r="364" spans="6:18" ht="15.95" customHeight="1">
      <c r="F364" s="57" t="s">
        <v>408</v>
      </c>
      <c r="R364" s="57" t="s">
        <v>408</v>
      </c>
    </row>
    <row r="365" spans="6:18" ht="15.95" customHeight="1">
      <c r="F365" s="57" t="s">
        <v>408</v>
      </c>
      <c r="R365" s="57" t="s">
        <v>408</v>
      </c>
    </row>
    <row r="366" spans="6:18" ht="15.95" customHeight="1">
      <c r="F366" s="57" t="s">
        <v>408</v>
      </c>
      <c r="R366" s="57" t="s">
        <v>408</v>
      </c>
    </row>
    <row r="367" spans="6:18" ht="15.95" customHeight="1">
      <c r="F367" s="57" t="s">
        <v>408</v>
      </c>
      <c r="R367" s="57" t="s">
        <v>408</v>
      </c>
    </row>
    <row r="368" spans="6:18" ht="15.95" customHeight="1">
      <c r="F368" s="57" t="s">
        <v>408</v>
      </c>
      <c r="R368" s="57" t="s">
        <v>408</v>
      </c>
    </row>
    <row r="369" spans="6:18" ht="15.95" customHeight="1">
      <c r="F369" s="57" t="s">
        <v>408</v>
      </c>
      <c r="R369" s="57" t="s">
        <v>408</v>
      </c>
    </row>
    <row r="370" spans="6:18" ht="15.95" customHeight="1">
      <c r="F370" s="57" t="s">
        <v>408</v>
      </c>
      <c r="R370" s="57" t="s">
        <v>408</v>
      </c>
    </row>
    <row r="371" spans="6:18" ht="15.95" customHeight="1">
      <c r="F371" s="57" t="s">
        <v>408</v>
      </c>
      <c r="R371" s="57" t="s">
        <v>408</v>
      </c>
    </row>
    <row r="372" spans="6:18" ht="15.95" customHeight="1">
      <c r="F372" s="57" t="s">
        <v>408</v>
      </c>
      <c r="R372" s="57" t="s">
        <v>408</v>
      </c>
    </row>
    <row r="373" spans="6:18" ht="15.95" customHeight="1">
      <c r="F373" s="57" t="s">
        <v>408</v>
      </c>
      <c r="R373" s="57" t="s">
        <v>408</v>
      </c>
    </row>
    <row r="374" spans="6:18" ht="15.95" customHeight="1">
      <c r="F374" s="57" t="s">
        <v>408</v>
      </c>
      <c r="R374" s="57" t="s">
        <v>408</v>
      </c>
    </row>
    <row r="375" spans="6:18" ht="15.95" customHeight="1">
      <c r="F375" s="57" t="s">
        <v>408</v>
      </c>
      <c r="R375" s="57" t="s">
        <v>408</v>
      </c>
    </row>
    <row r="376" spans="6:18" ht="15.95" customHeight="1">
      <c r="F376" s="57" t="s">
        <v>408</v>
      </c>
      <c r="R376" s="57" t="s">
        <v>408</v>
      </c>
    </row>
    <row r="377" spans="6:18" ht="15.95" customHeight="1">
      <c r="F377" s="57" t="s">
        <v>408</v>
      </c>
      <c r="R377" s="57" t="s">
        <v>408</v>
      </c>
    </row>
    <row r="378" spans="6:18" ht="15.95" customHeight="1">
      <c r="F378" s="57" t="s">
        <v>408</v>
      </c>
      <c r="R378" s="57" t="s">
        <v>408</v>
      </c>
    </row>
    <row r="379" spans="6:18" ht="15.95" customHeight="1">
      <c r="F379" s="57" t="s">
        <v>408</v>
      </c>
      <c r="R379" s="57" t="s">
        <v>408</v>
      </c>
    </row>
    <row r="380" spans="6:18" ht="15.95" customHeight="1">
      <c r="F380" s="57" t="s">
        <v>408</v>
      </c>
      <c r="R380" s="57" t="s">
        <v>408</v>
      </c>
    </row>
    <row r="381" spans="6:18" ht="15.95" customHeight="1">
      <c r="F381" s="57" t="s">
        <v>408</v>
      </c>
      <c r="R381" s="57" t="s">
        <v>408</v>
      </c>
    </row>
    <row r="382" spans="6:18" ht="15.95" customHeight="1">
      <c r="F382" s="57" t="s">
        <v>408</v>
      </c>
      <c r="R382" s="57" t="s">
        <v>408</v>
      </c>
    </row>
    <row r="383" spans="6:18" ht="15.95" customHeight="1">
      <c r="F383" s="57" t="s">
        <v>408</v>
      </c>
      <c r="R383" s="57" t="s">
        <v>408</v>
      </c>
    </row>
    <row r="384" spans="6:18" ht="15.95" customHeight="1">
      <c r="F384" s="57" t="s">
        <v>408</v>
      </c>
      <c r="R384" s="57" t="s">
        <v>408</v>
      </c>
    </row>
    <row r="385" spans="6:18" ht="15.95" customHeight="1">
      <c r="F385" s="57" t="s">
        <v>408</v>
      </c>
      <c r="R385" s="57" t="s">
        <v>408</v>
      </c>
    </row>
    <row r="386" spans="6:18" ht="15.95" customHeight="1">
      <c r="F386" s="57" t="s">
        <v>408</v>
      </c>
      <c r="R386" s="57" t="s">
        <v>408</v>
      </c>
    </row>
    <row r="387" spans="6:18" ht="15.95" customHeight="1">
      <c r="F387" s="57" t="s">
        <v>408</v>
      </c>
      <c r="R387" s="57" t="s">
        <v>408</v>
      </c>
    </row>
    <row r="388" spans="6:18" ht="15.95" customHeight="1">
      <c r="F388" s="57" t="s">
        <v>408</v>
      </c>
      <c r="R388" s="57" t="s">
        <v>408</v>
      </c>
    </row>
    <row r="389" spans="6:18" ht="15.95" customHeight="1">
      <c r="F389" s="57" t="s">
        <v>408</v>
      </c>
      <c r="R389" s="57" t="s">
        <v>408</v>
      </c>
    </row>
    <row r="390" spans="6:18" ht="15.95" customHeight="1">
      <c r="F390" s="57" t="s">
        <v>408</v>
      </c>
      <c r="R390" s="57" t="s">
        <v>408</v>
      </c>
    </row>
    <row r="391" spans="6:18" ht="15.95" customHeight="1">
      <c r="F391" s="57" t="s">
        <v>408</v>
      </c>
      <c r="R391" s="57" t="s">
        <v>408</v>
      </c>
    </row>
    <row r="392" spans="6:18" ht="15.95" customHeight="1">
      <c r="F392" s="57" t="s">
        <v>408</v>
      </c>
      <c r="R392" s="57" t="s">
        <v>408</v>
      </c>
    </row>
    <row r="393" spans="6:18" ht="15.95" customHeight="1">
      <c r="F393" s="57" t="s">
        <v>408</v>
      </c>
      <c r="R393" s="57" t="s">
        <v>408</v>
      </c>
    </row>
    <row r="394" spans="6:18" ht="15.95" customHeight="1">
      <c r="F394" s="57" t="s">
        <v>408</v>
      </c>
      <c r="R394" s="57" t="s">
        <v>408</v>
      </c>
    </row>
    <row r="395" spans="6:18" ht="15.95" customHeight="1">
      <c r="F395" s="57" t="s">
        <v>408</v>
      </c>
      <c r="R395" s="57" t="s">
        <v>408</v>
      </c>
    </row>
    <row r="396" spans="6:18" ht="15.95" customHeight="1">
      <c r="F396" s="57" t="s">
        <v>408</v>
      </c>
      <c r="R396" s="57" t="s">
        <v>408</v>
      </c>
    </row>
    <row r="397" spans="6:18" ht="15.95" customHeight="1">
      <c r="F397" s="57" t="s">
        <v>408</v>
      </c>
      <c r="R397" s="57" t="s">
        <v>408</v>
      </c>
    </row>
    <row r="398" spans="6:18" ht="15.95" customHeight="1">
      <c r="F398" s="57" t="s">
        <v>408</v>
      </c>
      <c r="R398" s="57" t="s">
        <v>408</v>
      </c>
    </row>
    <row r="399" spans="6:18" ht="15.95" customHeight="1">
      <c r="F399" s="57" t="s">
        <v>408</v>
      </c>
      <c r="R399" s="57" t="s">
        <v>408</v>
      </c>
    </row>
    <row r="400" spans="6:18" ht="15.95" customHeight="1">
      <c r="F400" s="57" t="s">
        <v>408</v>
      </c>
      <c r="R400" s="57" t="s">
        <v>408</v>
      </c>
    </row>
    <row r="401" spans="6:18" ht="15.95" customHeight="1">
      <c r="F401" s="57" t="s">
        <v>408</v>
      </c>
      <c r="R401" s="57" t="s">
        <v>408</v>
      </c>
    </row>
    <row r="402" spans="6:18" ht="15.95" customHeight="1">
      <c r="F402" s="57" t="s">
        <v>408</v>
      </c>
      <c r="R402" s="57" t="s">
        <v>408</v>
      </c>
    </row>
    <row r="403" spans="6:18" ht="15.95" customHeight="1">
      <c r="F403" s="57" t="s">
        <v>408</v>
      </c>
      <c r="R403" s="57" t="s">
        <v>408</v>
      </c>
    </row>
    <row r="404" spans="6:18" ht="15.95" customHeight="1">
      <c r="F404" s="57" t="s">
        <v>408</v>
      </c>
      <c r="R404" s="57" t="s">
        <v>408</v>
      </c>
    </row>
    <row r="405" spans="6:18" ht="15.95" customHeight="1">
      <c r="F405" s="57" t="s">
        <v>408</v>
      </c>
      <c r="R405" s="57" t="s">
        <v>408</v>
      </c>
    </row>
    <row r="406" spans="6:18" ht="15.95" customHeight="1">
      <c r="F406" s="57" t="s">
        <v>408</v>
      </c>
      <c r="R406" s="57" t="s">
        <v>408</v>
      </c>
    </row>
    <row r="407" spans="6:18" ht="15.95" customHeight="1">
      <c r="F407" s="57" t="s">
        <v>408</v>
      </c>
      <c r="R407" s="57" t="s">
        <v>408</v>
      </c>
    </row>
    <row r="408" spans="6:18" ht="15.95" customHeight="1">
      <c r="F408" s="57" t="s">
        <v>408</v>
      </c>
      <c r="R408" s="57" t="s">
        <v>408</v>
      </c>
    </row>
    <row r="409" spans="6:18" ht="15.95" customHeight="1">
      <c r="F409" s="57" t="s">
        <v>408</v>
      </c>
      <c r="R409" s="57" t="s">
        <v>408</v>
      </c>
    </row>
    <row r="410" spans="6:18" ht="15.95" customHeight="1">
      <c r="F410" s="57" t="s">
        <v>408</v>
      </c>
      <c r="R410" s="57" t="s">
        <v>408</v>
      </c>
    </row>
    <row r="411" spans="6:18" ht="15.95" customHeight="1">
      <c r="F411" s="57" t="s">
        <v>408</v>
      </c>
      <c r="R411" s="57" t="s">
        <v>408</v>
      </c>
    </row>
    <row r="412" spans="6:18" ht="15.95" customHeight="1">
      <c r="F412" s="57" t="s">
        <v>408</v>
      </c>
      <c r="R412" s="57" t="s">
        <v>408</v>
      </c>
    </row>
    <row r="413" spans="6:18" ht="15.95" customHeight="1">
      <c r="F413" s="57" t="s">
        <v>408</v>
      </c>
      <c r="R413" s="57" t="s">
        <v>408</v>
      </c>
    </row>
    <row r="414" spans="6:18" ht="15.95" customHeight="1">
      <c r="F414" s="57" t="s">
        <v>408</v>
      </c>
      <c r="R414" s="57" t="s">
        <v>408</v>
      </c>
    </row>
    <row r="415" spans="6:18" ht="15.95" customHeight="1">
      <c r="F415" s="57" t="s">
        <v>408</v>
      </c>
      <c r="R415" s="57" t="s">
        <v>408</v>
      </c>
    </row>
    <row r="416" spans="6:18" ht="15.95" customHeight="1">
      <c r="F416" s="57" t="s">
        <v>408</v>
      </c>
      <c r="R416" s="57" t="s">
        <v>408</v>
      </c>
    </row>
    <row r="417" spans="6:18" ht="15.95" customHeight="1">
      <c r="F417" s="57" t="s">
        <v>408</v>
      </c>
      <c r="R417" s="57" t="s">
        <v>408</v>
      </c>
    </row>
    <row r="418" spans="6:18" ht="15.95" customHeight="1">
      <c r="F418" s="57" t="s">
        <v>408</v>
      </c>
      <c r="R418" s="57" t="s">
        <v>408</v>
      </c>
    </row>
    <row r="419" spans="6:18" ht="15.95" customHeight="1">
      <c r="F419" s="57" t="s">
        <v>408</v>
      </c>
      <c r="R419" s="57" t="s">
        <v>408</v>
      </c>
    </row>
    <row r="420" spans="6:18" ht="15.95" customHeight="1">
      <c r="F420" s="57" t="s">
        <v>408</v>
      </c>
      <c r="R420" s="57" t="s">
        <v>408</v>
      </c>
    </row>
    <row r="421" spans="6:18" ht="15.95" customHeight="1">
      <c r="F421" s="57" t="s">
        <v>408</v>
      </c>
      <c r="R421" s="57" t="s">
        <v>408</v>
      </c>
    </row>
    <row r="422" spans="6:18" ht="15.95" customHeight="1">
      <c r="F422" s="57" t="s">
        <v>408</v>
      </c>
      <c r="R422" s="57" t="s">
        <v>408</v>
      </c>
    </row>
    <row r="423" spans="6:18" ht="15.95" customHeight="1">
      <c r="F423" s="57" t="s">
        <v>408</v>
      </c>
      <c r="R423" s="57" t="s">
        <v>408</v>
      </c>
    </row>
    <row r="424" spans="6:18" ht="15.95" customHeight="1">
      <c r="F424" s="57" t="s">
        <v>408</v>
      </c>
      <c r="R424" s="57" t="s">
        <v>408</v>
      </c>
    </row>
    <row r="425" spans="6:18" ht="15.95" customHeight="1">
      <c r="F425" s="57" t="s">
        <v>408</v>
      </c>
      <c r="R425" s="57" t="s">
        <v>408</v>
      </c>
    </row>
    <row r="426" spans="6:18" ht="15.95" customHeight="1">
      <c r="F426" s="57" t="s">
        <v>408</v>
      </c>
      <c r="R426" s="57" t="s">
        <v>408</v>
      </c>
    </row>
    <row r="427" spans="6:18" ht="15.95" customHeight="1">
      <c r="F427" s="57" t="s">
        <v>408</v>
      </c>
      <c r="R427" s="57" t="s">
        <v>408</v>
      </c>
    </row>
    <row r="428" spans="6:18" ht="15.95" customHeight="1">
      <c r="F428" s="57" t="s">
        <v>408</v>
      </c>
      <c r="R428" s="57" t="s">
        <v>408</v>
      </c>
    </row>
    <row r="429" spans="6:18" ht="15.95" customHeight="1">
      <c r="F429" s="57" t="s">
        <v>408</v>
      </c>
      <c r="R429" s="57" t="s">
        <v>408</v>
      </c>
    </row>
    <row r="430" spans="6:18" ht="15.95" customHeight="1">
      <c r="F430" s="57" t="s">
        <v>408</v>
      </c>
      <c r="R430" s="57" t="s">
        <v>408</v>
      </c>
    </row>
    <row r="431" spans="6:18" ht="15.95" customHeight="1">
      <c r="F431" s="57" t="s">
        <v>408</v>
      </c>
      <c r="R431" s="57" t="s">
        <v>408</v>
      </c>
    </row>
    <row r="432" spans="6:18" ht="15.95" customHeight="1">
      <c r="F432" s="57" t="s">
        <v>408</v>
      </c>
      <c r="R432" s="57" t="s">
        <v>408</v>
      </c>
    </row>
    <row r="433" spans="6:18" ht="15.95" customHeight="1">
      <c r="F433" s="57" t="s">
        <v>408</v>
      </c>
      <c r="R433" s="57" t="s">
        <v>408</v>
      </c>
    </row>
    <row r="434" spans="6:18" ht="15.95" customHeight="1">
      <c r="F434" s="57" t="s">
        <v>408</v>
      </c>
      <c r="R434" s="57" t="s">
        <v>408</v>
      </c>
    </row>
    <row r="435" spans="6:18" ht="15.95" customHeight="1">
      <c r="F435" s="57" t="s">
        <v>408</v>
      </c>
      <c r="R435" s="57" t="s">
        <v>408</v>
      </c>
    </row>
    <row r="436" spans="6:18" ht="15.95" customHeight="1">
      <c r="F436" s="57" t="s">
        <v>408</v>
      </c>
      <c r="R436" s="57" t="s">
        <v>408</v>
      </c>
    </row>
    <row r="437" spans="6:18" ht="15.95" customHeight="1">
      <c r="F437" s="57" t="s">
        <v>408</v>
      </c>
      <c r="R437" s="57" t="s">
        <v>408</v>
      </c>
    </row>
    <row r="438" spans="6:18" ht="15.95" customHeight="1">
      <c r="F438" s="57" t="s">
        <v>408</v>
      </c>
      <c r="R438" s="57" t="s">
        <v>408</v>
      </c>
    </row>
    <row r="439" spans="6:18" ht="15.95" customHeight="1">
      <c r="F439" s="57" t="s">
        <v>408</v>
      </c>
      <c r="R439" s="57" t="s">
        <v>408</v>
      </c>
    </row>
    <row r="440" spans="6:18" ht="15.95" customHeight="1">
      <c r="F440" s="57" t="s">
        <v>408</v>
      </c>
      <c r="R440" s="57" t="s">
        <v>408</v>
      </c>
    </row>
    <row r="441" spans="6:18" ht="15.95" customHeight="1">
      <c r="F441" s="57" t="s">
        <v>408</v>
      </c>
      <c r="R441" s="57" t="s">
        <v>408</v>
      </c>
    </row>
    <row r="442" spans="6:18" ht="15.95" customHeight="1">
      <c r="F442" s="57" t="s">
        <v>408</v>
      </c>
      <c r="R442" s="57" t="s">
        <v>408</v>
      </c>
    </row>
    <row r="443" spans="6:18" ht="15.95" customHeight="1">
      <c r="F443" s="57" t="s">
        <v>408</v>
      </c>
      <c r="R443" s="57" t="s">
        <v>408</v>
      </c>
    </row>
    <row r="444" spans="6:18" ht="15.95" customHeight="1">
      <c r="F444" s="57" t="s">
        <v>408</v>
      </c>
      <c r="R444" s="57" t="s">
        <v>408</v>
      </c>
    </row>
    <row r="445" spans="6:18" ht="15.95" customHeight="1">
      <c r="F445" s="57" t="s">
        <v>408</v>
      </c>
      <c r="R445" s="57" t="s">
        <v>408</v>
      </c>
    </row>
    <row r="446" spans="6:18" ht="15.95" customHeight="1">
      <c r="F446" s="57" t="s">
        <v>408</v>
      </c>
      <c r="R446" s="57" t="s">
        <v>408</v>
      </c>
    </row>
    <row r="447" spans="6:18" ht="15.95" customHeight="1">
      <c r="F447" s="57" t="s">
        <v>408</v>
      </c>
      <c r="R447" s="57" t="s">
        <v>408</v>
      </c>
    </row>
    <row r="448" spans="6:18" ht="15.95" customHeight="1">
      <c r="F448" s="57" t="s">
        <v>408</v>
      </c>
      <c r="R448" s="57" t="s">
        <v>408</v>
      </c>
    </row>
    <row r="449" spans="6:18" ht="15.95" customHeight="1">
      <c r="F449" s="57" t="s">
        <v>408</v>
      </c>
      <c r="R449" s="57" t="s">
        <v>408</v>
      </c>
    </row>
    <row r="450" spans="6:18" ht="15.95" customHeight="1">
      <c r="F450" s="57" t="s">
        <v>408</v>
      </c>
      <c r="R450" s="57" t="s">
        <v>408</v>
      </c>
    </row>
    <row r="451" spans="6:18" ht="15.95" customHeight="1">
      <c r="F451" s="57" t="s">
        <v>408</v>
      </c>
      <c r="R451" s="57" t="s">
        <v>408</v>
      </c>
    </row>
    <row r="452" spans="6:18" ht="15.95" customHeight="1">
      <c r="F452" s="57" t="s">
        <v>408</v>
      </c>
      <c r="R452" s="57" t="s">
        <v>408</v>
      </c>
    </row>
    <row r="453" spans="6:18" ht="15.95" customHeight="1">
      <c r="F453" s="57" t="s">
        <v>408</v>
      </c>
      <c r="R453" s="57" t="s">
        <v>408</v>
      </c>
    </row>
    <row r="454" spans="6:18" ht="15.95" customHeight="1">
      <c r="F454" s="57" t="s">
        <v>408</v>
      </c>
      <c r="R454" s="57" t="s">
        <v>408</v>
      </c>
    </row>
    <row r="455" spans="6:18" ht="15.95" customHeight="1">
      <c r="F455" s="57" t="s">
        <v>408</v>
      </c>
      <c r="R455" s="57" t="s">
        <v>408</v>
      </c>
    </row>
    <row r="456" spans="6:18" ht="15.95" customHeight="1">
      <c r="F456" s="57" t="s">
        <v>408</v>
      </c>
      <c r="R456" s="57" t="s">
        <v>408</v>
      </c>
    </row>
    <row r="457" spans="6:18" ht="15.95" customHeight="1">
      <c r="F457" s="57" t="s">
        <v>408</v>
      </c>
      <c r="R457" s="57" t="s">
        <v>408</v>
      </c>
    </row>
    <row r="458" spans="6:18" ht="15.95" customHeight="1">
      <c r="F458" s="57" t="s">
        <v>408</v>
      </c>
      <c r="R458" s="57" t="s">
        <v>408</v>
      </c>
    </row>
    <row r="459" spans="6:18" ht="15.95" customHeight="1">
      <c r="F459" s="57" t="s">
        <v>408</v>
      </c>
      <c r="R459" s="57" t="s">
        <v>408</v>
      </c>
    </row>
    <row r="460" spans="6:18" ht="15.95" customHeight="1">
      <c r="F460" s="57" t="s">
        <v>408</v>
      </c>
      <c r="R460" s="57" t="s">
        <v>408</v>
      </c>
    </row>
    <row r="461" spans="6:18" ht="15.95" customHeight="1">
      <c r="F461" s="57" t="s">
        <v>408</v>
      </c>
      <c r="R461" s="57" t="s">
        <v>408</v>
      </c>
    </row>
    <row r="462" spans="6:18" ht="15.95" customHeight="1">
      <c r="F462" s="57" t="s">
        <v>408</v>
      </c>
      <c r="R462" s="57" t="s">
        <v>408</v>
      </c>
    </row>
    <row r="463" spans="6:18" ht="15.95" customHeight="1">
      <c r="F463" s="57" t="s">
        <v>408</v>
      </c>
      <c r="R463" s="57" t="s">
        <v>408</v>
      </c>
    </row>
    <row r="464" spans="6:18" ht="15.95" customHeight="1">
      <c r="F464" s="57" t="s">
        <v>408</v>
      </c>
      <c r="R464" s="57" t="s">
        <v>408</v>
      </c>
    </row>
    <row r="465" spans="6:18" ht="15.95" customHeight="1">
      <c r="F465" s="57" t="s">
        <v>408</v>
      </c>
      <c r="R465" s="57" t="s">
        <v>408</v>
      </c>
    </row>
    <row r="466" spans="6:18" ht="15.95" customHeight="1">
      <c r="F466" s="57" t="s">
        <v>408</v>
      </c>
      <c r="R466" s="57" t="s">
        <v>408</v>
      </c>
    </row>
    <row r="467" spans="6:18" ht="15.95" customHeight="1">
      <c r="F467" s="57" t="s">
        <v>408</v>
      </c>
      <c r="R467" s="57" t="s">
        <v>408</v>
      </c>
    </row>
    <row r="468" spans="6:18" ht="15.95" customHeight="1">
      <c r="F468" s="57" t="s">
        <v>408</v>
      </c>
      <c r="R468" s="57" t="s">
        <v>408</v>
      </c>
    </row>
    <row r="469" spans="6:18" ht="15.95" customHeight="1">
      <c r="F469" s="57" t="s">
        <v>408</v>
      </c>
      <c r="R469" s="57" t="s">
        <v>408</v>
      </c>
    </row>
    <row r="470" spans="6:18" ht="15.95" customHeight="1">
      <c r="F470" s="57" t="s">
        <v>408</v>
      </c>
      <c r="R470" s="57" t="s">
        <v>408</v>
      </c>
    </row>
    <row r="471" spans="6:18" ht="15.95" customHeight="1">
      <c r="F471" s="57" t="s">
        <v>408</v>
      </c>
      <c r="R471" s="57" t="s">
        <v>408</v>
      </c>
    </row>
    <row r="472" spans="6:18" ht="15.95" customHeight="1">
      <c r="F472" s="57" t="s">
        <v>408</v>
      </c>
      <c r="R472" s="57" t="s">
        <v>408</v>
      </c>
    </row>
    <row r="473" spans="6:18" ht="15.95" customHeight="1">
      <c r="F473" s="57" t="s">
        <v>408</v>
      </c>
      <c r="R473" s="57" t="s">
        <v>408</v>
      </c>
    </row>
    <row r="474" spans="6:18" ht="15.95" customHeight="1">
      <c r="F474" s="57" t="s">
        <v>408</v>
      </c>
      <c r="R474" s="57" t="s">
        <v>408</v>
      </c>
    </row>
    <row r="475" spans="6:18" ht="15.95" customHeight="1">
      <c r="F475" s="57" t="s">
        <v>408</v>
      </c>
      <c r="R475" s="57" t="s">
        <v>408</v>
      </c>
    </row>
    <row r="476" spans="6:18" ht="15.95" customHeight="1">
      <c r="F476" s="57" t="s">
        <v>408</v>
      </c>
      <c r="R476" s="57" t="s">
        <v>408</v>
      </c>
    </row>
    <row r="477" spans="6:18" ht="15.95" customHeight="1">
      <c r="F477" s="57" t="s">
        <v>408</v>
      </c>
      <c r="R477" s="57" t="s">
        <v>408</v>
      </c>
    </row>
    <row r="478" spans="6:18" ht="15.95" customHeight="1">
      <c r="F478" s="57" t="s">
        <v>408</v>
      </c>
      <c r="R478" s="57" t="s">
        <v>408</v>
      </c>
    </row>
    <row r="479" spans="6:18" ht="15.95" customHeight="1">
      <c r="F479" s="57" t="s">
        <v>408</v>
      </c>
      <c r="R479" s="57" t="s">
        <v>408</v>
      </c>
    </row>
    <row r="480" spans="6:18" ht="15.95" customHeight="1">
      <c r="F480" s="57" t="s">
        <v>408</v>
      </c>
      <c r="R480" s="57" t="s">
        <v>408</v>
      </c>
    </row>
    <row r="481" spans="6:18" ht="15.95" customHeight="1">
      <c r="F481" s="57" t="s">
        <v>408</v>
      </c>
      <c r="R481" s="57" t="s">
        <v>408</v>
      </c>
    </row>
    <row r="482" spans="6:18" ht="15.95" customHeight="1">
      <c r="F482" s="57" t="s">
        <v>408</v>
      </c>
      <c r="R482" s="57" t="s">
        <v>408</v>
      </c>
    </row>
    <row r="483" spans="6:18" ht="15.95" customHeight="1">
      <c r="F483" s="57" t="s">
        <v>408</v>
      </c>
      <c r="R483" s="57" t="s">
        <v>408</v>
      </c>
    </row>
    <row r="484" spans="6:18" ht="15.95" customHeight="1">
      <c r="F484" s="57" t="s">
        <v>408</v>
      </c>
      <c r="R484" s="57" t="s">
        <v>408</v>
      </c>
    </row>
    <row r="485" spans="6:18" ht="15.95" customHeight="1">
      <c r="F485" s="57" t="s">
        <v>408</v>
      </c>
      <c r="R485" s="57" t="s">
        <v>408</v>
      </c>
    </row>
    <row r="486" spans="6:18" ht="15.95" customHeight="1">
      <c r="F486" s="57" t="s">
        <v>408</v>
      </c>
      <c r="R486" s="57" t="s">
        <v>408</v>
      </c>
    </row>
    <row r="487" spans="6:18" ht="15.95" customHeight="1">
      <c r="F487" s="57" t="s">
        <v>408</v>
      </c>
      <c r="R487" s="57" t="s">
        <v>408</v>
      </c>
    </row>
    <row r="488" spans="6:18" ht="15.95" customHeight="1">
      <c r="F488" s="57" t="s">
        <v>408</v>
      </c>
      <c r="R488" s="57" t="s">
        <v>408</v>
      </c>
    </row>
    <row r="489" spans="6:18" ht="15.95" customHeight="1">
      <c r="F489" s="57" t="s">
        <v>408</v>
      </c>
      <c r="R489" s="57" t="s">
        <v>408</v>
      </c>
    </row>
    <row r="490" spans="6:18" ht="15.95" customHeight="1">
      <c r="F490" s="57" t="s">
        <v>408</v>
      </c>
      <c r="R490" s="57" t="s">
        <v>408</v>
      </c>
    </row>
    <row r="491" spans="6:18" ht="15.95" customHeight="1">
      <c r="F491" s="57" t="s">
        <v>408</v>
      </c>
      <c r="R491" s="57" t="s">
        <v>408</v>
      </c>
    </row>
    <row r="492" spans="6:18" ht="15.95" customHeight="1">
      <c r="F492" s="57" t="s">
        <v>408</v>
      </c>
      <c r="R492" s="57" t="s">
        <v>408</v>
      </c>
    </row>
    <row r="493" spans="6:18" ht="15.95" customHeight="1">
      <c r="F493" s="57" t="s">
        <v>408</v>
      </c>
      <c r="R493" s="57" t="s">
        <v>408</v>
      </c>
    </row>
    <row r="494" spans="6:18" ht="15.95" customHeight="1">
      <c r="F494" s="57" t="s">
        <v>408</v>
      </c>
      <c r="R494" s="57" t="s">
        <v>408</v>
      </c>
    </row>
    <row r="495" spans="6:18" ht="15.95" customHeight="1">
      <c r="F495" s="57" t="s">
        <v>408</v>
      </c>
      <c r="R495" s="57" t="s">
        <v>408</v>
      </c>
    </row>
    <row r="496" spans="6:18" ht="15.95" customHeight="1">
      <c r="F496" s="57" t="s">
        <v>408</v>
      </c>
      <c r="R496" s="57" t="s">
        <v>408</v>
      </c>
    </row>
    <row r="497" spans="6:18" ht="15.95" customHeight="1">
      <c r="F497" s="57" t="s">
        <v>408</v>
      </c>
      <c r="R497" s="57" t="s">
        <v>408</v>
      </c>
    </row>
    <row r="498" spans="6:18" ht="15.95" customHeight="1">
      <c r="F498" s="57" t="s">
        <v>408</v>
      </c>
      <c r="R498" s="57" t="s">
        <v>408</v>
      </c>
    </row>
    <row r="499" spans="6:18" ht="15.95" customHeight="1">
      <c r="F499" s="57" t="s">
        <v>408</v>
      </c>
      <c r="R499" s="57" t="s">
        <v>408</v>
      </c>
    </row>
    <row r="500" spans="6:18" ht="15.95" customHeight="1">
      <c r="F500" s="57" t="s">
        <v>408</v>
      </c>
      <c r="R500" s="57" t="s">
        <v>408</v>
      </c>
    </row>
    <row r="501" spans="6:18" ht="15.95" customHeight="1">
      <c r="F501" s="57" t="s">
        <v>408</v>
      </c>
      <c r="R501" s="57" t="s">
        <v>408</v>
      </c>
    </row>
    <row r="502" spans="6:18" ht="15.95" customHeight="1">
      <c r="F502" s="57" t="s">
        <v>408</v>
      </c>
      <c r="R502" s="57" t="s">
        <v>408</v>
      </c>
    </row>
    <row r="503" spans="6:18" ht="15.95" customHeight="1">
      <c r="F503" s="57" t="s">
        <v>408</v>
      </c>
      <c r="R503" s="57" t="s">
        <v>408</v>
      </c>
    </row>
    <row r="504" spans="6:18" ht="15.95" customHeight="1">
      <c r="F504" s="57" t="s">
        <v>408</v>
      </c>
      <c r="R504" s="57" t="s">
        <v>408</v>
      </c>
    </row>
    <row r="505" spans="6:18" ht="15.95" customHeight="1">
      <c r="F505" s="57" t="s">
        <v>408</v>
      </c>
      <c r="R505" s="57" t="s">
        <v>408</v>
      </c>
    </row>
    <row r="506" spans="6:18" ht="15.95" customHeight="1">
      <c r="F506" s="57" t="s">
        <v>408</v>
      </c>
      <c r="R506" s="57" t="s">
        <v>408</v>
      </c>
    </row>
    <row r="507" spans="6:18" ht="15.95" customHeight="1">
      <c r="F507" s="57" t="s">
        <v>408</v>
      </c>
      <c r="R507" s="57" t="s">
        <v>408</v>
      </c>
    </row>
    <row r="508" spans="6:18" ht="15.95" customHeight="1">
      <c r="F508" s="57" t="s">
        <v>408</v>
      </c>
      <c r="R508" s="57" t="s">
        <v>408</v>
      </c>
    </row>
    <row r="509" spans="6:18" ht="15.95" customHeight="1">
      <c r="F509" s="57" t="s">
        <v>408</v>
      </c>
      <c r="R509" s="57" t="s">
        <v>408</v>
      </c>
    </row>
    <row r="510" spans="6:18" ht="15.95" customHeight="1">
      <c r="F510" s="57" t="s">
        <v>408</v>
      </c>
      <c r="R510" s="57" t="s">
        <v>408</v>
      </c>
    </row>
    <row r="511" spans="6:18" ht="15.95" customHeight="1">
      <c r="F511" s="57" t="s">
        <v>408</v>
      </c>
      <c r="R511" s="57" t="s">
        <v>408</v>
      </c>
    </row>
    <row r="512" spans="6:18" ht="15.95" customHeight="1">
      <c r="F512" s="57" t="s">
        <v>408</v>
      </c>
      <c r="R512" s="57" t="s">
        <v>408</v>
      </c>
    </row>
    <row r="513" spans="6:18" ht="15.95" customHeight="1">
      <c r="F513" s="57" t="s">
        <v>408</v>
      </c>
      <c r="R513" s="57" t="s">
        <v>408</v>
      </c>
    </row>
    <row r="514" spans="6:18" ht="15.95" customHeight="1">
      <c r="F514" s="57" t="s">
        <v>408</v>
      </c>
      <c r="R514" s="57" t="s">
        <v>408</v>
      </c>
    </row>
    <row r="515" spans="6:18" ht="15.95" customHeight="1">
      <c r="F515" s="57" t="s">
        <v>408</v>
      </c>
      <c r="R515" s="57" t="s">
        <v>408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10"/>
  <conditionalFormatting sqref="AL9:AL29 AF9:AF29 AL42:AL54 AF42:AF54">
    <cfRule type="cellIs" dxfId="208" priority="7" stopIfTrue="1" operator="greaterThan">
      <formula>AE9</formula>
    </cfRule>
  </conditionalFormatting>
  <conditionalFormatting sqref="AL30:AL41 AF30:AF41">
    <cfRule type="cellIs" dxfId="207" priority="6" stopIfTrue="1" operator="greaterThan">
      <formula>AE30</formula>
    </cfRule>
  </conditionalFormatting>
  <conditionalFormatting sqref="H9:H54">
    <cfRule type="cellIs" dxfId="206" priority="5" stopIfTrue="1" operator="greaterThan">
      <formula>G9</formula>
    </cfRule>
  </conditionalFormatting>
  <conditionalFormatting sqref="N9:N54">
    <cfRule type="cellIs" dxfId="205" priority="4" stopIfTrue="1" operator="greaterThan">
      <formula>M9</formula>
    </cfRule>
  </conditionalFormatting>
  <conditionalFormatting sqref="T22:T54">
    <cfRule type="cellIs" dxfId="204" priority="3" stopIfTrue="1" operator="greaterThan">
      <formula>S22</formula>
    </cfRule>
  </conditionalFormatting>
  <conditionalFormatting sqref="Z9:Z54">
    <cfRule type="cellIs" dxfId="203" priority="2" stopIfTrue="1" operator="greaterThan">
      <formula>Y9</formula>
    </cfRule>
  </conditionalFormatting>
  <conditionalFormatting sqref="T9:T31">
    <cfRule type="cellIs" dxfId="202" priority="1" stopIfTrue="1" operator="greaterThan">
      <formula>S9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>
    <pageSetUpPr fitToPage="1"/>
  </sheetPr>
  <dimension ref="A1:AT515"/>
  <sheetViews>
    <sheetView showGridLines="0" showZeros="0" zoomScale="70" zoomScaleNormal="70" zoomScaleSheetLayoutView="55" workbookViewId="0">
      <pane ySplit="8" topLeftCell="A9" activePane="bottomLeft" state="frozen"/>
      <selection activeCell="H9" sqref="H9"/>
      <selection pane="bottomLeft" activeCell="Z9" sqref="Z9"/>
    </sheetView>
  </sheetViews>
  <sheetFormatPr defaultColWidth="8.875" defaultRowHeight="15.95" customHeight="1"/>
  <cols>
    <col min="1" max="1" width="0.875" style="57" customWidth="1"/>
    <col min="2" max="2" width="10.375" style="57" customWidth="1"/>
    <col min="3" max="3" width="12.375" style="21" customWidth="1"/>
    <col min="4" max="4" width="4" style="21" customWidth="1"/>
    <col min="5" max="5" width="16.375" style="57" customWidth="1"/>
    <col min="6" max="6" width="9.125" style="57" hidden="1" customWidth="1"/>
    <col min="7" max="8" width="9.125" style="57" customWidth="1"/>
    <col min="9" max="9" width="3.375" style="57" customWidth="1"/>
    <col min="10" max="10" width="4" style="21" customWidth="1"/>
    <col min="11" max="11" width="16.375" style="57" customWidth="1"/>
    <col min="12" max="12" width="9.25" style="57" hidden="1" customWidth="1"/>
    <col min="13" max="14" width="9.125" style="57" customWidth="1"/>
    <col min="15" max="15" width="3.375" style="57" customWidth="1"/>
    <col min="16" max="16" width="4" style="21" customWidth="1"/>
    <col min="17" max="17" width="16.375" style="57" customWidth="1"/>
    <col min="18" max="18" width="9.375" style="57" hidden="1" customWidth="1"/>
    <col min="19" max="20" width="9.125" style="57" customWidth="1"/>
    <col min="21" max="21" width="3" style="57" customWidth="1"/>
    <col min="22" max="22" width="4" style="21" customWidth="1"/>
    <col min="23" max="23" width="16.375" style="57" customWidth="1"/>
    <col min="24" max="24" width="9.125" style="57" hidden="1" customWidth="1"/>
    <col min="25" max="26" width="9.125" style="57" customWidth="1"/>
    <col min="27" max="27" width="3.875" style="57" customWidth="1"/>
    <col min="28" max="28" width="4" style="21" customWidth="1"/>
    <col min="29" max="29" width="16.375" style="57" customWidth="1"/>
    <col min="30" max="30" width="9.375" style="57" hidden="1" customWidth="1"/>
    <col min="31" max="32" width="9.125" style="57" customWidth="1"/>
    <col min="33" max="33" width="3.375" style="57" customWidth="1"/>
    <col min="34" max="34" width="4" style="21" customWidth="1"/>
    <col min="35" max="35" width="16.375" style="57" customWidth="1"/>
    <col min="36" max="36" width="9.25" style="57" hidden="1" customWidth="1"/>
    <col min="37" max="38" width="9.125" style="57" customWidth="1"/>
    <col min="39" max="39" width="3.375" style="57" customWidth="1"/>
    <col min="40" max="40" width="7.375" style="57" customWidth="1"/>
    <col min="41" max="41" width="7.75" style="57" hidden="1" customWidth="1"/>
    <col min="42" max="42" width="3.625" style="57" hidden="1" customWidth="1"/>
    <col min="43" max="43" width="7.375" style="57" hidden="1" customWidth="1"/>
    <col min="44" max="44" width="9.125" style="57" hidden="1" customWidth="1"/>
    <col min="45" max="45" width="0.25" style="57" hidden="1" customWidth="1"/>
    <col min="46" max="46" width="9.625" style="57" hidden="1" customWidth="1"/>
    <col min="47" max="47" width="8.875" style="57" customWidth="1"/>
    <col min="48" max="16384" width="8.875" style="57"/>
  </cols>
  <sheetData>
    <row r="1" spans="1:46" s="53" customFormat="1" ht="22.5" customHeight="1">
      <c r="A1" s="49"/>
      <c r="B1" s="50" t="s">
        <v>525</v>
      </c>
      <c r="C1" s="51"/>
      <c r="D1" s="51"/>
      <c r="E1" s="49"/>
      <c r="F1" s="49"/>
      <c r="G1" s="49"/>
      <c r="H1" s="49"/>
      <c r="I1" s="49"/>
      <c r="J1" s="51"/>
      <c r="K1" s="49"/>
      <c r="L1" s="49"/>
      <c r="M1" s="49"/>
      <c r="N1" s="49"/>
      <c r="O1" s="49"/>
      <c r="P1" s="51"/>
      <c r="Q1" s="49"/>
      <c r="R1" s="49"/>
      <c r="S1" s="49"/>
      <c r="T1" s="49"/>
      <c r="U1" s="49"/>
      <c r="V1" s="51"/>
      <c r="W1" s="49"/>
      <c r="X1" s="49"/>
      <c r="Y1" s="49"/>
      <c r="Z1" s="49"/>
      <c r="AA1" s="49"/>
      <c r="AB1" s="51"/>
      <c r="AC1" s="49"/>
      <c r="AD1" s="49"/>
      <c r="AE1" s="49"/>
      <c r="AF1" s="49"/>
      <c r="AG1" s="52"/>
      <c r="AH1" s="51"/>
      <c r="AI1" s="49"/>
      <c r="AJ1" s="49"/>
      <c r="AK1" s="482">
        <v>45992</v>
      </c>
      <c r="AL1" s="482"/>
      <c r="AM1" s="482"/>
    </row>
    <row r="2" spans="1:46" s="54" customFormat="1" ht="17.25" customHeight="1" thickBot="1">
      <c r="B2" s="55"/>
      <c r="C2" s="51"/>
      <c r="D2" s="56"/>
      <c r="E2" s="55"/>
      <c r="F2" s="55"/>
      <c r="G2" s="55"/>
      <c r="H2" s="55"/>
      <c r="I2" s="52"/>
      <c r="J2" s="56"/>
      <c r="K2" s="52"/>
      <c r="L2" s="52"/>
      <c r="M2" s="52"/>
      <c r="N2" s="52"/>
      <c r="O2" s="52"/>
      <c r="P2" s="56"/>
      <c r="Q2" s="52"/>
      <c r="R2" s="52"/>
      <c r="S2" s="52"/>
      <c r="T2" s="52"/>
      <c r="U2" s="52"/>
      <c r="V2" s="56"/>
      <c r="W2" s="52"/>
      <c r="X2" s="52"/>
      <c r="Y2" s="57"/>
      <c r="AA2" s="52"/>
      <c r="AB2" s="56"/>
      <c r="AE2" s="52"/>
      <c r="AG2" s="58"/>
      <c r="AH2" s="56"/>
      <c r="AI2" s="58" t="s">
        <v>133</v>
      </c>
      <c r="AK2" s="142" t="s">
        <v>169</v>
      </c>
      <c r="AL2" s="483">
        <f>+入力!N7</f>
        <v>0</v>
      </c>
      <c r="AM2" s="483"/>
    </row>
    <row r="3" spans="1:46" ht="19.5" customHeight="1">
      <c r="B3" s="59" t="s">
        <v>170</v>
      </c>
      <c r="C3" s="61"/>
      <c r="D3" s="59" t="s">
        <v>171</v>
      </c>
      <c r="E3" s="63"/>
      <c r="F3" s="150"/>
      <c r="G3" s="59" t="s">
        <v>172</v>
      </c>
      <c r="H3" s="62"/>
      <c r="I3" s="62"/>
      <c r="J3" s="62"/>
      <c r="K3" s="60"/>
      <c r="L3" s="60"/>
      <c r="M3" s="62"/>
      <c r="N3" s="62"/>
      <c r="O3" s="62"/>
      <c r="P3" s="62"/>
      <c r="Q3" s="62"/>
      <c r="R3" s="149"/>
      <c r="S3" s="98" t="s">
        <v>173</v>
      </c>
      <c r="T3" s="59" t="s">
        <v>174</v>
      </c>
      <c r="U3" s="63"/>
      <c r="V3" s="59" t="s">
        <v>175</v>
      </c>
      <c r="W3" s="62"/>
      <c r="X3" s="62"/>
      <c r="Y3" s="62"/>
      <c r="Z3" s="60"/>
      <c r="AA3" s="63" t="s">
        <v>176</v>
      </c>
      <c r="AB3" s="99" t="s">
        <v>177</v>
      </c>
      <c r="AC3" s="99"/>
      <c r="AD3" s="99"/>
      <c r="AE3" s="52"/>
      <c r="AF3" s="100"/>
      <c r="AG3" s="100"/>
      <c r="AH3" s="64"/>
      <c r="AK3" s="65"/>
      <c r="AL3" s="65"/>
      <c r="AM3" s="66" t="s">
        <v>178</v>
      </c>
      <c r="AO3" s="177"/>
    </row>
    <row r="4" spans="1:46" ht="15.75" customHeight="1">
      <c r="B4" s="494">
        <f>+入力!F2</f>
        <v>0</v>
      </c>
      <c r="C4" s="495"/>
      <c r="D4" s="498">
        <f>B4</f>
        <v>0</v>
      </c>
      <c r="E4" s="499"/>
      <c r="F4" s="151"/>
      <c r="G4" s="484" t="str">
        <f>CONCATENATE(入力!F3,入力!S3)&amp;"　/　"&amp;入力!F4</f>
        <v>様　/　</v>
      </c>
      <c r="H4" s="485"/>
      <c r="I4" s="485"/>
      <c r="J4" s="485"/>
      <c r="K4" s="485"/>
      <c r="L4" s="485"/>
      <c r="M4" s="485"/>
      <c r="N4" s="485"/>
      <c r="O4" s="485"/>
      <c r="P4" s="485"/>
      <c r="Q4" s="485"/>
      <c r="R4" s="14"/>
      <c r="S4" s="492">
        <f>+入力!F5</f>
        <v>0</v>
      </c>
      <c r="T4" s="488">
        <f>+入力!N5</f>
        <v>0</v>
      </c>
      <c r="U4" s="489"/>
      <c r="V4" s="503">
        <f>+入力!F6</f>
        <v>0</v>
      </c>
      <c r="W4" s="504"/>
      <c r="X4" s="505"/>
      <c r="Y4" s="504"/>
      <c r="Z4" s="504"/>
      <c r="AA4" s="506"/>
      <c r="AB4" s="101"/>
      <c r="AC4" s="101"/>
      <c r="AD4" s="67"/>
      <c r="AE4" s="102"/>
      <c r="AF4" s="102"/>
      <c r="AG4" s="102"/>
      <c r="AH4" s="1"/>
      <c r="AM4" s="66" t="s">
        <v>179</v>
      </c>
      <c r="AN4" s="54"/>
    </row>
    <row r="5" spans="1:46" ht="15.75" customHeight="1" thickBot="1">
      <c r="B5" s="496"/>
      <c r="C5" s="497"/>
      <c r="D5" s="500"/>
      <c r="E5" s="501"/>
      <c r="F5" s="152"/>
      <c r="G5" s="486"/>
      <c r="H5" s="487"/>
      <c r="I5" s="487"/>
      <c r="J5" s="487"/>
      <c r="K5" s="487"/>
      <c r="L5" s="487"/>
      <c r="M5" s="487"/>
      <c r="N5" s="487"/>
      <c r="O5" s="487"/>
      <c r="P5" s="487"/>
      <c r="Q5" s="487"/>
      <c r="R5" s="15"/>
      <c r="S5" s="493"/>
      <c r="T5" s="490"/>
      <c r="U5" s="491"/>
      <c r="V5" s="507"/>
      <c r="W5" s="508"/>
      <c r="X5" s="509"/>
      <c r="Y5" s="508"/>
      <c r="Z5" s="508"/>
      <c r="AA5" s="510"/>
      <c r="AB5" s="177" t="s">
        <v>180</v>
      </c>
      <c r="AC5" s="101"/>
      <c r="AD5" s="67"/>
      <c r="AE5" s="502">
        <f>+入力!M6</f>
        <v>0</v>
      </c>
      <c r="AF5" s="502"/>
      <c r="AG5" s="103" t="s">
        <v>181</v>
      </c>
      <c r="AH5" s="1"/>
      <c r="AM5" s="66" t="s">
        <v>137</v>
      </c>
    </row>
    <row r="6" spans="1:46" ht="9.75" customHeight="1" thickBot="1">
      <c r="M6" s="52"/>
    </row>
    <row r="7" spans="1:46" ht="19.5" customHeight="1">
      <c r="B7" s="68"/>
      <c r="C7" s="69"/>
      <c r="D7" s="70" t="s">
        <v>436</v>
      </c>
      <c r="E7" s="62"/>
      <c r="F7" s="62"/>
      <c r="G7" s="62"/>
      <c r="H7" s="62"/>
      <c r="I7" s="71"/>
      <c r="J7" s="70" t="s">
        <v>437</v>
      </c>
      <c r="K7" s="62"/>
      <c r="L7" s="62"/>
      <c r="M7" s="62"/>
      <c r="N7" s="62"/>
      <c r="O7" s="62"/>
      <c r="P7" s="70" t="s">
        <v>438</v>
      </c>
      <c r="Q7" s="62"/>
      <c r="R7" s="62"/>
      <c r="S7" s="62"/>
      <c r="T7" s="62"/>
      <c r="U7" s="71"/>
      <c r="V7" s="70" t="s">
        <v>439</v>
      </c>
      <c r="W7" s="62"/>
      <c r="X7" s="62"/>
      <c r="Y7" s="62"/>
      <c r="Z7" s="62"/>
      <c r="AA7" s="62"/>
      <c r="AB7" s="70" t="s">
        <v>182</v>
      </c>
      <c r="AC7" s="62"/>
      <c r="AD7" s="62"/>
      <c r="AE7" s="62"/>
      <c r="AF7" s="62"/>
      <c r="AG7" s="62"/>
      <c r="AH7" s="70" t="s">
        <v>183</v>
      </c>
      <c r="AI7" s="62"/>
      <c r="AJ7" s="62"/>
      <c r="AK7" s="62"/>
      <c r="AL7" s="62"/>
      <c r="AM7" s="63"/>
    </row>
    <row r="8" spans="1:46" ht="17.25" customHeight="1" thickBot="1">
      <c r="B8" s="72"/>
      <c r="C8" s="73"/>
      <c r="D8" s="74"/>
      <c r="E8" s="75" t="s">
        <v>185</v>
      </c>
      <c r="F8" s="75" t="s">
        <v>186</v>
      </c>
      <c r="G8" s="76" t="s">
        <v>187</v>
      </c>
      <c r="H8" s="76" t="s">
        <v>188</v>
      </c>
      <c r="I8" s="77" t="s">
        <v>189</v>
      </c>
      <c r="J8" s="74"/>
      <c r="K8" s="75" t="s">
        <v>185</v>
      </c>
      <c r="L8" s="75" t="s">
        <v>190</v>
      </c>
      <c r="M8" s="76" t="s">
        <v>187</v>
      </c>
      <c r="N8" s="76" t="s">
        <v>188</v>
      </c>
      <c r="O8" s="77" t="s">
        <v>189</v>
      </c>
      <c r="P8" s="74"/>
      <c r="Q8" s="75" t="s">
        <v>185</v>
      </c>
      <c r="R8" s="75" t="s">
        <v>190</v>
      </c>
      <c r="S8" s="76" t="s">
        <v>187</v>
      </c>
      <c r="T8" s="76" t="s">
        <v>188</v>
      </c>
      <c r="U8" s="77" t="s">
        <v>189</v>
      </c>
      <c r="V8" s="74"/>
      <c r="W8" s="75" t="s">
        <v>185</v>
      </c>
      <c r="X8" s="75" t="s">
        <v>190</v>
      </c>
      <c r="Y8" s="76" t="s">
        <v>187</v>
      </c>
      <c r="Z8" s="76" t="s">
        <v>188</v>
      </c>
      <c r="AA8" s="77" t="s">
        <v>189</v>
      </c>
      <c r="AB8" s="74"/>
      <c r="AC8" s="75" t="s">
        <v>185</v>
      </c>
      <c r="AD8" s="75" t="s">
        <v>190</v>
      </c>
      <c r="AE8" s="76" t="s">
        <v>187</v>
      </c>
      <c r="AF8" s="76" t="s">
        <v>188</v>
      </c>
      <c r="AG8" s="78" t="s">
        <v>189</v>
      </c>
      <c r="AH8" s="74"/>
      <c r="AI8" s="75" t="s">
        <v>185</v>
      </c>
      <c r="AJ8" s="75" t="s">
        <v>186</v>
      </c>
      <c r="AK8" s="76" t="s">
        <v>187</v>
      </c>
      <c r="AL8" s="76" t="s">
        <v>188</v>
      </c>
      <c r="AM8" s="79" t="s">
        <v>189</v>
      </c>
    </row>
    <row r="9" spans="1:46" ht="15.75" customHeight="1">
      <c r="A9" s="57">
        <v>40131</v>
      </c>
      <c r="B9" s="17" t="s">
        <v>526</v>
      </c>
      <c r="C9" s="18"/>
      <c r="D9" s="258"/>
      <c r="E9" s="282"/>
      <c r="F9" s="291"/>
      <c r="G9" s="292"/>
      <c r="H9" s="350"/>
      <c r="I9" s="259"/>
      <c r="J9" s="258"/>
      <c r="K9" s="260"/>
      <c r="L9" s="261"/>
      <c r="M9" s="292"/>
      <c r="N9" s="302"/>
      <c r="O9" s="259"/>
      <c r="P9" s="258"/>
      <c r="Q9" s="289" t="s">
        <v>527</v>
      </c>
      <c r="R9" s="267" t="s">
        <v>528</v>
      </c>
      <c r="S9" s="257" t="s">
        <v>389</v>
      </c>
      <c r="T9" s="247"/>
      <c r="U9" s="389"/>
      <c r="V9" s="337" t="s">
        <v>209</v>
      </c>
      <c r="W9" s="407" t="s">
        <v>529</v>
      </c>
      <c r="X9" s="408" t="s">
        <v>530</v>
      </c>
      <c r="Y9" s="328">
        <v>850</v>
      </c>
      <c r="Z9" s="303"/>
      <c r="AA9" s="262"/>
      <c r="AB9" s="258" t="s">
        <v>209</v>
      </c>
      <c r="AC9" s="266" t="s">
        <v>531</v>
      </c>
      <c r="AD9" s="270" t="s">
        <v>532</v>
      </c>
      <c r="AE9" s="286">
        <v>1680</v>
      </c>
      <c r="AF9" s="302"/>
      <c r="AG9" s="263"/>
      <c r="AH9" s="258" t="s">
        <v>209</v>
      </c>
      <c r="AI9" s="266" t="s">
        <v>533</v>
      </c>
      <c r="AJ9" s="298" t="s">
        <v>534</v>
      </c>
      <c r="AK9" s="285">
        <v>50</v>
      </c>
      <c r="AL9" s="384"/>
      <c r="AM9" s="20"/>
      <c r="AO9" s="181"/>
      <c r="AP9" s="181"/>
      <c r="AQ9" s="281"/>
      <c r="AR9" s="281"/>
      <c r="AS9" s="181"/>
      <c r="AT9" s="181"/>
    </row>
    <row r="10" spans="1:46" ht="16.5" customHeight="1">
      <c r="B10" s="17">
        <v>42300</v>
      </c>
      <c r="D10" s="264"/>
      <c r="E10" s="282"/>
      <c r="F10" s="291"/>
      <c r="G10" s="292"/>
      <c r="H10" s="302"/>
      <c r="I10" s="265"/>
      <c r="J10" s="258"/>
      <c r="K10" s="266"/>
      <c r="L10" s="267"/>
      <c r="M10" s="299"/>
      <c r="N10" s="302"/>
      <c r="O10" s="265"/>
      <c r="P10" s="258"/>
      <c r="Q10" s="266" t="s">
        <v>535</v>
      </c>
      <c r="R10" s="261" t="s">
        <v>536</v>
      </c>
      <c r="S10" s="299" t="s">
        <v>389</v>
      </c>
      <c r="T10" s="247"/>
      <c r="U10" s="390"/>
      <c r="V10" s="337" t="s">
        <v>209</v>
      </c>
      <c r="W10" s="254" t="s">
        <v>537</v>
      </c>
      <c r="X10" s="409" t="s">
        <v>538</v>
      </c>
      <c r="Y10" s="328">
        <v>1240</v>
      </c>
      <c r="Z10" s="303"/>
      <c r="AA10" s="263"/>
      <c r="AB10" s="264" t="s">
        <v>209</v>
      </c>
      <c r="AC10" s="266" t="s">
        <v>539</v>
      </c>
      <c r="AD10" s="270" t="s">
        <v>540</v>
      </c>
      <c r="AE10" s="286">
        <v>3380</v>
      </c>
      <c r="AF10" s="302"/>
      <c r="AG10" s="269"/>
      <c r="AH10" s="264" t="s">
        <v>209</v>
      </c>
      <c r="AI10" s="266" t="s">
        <v>541</v>
      </c>
      <c r="AJ10" s="298" t="s">
        <v>542</v>
      </c>
      <c r="AK10" s="285">
        <v>50</v>
      </c>
      <c r="AL10" s="384"/>
      <c r="AM10" s="23"/>
      <c r="AO10" s="181"/>
      <c r="AP10" s="181"/>
      <c r="AQ10" s="281"/>
      <c r="AR10" s="281"/>
      <c r="AS10" s="181"/>
      <c r="AT10" s="192"/>
    </row>
    <row r="11" spans="1:46" ht="16.5" customHeight="1">
      <c r="B11" s="24"/>
      <c r="D11" s="264"/>
      <c r="E11" s="282"/>
      <c r="F11" s="282"/>
      <c r="G11" s="299"/>
      <c r="H11" s="302"/>
      <c r="I11" s="265"/>
      <c r="J11" s="264"/>
      <c r="K11" s="266"/>
      <c r="L11" s="298"/>
      <c r="M11" s="299"/>
      <c r="N11" s="302"/>
      <c r="O11" s="265"/>
      <c r="P11" s="337"/>
      <c r="Q11" s="266"/>
      <c r="R11" s="261"/>
      <c r="S11" s="299"/>
      <c r="T11" s="247"/>
      <c r="U11" s="397"/>
      <c r="V11" s="330"/>
      <c r="W11" s="254"/>
      <c r="X11" s="410"/>
      <c r="Y11" s="333"/>
      <c r="Z11" s="303"/>
      <c r="AA11" s="269"/>
      <c r="AB11" s="264" t="s">
        <v>209</v>
      </c>
      <c r="AC11" s="266" t="s">
        <v>543</v>
      </c>
      <c r="AD11" s="270" t="s">
        <v>544</v>
      </c>
      <c r="AE11" s="328">
        <v>2100</v>
      </c>
      <c r="AF11" s="302"/>
      <c r="AG11" s="269"/>
      <c r="AH11" s="264" t="s">
        <v>209</v>
      </c>
      <c r="AI11" s="266" t="s">
        <v>545</v>
      </c>
      <c r="AJ11" s="298" t="s">
        <v>546</v>
      </c>
      <c r="AK11" s="285">
        <v>100</v>
      </c>
      <c r="AL11" s="384"/>
      <c r="AM11" s="23"/>
      <c r="AO11" s="181"/>
      <c r="AP11" s="181"/>
      <c r="AQ11" s="181"/>
      <c r="AR11" s="181"/>
      <c r="AS11" s="181"/>
      <c r="AT11" s="192"/>
    </row>
    <row r="12" spans="1:46" ht="16.5" customHeight="1">
      <c r="B12" s="24"/>
      <c r="D12" s="264"/>
      <c r="E12" s="270"/>
      <c r="F12" s="270" t="s">
        <v>408</v>
      </c>
      <c r="G12" s="286"/>
      <c r="H12" s="302"/>
      <c r="I12" s="265"/>
      <c r="J12" s="264"/>
      <c r="K12" s="266"/>
      <c r="L12" s="298"/>
      <c r="M12" s="286"/>
      <c r="N12" s="302"/>
      <c r="O12" s="265"/>
      <c r="P12" s="264"/>
      <c r="Q12" s="266"/>
      <c r="R12" s="267" t="s">
        <v>408</v>
      </c>
      <c r="S12" s="286"/>
      <c r="T12" s="302"/>
      <c r="U12" s="265"/>
      <c r="V12" s="264"/>
      <c r="W12" s="266"/>
      <c r="X12" s="267" t="s">
        <v>408</v>
      </c>
      <c r="Y12" s="286"/>
      <c r="Z12" s="303"/>
      <c r="AA12" s="269"/>
      <c r="AB12" s="264" t="s">
        <v>209</v>
      </c>
      <c r="AC12" s="266" t="s">
        <v>547</v>
      </c>
      <c r="AD12" s="280" t="s">
        <v>548</v>
      </c>
      <c r="AE12" s="286">
        <v>2480</v>
      </c>
      <c r="AF12" s="302"/>
      <c r="AG12" s="269"/>
      <c r="AH12" s="264" t="s">
        <v>209</v>
      </c>
      <c r="AI12" s="266" t="s">
        <v>549</v>
      </c>
      <c r="AJ12" s="298" t="s">
        <v>550</v>
      </c>
      <c r="AK12" s="285">
        <v>100</v>
      </c>
      <c r="AL12" s="384"/>
      <c r="AM12" s="23"/>
      <c r="AO12" s="181"/>
      <c r="AP12" s="181"/>
      <c r="AQ12" s="181"/>
      <c r="AR12" s="181"/>
      <c r="AS12" s="181"/>
      <c r="AT12" s="181"/>
    </row>
    <row r="13" spans="1:46" ht="16.5" customHeight="1">
      <c r="B13" s="24"/>
      <c r="D13" s="264"/>
      <c r="E13" s="270"/>
      <c r="F13" s="270" t="s">
        <v>408</v>
      </c>
      <c r="G13" s="286"/>
      <c r="H13" s="302"/>
      <c r="I13" s="265"/>
      <c r="J13" s="264"/>
      <c r="K13" s="266"/>
      <c r="L13" s="267" t="s">
        <v>408</v>
      </c>
      <c r="M13" s="286"/>
      <c r="N13" s="302"/>
      <c r="O13" s="265"/>
      <c r="P13" s="264"/>
      <c r="Q13" s="266"/>
      <c r="R13" s="267" t="s">
        <v>408</v>
      </c>
      <c r="S13" s="286"/>
      <c r="T13" s="302"/>
      <c r="U13" s="265"/>
      <c r="V13" s="264"/>
      <c r="W13" s="266"/>
      <c r="X13" s="267" t="s">
        <v>408</v>
      </c>
      <c r="Y13" s="286"/>
      <c r="Z13" s="303"/>
      <c r="AA13" s="269"/>
      <c r="AB13" s="264" t="s">
        <v>209</v>
      </c>
      <c r="AC13" s="347" t="s">
        <v>551</v>
      </c>
      <c r="AD13" s="416" t="s">
        <v>552</v>
      </c>
      <c r="AE13" s="417">
        <v>2280</v>
      </c>
      <c r="AF13" s="302"/>
      <c r="AG13" s="269"/>
      <c r="AH13" s="264" t="s">
        <v>209</v>
      </c>
      <c r="AI13" s="266" t="s">
        <v>553</v>
      </c>
      <c r="AJ13" s="418" t="s">
        <v>554</v>
      </c>
      <c r="AK13" s="285">
        <v>100</v>
      </c>
      <c r="AL13" s="302"/>
      <c r="AM13" s="23"/>
      <c r="AO13" s="181"/>
      <c r="AP13" s="181"/>
      <c r="AQ13" s="181"/>
      <c r="AR13" s="181"/>
      <c r="AS13" s="181"/>
      <c r="AT13" s="181"/>
    </row>
    <row r="14" spans="1:46" ht="16.5" customHeight="1">
      <c r="B14" s="17"/>
      <c r="D14" s="258"/>
      <c r="E14" s="270"/>
      <c r="F14" s="270" t="s">
        <v>408</v>
      </c>
      <c r="G14" s="286"/>
      <c r="H14" s="302"/>
      <c r="I14" s="265"/>
      <c r="J14" s="258"/>
      <c r="K14" s="266"/>
      <c r="L14" s="267" t="s">
        <v>408</v>
      </c>
      <c r="M14" s="286"/>
      <c r="N14" s="302"/>
      <c r="O14" s="265"/>
      <c r="P14" s="258"/>
      <c r="Q14" s="266"/>
      <c r="R14" s="267" t="s">
        <v>408</v>
      </c>
      <c r="S14" s="286"/>
      <c r="T14" s="302"/>
      <c r="U14" s="265"/>
      <c r="V14" s="258"/>
      <c r="W14" s="266"/>
      <c r="X14" s="267" t="s">
        <v>408</v>
      </c>
      <c r="Y14" s="286"/>
      <c r="Z14" s="303"/>
      <c r="AA14" s="269"/>
      <c r="AB14" s="258"/>
      <c r="AC14" s="266" t="s">
        <v>555</v>
      </c>
      <c r="AD14" s="280"/>
      <c r="AE14" s="299" t="s">
        <v>470</v>
      </c>
      <c r="AF14" s="302"/>
      <c r="AG14" s="269"/>
      <c r="AH14" s="264"/>
      <c r="AI14" s="234"/>
      <c r="AJ14" s="338"/>
      <c r="AK14" s="292"/>
      <c r="AL14" s="302"/>
      <c r="AM14" s="23"/>
      <c r="AO14" s="181"/>
      <c r="AP14" s="181"/>
      <c r="AQ14" s="181"/>
      <c r="AR14" s="181"/>
      <c r="AS14" s="181"/>
      <c r="AT14" s="181"/>
    </row>
    <row r="15" spans="1:46" ht="16.5" customHeight="1" thickBot="1">
      <c r="B15" s="17"/>
      <c r="D15" s="258"/>
      <c r="E15" s="270"/>
      <c r="F15" s="270" t="s">
        <v>408</v>
      </c>
      <c r="G15" s="286"/>
      <c r="H15" s="302"/>
      <c r="I15" s="265"/>
      <c r="J15" s="258"/>
      <c r="K15" s="266"/>
      <c r="L15" s="267" t="s">
        <v>408</v>
      </c>
      <c r="M15" s="286"/>
      <c r="N15" s="302"/>
      <c r="O15" s="265"/>
      <c r="P15" s="258"/>
      <c r="Q15" s="266"/>
      <c r="R15" s="267" t="s">
        <v>408</v>
      </c>
      <c r="S15" s="286"/>
      <c r="T15" s="302"/>
      <c r="U15" s="265"/>
      <c r="V15" s="258"/>
      <c r="W15" s="266"/>
      <c r="X15" s="267" t="s">
        <v>408</v>
      </c>
      <c r="Y15" s="286"/>
      <c r="Z15" s="303"/>
      <c r="AA15" s="269"/>
      <c r="AB15" s="258"/>
      <c r="AC15" s="266" t="s">
        <v>556</v>
      </c>
      <c r="AD15" s="270"/>
      <c r="AE15" s="299" t="s">
        <v>389</v>
      </c>
      <c r="AF15" s="302"/>
      <c r="AG15" s="269"/>
      <c r="AH15" s="264"/>
      <c r="AI15" s="266"/>
      <c r="AJ15" s="297"/>
      <c r="AK15" s="292"/>
      <c r="AL15" s="302"/>
      <c r="AM15" s="23"/>
      <c r="AO15" s="190"/>
      <c r="AP15" s="190"/>
      <c r="AQ15" s="190"/>
      <c r="AR15" s="190"/>
      <c r="AS15" s="190"/>
      <c r="AT15" s="190"/>
    </row>
    <row r="16" spans="1:46" ht="16.5" customHeight="1" thickBot="1">
      <c r="B16" s="26" t="s">
        <v>409</v>
      </c>
      <c r="C16" s="27">
        <f>SUM(G16,M16,S16,Y16,AE16,AK16)</f>
        <v>14410</v>
      </c>
      <c r="D16" s="242"/>
      <c r="E16" s="208"/>
      <c r="F16" s="208" t="s">
        <v>408</v>
      </c>
      <c r="G16" s="209">
        <f>SUM(G9:G15)</f>
        <v>0</v>
      </c>
      <c r="H16" s="246"/>
      <c r="I16" s="28"/>
      <c r="J16" s="242"/>
      <c r="K16" s="208"/>
      <c r="L16" s="208" t="s">
        <v>408</v>
      </c>
      <c r="M16" s="209">
        <f>SUM(M9:M15)</f>
        <v>0</v>
      </c>
      <c r="N16" s="246"/>
      <c r="O16" s="28"/>
      <c r="P16" s="242"/>
      <c r="Q16" s="208"/>
      <c r="R16" s="208" t="s">
        <v>408</v>
      </c>
      <c r="S16" s="209">
        <f>SUM(S9:S15)</f>
        <v>0</v>
      </c>
      <c r="T16" s="246"/>
      <c r="U16" s="28"/>
      <c r="V16" s="242"/>
      <c r="W16" s="208"/>
      <c r="X16" s="208" t="s">
        <v>408</v>
      </c>
      <c r="Y16" s="209">
        <f>SUM(Y9:Y15)</f>
        <v>2090</v>
      </c>
      <c r="Z16" s="246"/>
      <c r="AA16" s="28"/>
      <c r="AB16" s="242"/>
      <c r="AC16" s="208"/>
      <c r="AD16" s="208" t="s">
        <v>408</v>
      </c>
      <c r="AE16" s="209">
        <f>SUM(AE9:AE15)</f>
        <v>11920</v>
      </c>
      <c r="AF16" s="246"/>
      <c r="AG16" s="29"/>
      <c r="AH16" s="30"/>
      <c r="AI16" s="208"/>
      <c r="AJ16" s="208" t="s">
        <v>408</v>
      </c>
      <c r="AK16" s="209">
        <f>SUM(AK9:AK15)</f>
        <v>400</v>
      </c>
      <c r="AL16" s="246"/>
      <c r="AM16" s="31"/>
      <c r="AO16" s="191">
        <f>SUM(AO9:AO15)</f>
        <v>0</v>
      </c>
      <c r="AP16" s="191">
        <f t="shared" ref="AP16:AT16" si="0">SUM(AP9:AP15)</f>
        <v>0</v>
      </c>
      <c r="AQ16" s="191">
        <f t="shared" si="0"/>
        <v>0</v>
      </c>
      <c r="AR16" s="191">
        <f t="shared" si="0"/>
        <v>0</v>
      </c>
      <c r="AS16" s="191">
        <f t="shared" si="0"/>
        <v>0</v>
      </c>
      <c r="AT16" s="191">
        <f t="shared" si="0"/>
        <v>0</v>
      </c>
    </row>
    <row r="17" spans="2:46" ht="16.5" customHeight="1" thickBot="1">
      <c r="B17" s="32" t="s">
        <v>410</v>
      </c>
      <c r="C17" s="33">
        <f>SUM(H17,N17,T17,Z17,AF17,AL17)</f>
        <v>0</v>
      </c>
      <c r="D17" s="180"/>
      <c r="E17" s="217"/>
      <c r="F17" s="215" t="s">
        <v>408</v>
      </c>
      <c r="G17" s="201">
        <f>+AO16</f>
        <v>0</v>
      </c>
      <c r="H17" s="216">
        <f>SUM(H9:H15)</f>
        <v>0</v>
      </c>
      <c r="I17" s="34"/>
      <c r="J17" s="180"/>
      <c r="K17" s="215"/>
      <c r="L17" s="215" t="s">
        <v>408</v>
      </c>
      <c r="M17" s="201">
        <f>+AP16</f>
        <v>0</v>
      </c>
      <c r="N17" s="216">
        <f>SUM(N9:N15)</f>
        <v>0</v>
      </c>
      <c r="O17" s="34"/>
      <c r="P17" s="180"/>
      <c r="Q17" s="215"/>
      <c r="R17" s="215" t="s">
        <v>408</v>
      </c>
      <c r="S17" s="201"/>
      <c r="T17" s="216">
        <f>SUM(T9:T15)</f>
        <v>0</v>
      </c>
      <c r="U17" s="34"/>
      <c r="V17" s="180"/>
      <c r="W17" s="215"/>
      <c r="X17" s="215" t="s">
        <v>408</v>
      </c>
      <c r="Y17" s="201"/>
      <c r="Z17" s="216">
        <f>SUM(Z9:Z15)</f>
        <v>0</v>
      </c>
      <c r="AA17" s="34"/>
      <c r="AB17" s="180"/>
      <c r="AC17" s="215"/>
      <c r="AD17" s="215" t="s">
        <v>408</v>
      </c>
      <c r="AE17" s="201"/>
      <c r="AF17" s="216">
        <f>SUM(AF9:AF15)</f>
        <v>0</v>
      </c>
      <c r="AG17" s="243"/>
      <c r="AH17" s="244"/>
      <c r="AI17" s="215"/>
      <c r="AJ17" s="215" t="s">
        <v>408</v>
      </c>
      <c r="AK17" s="201"/>
      <c r="AL17" s="216">
        <f>SUM(AL9:AL15)</f>
        <v>0</v>
      </c>
      <c r="AM17" s="35"/>
    </row>
    <row r="18" spans="2:46" ht="16.5" customHeight="1">
      <c r="B18" s="17" t="s">
        <v>557</v>
      </c>
      <c r="D18" s="264" t="s">
        <v>209</v>
      </c>
      <c r="E18" s="331" t="s">
        <v>558</v>
      </c>
      <c r="F18" s="331" t="s">
        <v>559</v>
      </c>
      <c r="G18" s="388">
        <v>40</v>
      </c>
      <c r="H18" s="302"/>
      <c r="I18" s="269"/>
      <c r="J18" s="361"/>
      <c r="K18" s="266" t="s">
        <v>560</v>
      </c>
      <c r="L18" s="298" t="s">
        <v>561</v>
      </c>
      <c r="M18" s="299" t="s">
        <v>389</v>
      </c>
      <c r="N18" s="302"/>
      <c r="O18" s="265"/>
      <c r="P18" s="258"/>
      <c r="Q18" s="266"/>
      <c r="R18" s="267" t="s">
        <v>408</v>
      </c>
      <c r="S18" s="286"/>
      <c r="T18" s="302"/>
      <c r="U18" s="265"/>
      <c r="V18" s="258"/>
      <c r="W18" s="266" t="s">
        <v>562</v>
      </c>
      <c r="X18" s="267" t="s">
        <v>563</v>
      </c>
      <c r="Y18" s="299" t="s">
        <v>389</v>
      </c>
      <c r="Z18" s="302"/>
      <c r="AA18" s="269"/>
      <c r="AB18" s="258" t="s">
        <v>209</v>
      </c>
      <c r="AC18" s="266" t="s">
        <v>564</v>
      </c>
      <c r="AD18" s="280" t="s">
        <v>565</v>
      </c>
      <c r="AE18" s="328">
        <v>1290</v>
      </c>
      <c r="AF18" s="302"/>
      <c r="AG18" s="269"/>
      <c r="AH18" s="258"/>
      <c r="AI18" s="266" t="s">
        <v>566</v>
      </c>
      <c r="AJ18" s="280" t="s">
        <v>567</v>
      </c>
      <c r="AK18" s="285">
        <v>0</v>
      </c>
      <c r="AL18" s="302"/>
      <c r="AM18" s="23"/>
      <c r="AO18" s="281"/>
      <c r="AP18" s="179">
        <f>IF(N18&gt;0,1,0)</f>
        <v>0</v>
      </c>
      <c r="AQ18" s="181"/>
      <c r="AR18" s="281"/>
      <c r="AS18" s="181"/>
      <c r="AT18" s="181"/>
    </row>
    <row r="19" spans="2:46" ht="16.5" customHeight="1">
      <c r="B19" s="17">
        <v>42212</v>
      </c>
      <c r="D19" s="264"/>
      <c r="E19" s="325"/>
      <c r="F19" s="325" t="s">
        <v>408</v>
      </c>
      <c r="G19" s="328"/>
      <c r="H19" s="302"/>
      <c r="I19" s="265"/>
      <c r="J19" s="258"/>
      <c r="K19" s="266"/>
      <c r="L19" s="298"/>
      <c r="M19" s="299"/>
      <c r="N19" s="302"/>
      <c r="O19" s="265"/>
      <c r="P19" s="258"/>
      <c r="Q19" s="266"/>
      <c r="R19" s="267" t="s">
        <v>408</v>
      </c>
      <c r="S19" s="286"/>
      <c r="T19" s="302"/>
      <c r="U19" s="265"/>
      <c r="V19" s="264"/>
      <c r="W19" s="266" t="s">
        <v>568</v>
      </c>
      <c r="X19" s="267" t="s">
        <v>569</v>
      </c>
      <c r="Y19" s="299" t="s">
        <v>389</v>
      </c>
      <c r="Z19" s="302"/>
      <c r="AA19" s="269"/>
      <c r="AB19" s="271" t="s">
        <v>209</v>
      </c>
      <c r="AC19" s="260" t="s">
        <v>570</v>
      </c>
      <c r="AD19" s="280" t="s">
        <v>571</v>
      </c>
      <c r="AE19" s="388">
        <v>1380</v>
      </c>
      <c r="AF19" s="302"/>
      <c r="AG19" s="269"/>
      <c r="AH19" s="271"/>
      <c r="AI19" s="260" t="s">
        <v>572</v>
      </c>
      <c r="AJ19" s="280" t="s">
        <v>573</v>
      </c>
      <c r="AK19" s="285">
        <v>0</v>
      </c>
      <c r="AL19" s="302"/>
      <c r="AM19" s="23"/>
      <c r="AO19" s="181"/>
      <c r="AP19" s="181"/>
      <c r="AQ19" s="181"/>
      <c r="AR19" s="281"/>
      <c r="AS19" s="181"/>
      <c r="AT19" s="181"/>
    </row>
    <row r="20" spans="2:46" ht="16.5" customHeight="1">
      <c r="B20" s="24"/>
      <c r="D20" s="264"/>
      <c r="E20" s="325"/>
      <c r="F20" s="325" t="s">
        <v>408</v>
      </c>
      <c r="G20" s="328"/>
      <c r="H20" s="302"/>
      <c r="I20" s="265"/>
      <c r="J20" s="258"/>
      <c r="K20" s="266"/>
      <c r="L20" s="298"/>
      <c r="M20" s="299"/>
      <c r="N20" s="302"/>
      <c r="O20" s="265"/>
      <c r="P20" s="264"/>
      <c r="Q20" s="266"/>
      <c r="R20" s="267" t="s">
        <v>408</v>
      </c>
      <c r="S20" s="286"/>
      <c r="T20" s="302"/>
      <c r="U20" s="265"/>
      <c r="V20" s="264"/>
      <c r="W20" s="266"/>
      <c r="X20" s="267"/>
      <c r="Y20" s="299"/>
      <c r="Z20" s="302"/>
      <c r="AA20" s="269"/>
      <c r="AB20" s="274" t="s">
        <v>574</v>
      </c>
      <c r="AC20" s="289" t="s">
        <v>575</v>
      </c>
      <c r="AD20" s="290" t="s">
        <v>576</v>
      </c>
      <c r="AE20" s="385">
        <v>110</v>
      </c>
      <c r="AF20" s="302"/>
      <c r="AG20" s="269"/>
      <c r="AH20" s="274"/>
      <c r="AI20" s="289" t="s">
        <v>577</v>
      </c>
      <c r="AJ20" s="280" t="s">
        <v>578</v>
      </c>
      <c r="AK20" s="285">
        <v>0</v>
      </c>
      <c r="AL20" s="302"/>
      <c r="AM20" s="23"/>
      <c r="AO20" s="181"/>
      <c r="AP20" s="181"/>
      <c r="AQ20" s="181"/>
      <c r="AR20" s="181"/>
      <c r="AS20" s="178">
        <f>IF(AF20&gt;0,1,0)</f>
        <v>0</v>
      </c>
      <c r="AT20" s="192"/>
    </row>
    <row r="21" spans="2:46" ht="16.5" customHeight="1">
      <c r="B21" s="24"/>
      <c r="D21" s="264"/>
      <c r="E21" s="325"/>
      <c r="F21" s="325" t="s">
        <v>408</v>
      </c>
      <c r="G21" s="328"/>
      <c r="H21" s="302"/>
      <c r="I21" s="265"/>
      <c r="J21" s="264"/>
      <c r="K21" s="266"/>
      <c r="L21" s="267"/>
      <c r="M21" s="299"/>
      <c r="N21" s="302"/>
      <c r="O21" s="265"/>
      <c r="P21" s="264"/>
      <c r="Q21" s="266"/>
      <c r="R21" s="267" t="s">
        <v>408</v>
      </c>
      <c r="S21" s="286"/>
      <c r="T21" s="302"/>
      <c r="U21" s="265"/>
      <c r="V21" s="264"/>
      <c r="W21" s="266"/>
      <c r="X21" s="267" t="s">
        <v>408</v>
      </c>
      <c r="Y21" s="286"/>
      <c r="Z21" s="302"/>
      <c r="AA21" s="269"/>
      <c r="AB21" s="274" t="s">
        <v>192</v>
      </c>
      <c r="AC21" s="266" t="s">
        <v>579</v>
      </c>
      <c r="AD21" s="280" t="s">
        <v>580</v>
      </c>
      <c r="AE21" s="328">
        <v>1080</v>
      </c>
      <c r="AF21" s="302"/>
      <c r="AG21" s="269"/>
      <c r="AH21" s="274"/>
      <c r="AI21" s="266" t="s">
        <v>581</v>
      </c>
      <c r="AJ21" s="280" t="s">
        <v>582</v>
      </c>
      <c r="AK21" s="285">
        <v>0</v>
      </c>
      <c r="AL21" s="302"/>
      <c r="AM21" s="23"/>
      <c r="AO21" s="181"/>
      <c r="AP21" s="181"/>
      <c r="AQ21" s="181"/>
      <c r="AR21" s="181"/>
      <c r="AS21" s="349"/>
      <c r="AT21" s="192"/>
    </row>
    <row r="22" spans="2:46" ht="16.5" customHeight="1">
      <c r="B22" s="17"/>
      <c r="D22" s="94"/>
      <c r="E22" s="331"/>
      <c r="F22" s="331" t="s">
        <v>408</v>
      </c>
      <c r="G22" s="388"/>
      <c r="H22" s="302"/>
      <c r="I22" s="272"/>
      <c r="J22" s="271"/>
      <c r="K22" s="260"/>
      <c r="L22" s="261" t="s">
        <v>408</v>
      </c>
      <c r="M22" s="285"/>
      <c r="N22" s="302"/>
      <c r="O22" s="272"/>
      <c r="P22" s="271"/>
      <c r="Q22" s="260"/>
      <c r="R22" s="261" t="s">
        <v>408</v>
      </c>
      <c r="S22" s="285"/>
      <c r="T22" s="302"/>
      <c r="U22" s="272"/>
      <c r="V22" s="271"/>
      <c r="W22" s="260"/>
      <c r="X22" s="261" t="s">
        <v>408</v>
      </c>
      <c r="Y22" s="285"/>
      <c r="Z22" s="302"/>
      <c r="AA22" s="273"/>
      <c r="AB22" s="264" t="s">
        <v>209</v>
      </c>
      <c r="AC22" s="266" t="s">
        <v>583</v>
      </c>
      <c r="AD22" s="280" t="s">
        <v>584</v>
      </c>
      <c r="AE22" s="328">
        <v>1350</v>
      </c>
      <c r="AF22" s="302"/>
      <c r="AG22" s="273"/>
      <c r="AH22" s="264"/>
      <c r="AI22" s="266" t="s">
        <v>585</v>
      </c>
      <c r="AJ22" s="280" t="s">
        <v>586</v>
      </c>
      <c r="AK22" s="285">
        <v>0</v>
      </c>
      <c r="AL22" s="302"/>
      <c r="AM22" s="80"/>
      <c r="AO22" s="181"/>
      <c r="AP22" s="181"/>
      <c r="AQ22" s="181"/>
      <c r="AR22" s="181"/>
      <c r="AS22" s="181"/>
      <c r="AT22" s="192"/>
    </row>
    <row r="23" spans="2:46" ht="15.75" customHeight="1">
      <c r="B23" s="17"/>
      <c r="D23" s="95"/>
      <c r="E23" s="325"/>
      <c r="F23" s="325" t="s">
        <v>408</v>
      </c>
      <c r="G23" s="328"/>
      <c r="H23" s="302"/>
      <c r="I23" s="265"/>
      <c r="J23" s="264"/>
      <c r="K23" s="266"/>
      <c r="L23" s="267" t="s">
        <v>408</v>
      </c>
      <c r="M23" s="286"/>
      <c r="N23" s="302"/>
      <c r="O23" s="265"/>
      <c r="P23" s="264"/>
      <c r="Q23" s="266"/>
      <c r="R23" s="267" t="s">
        <v>408</v>
      </c>
      <c r="S23" s="286"/>
      <c r="T23" s="302"/>
      <c r="U23" s="265"/>
      <c r="V23" s="264"/>
      <c r="W23" s="266"/>
      <c r="X23" s="267" t="s">
        <v>408</v>
      </c>
      <c r="Y23" s="286"/>
      <c r="Z23" s="302"/>
      <c r="AA23" s="269"/>
      <c r="AB23" s="264"/>
      <c r="AC23" s="266" t="s">
        <v>587</v>
      </c>
      <c r="AD23" s="270" t="s">
        <v>588</v>
      </c>
      <c r="AE23" s="299" t="s">
        <v>389</v>
      </c>
      <c r="AF23" s="302"/>
      <c r="AG23" s="96"/>
      <c r="AH23" s="264"/>
      <c r="AI23" s="266"/>
      <c r="AJ23" s="280"/>
      <c r="AK23" s="285"/>
      <c r="AL23" s="302"/>
      <c r="AM23" s="97"/>
      <c r="AO23" s="181"/>
      <c r="AP23" s="181"/>
      <c r="AQ23" s="181"/>
      <c r="AR23" s="181"/>
      <c r="AS23" s="181"/>
      <c r="AT23" s="192"/>
    </row>
    <row r="24" spans="2:46" ht="15.75" customHeight="1">
      <c r="B24" s="24"/>
      <c r="D24" s="264"/>
      <c r="E24" s="325"/>
      <c r="F24" s="325" t="s">
        <v>408</v>
      </c>
      <c r="G24" s="328"/>
      <c r="H24" s="302"/>
      <c r="I24" s="265"/>
      <c r="J24" s="264"/>
      <c r="K24" s="266"/>
      <c r="L24" s="270"/>
      <c r="M24" s="286"/>
      <c r="N24" s="302"/>
      <c r="O24" s="265"/>
      <c r="P24" s="264"/>
      <c r="Q24" s="266"/>
      <c r="R24" s="270" t="s">
        <v>408</v>
      </c>
      <c r="S24" s="286"/>
      <c r="T24" s="302"/>
      <c r="U24" s="265"/>
      <c r="V24" s="264"/>
      <c r="W24" s="266"/>
      <c r="X24" s="270"/>
      <c r="Y24" s="286"/>
      <c r="Z24" s="302"/>
      <c r="AA24" s="269"/>
      <c r="AB24" s="271"/>
      <c r="AC24" s="260" t="s">
        <v>589</v>
      </c>
      <c r="AD24" s="270" t="s">
        <v>590</v>
      </c>
      <c r="AE24" s="299" t="s">
        <v>470</v>
      </c>
      <c r="AF24" s="302"/>
      <c r="AG24" s="269"/>
      <c r="AH24" s="264"/>
      <c r="AI24" s="266"/>
      <c r="AJ24" s="270"/>
      <c r="AK24" s="292"/>
      <c r="AL24" s="302"/>
      <c r="AM24" s="23"/>
      <c r="AO24" s="193"/>
      <c r="AP24" s="181"/>
      <c r="AQ24" s="181"/>
      <c r="AR24" s="181"/>
      <c r="AS24" s="181"/>
      <c r="AT24" s="181"/>
    </row>
    <row r="25" spans="2:46" ht="16.5" customHeight="1">
      <c r="B25" s="24"/>
      <c r="D25" s="264"/>
      <c r="E25" s="325"/>
      <c r="F25" s="325" t="s">
        <v>408</v>
      </c>
      <c r="G25" s="328"/>
      <c r="H25" s="302"/>
      <c r="I25" s="265"/>
      <c r="J25" s="264"/>
      <c r="K25" s="266"/>
      <c r="L25" s="267" t="s">
        <v>408</v>
      </c>
      <c r="M25" s="286"/>
      <c r="N25" s="302"/>
      <c r="O25" s="265"/>
      <c r="P25" s="264"/>
      <c r="Q25" s="266"/>
      <c r="R25" s="267" t="s">
        <v>408</v>
      </c>
      <c r="S25" s="286"/>
      <c r="T25" s="302"/>
      <c r="U25" s="265"/>
      <c r="V25" s="264"/>
      <c r="W25" s="266"/>
      <c r="X25" s="270"/>
      <c r="Y25" s="299"/>
      <c r="Z25" s="302"/>
      <c r="AA25" s="269"/>
      <c r="AB25" s="271"/>
      <c r="AC25" s="266" t="s">
        <v>591</v>
      </c>
      <c r="AD25" s="280"/>
      <c r="AE25" s="299" t="s">
        <v>470</v>
      </c>
      <c r="AF25" s="302"/>
      <c r="AG25" s="269"/>
      <c r="AH25" s="274"/>
      <c r="AI25" s="266"/>
      <c r="AJ25" s="280"/>
      <c r="AK25" s="292"/>
      <c r="AL25" s="302"/>
      <c r="AM25" s="23"/>
      <c r="AO25" s="193"/>
      <c r="AP25" s="181"/>
      <c r="AQ25" s="181"/>
      <c r="AR25" s="181"/>
      <c r="AS25" s="181"/>
      <c r="AT25" s="192"/>
    </row>
    <row r="26" spans="2:46" ht="16.5" customHeight="1">
      <c r="B26" s="17"/>
      <c r="D26" s="258"/>
      <c r="E26" s="325"/>
      <c r="F26" s="325" t="s">
        <v>408</v>
      </c>
      <c r="G26" s="328"/>
      <c r="H26" s="302"/>
      <c r="I26" s="265"/>
      <c r="J26" s="258"/>
      <c r="K26" s="266"/>
      <c r="L26" s="267" t="s">
        <v>408</v>
      </c>
      <c r="M26" s="286"/>
      <c r="N26" s="302"/>
      <c r="O26" s="265"/>
      <c r="P26" s="258"/>
      <c r="Q26" s="266"/>
      <c r="R26" s="267" t="s">
        <v>408</v>
      </c>
      <c r="S26" s="286"/>
      <c r="T26" s="302"/>
      <c r="U26" s="265"/>
      <c r="V26" s="258"/>
      <c r="W26" s="260"/>
      <c r="X26" s="270"/>
      <c r="Y26" s="299"/>
      <c r="Z26" s="302"/>
      <c r="AA26" s="269"/>
      <c r="AB26" s="258"/>
      <c r="AC26" s="260" t="s">
        <v>592</v>
      </c>
      <c r="AD26" s="280"/>
      <c r="AE26" s="299" t="s">
        <v>470</v>
      </c>
      <c r="AF26" s="302"/>
      <c r="AG26" s="269"/>
      <c r="AH26" s="264"/>
      <c r="AI26" s="266"/>
      <c r="AJ26" s="270"/>
      <c r="AK26" s="299"/>
      <c r="AL26" s="302"/>
      <c r="AM26" s="23"/>
      <c r="AO26" s="193"/>
      <c r="AP26" s="181"/>
      <c r="AQ26" s="181"/>
      <c r="AR26" s="181"/>
      <c r="AS26" s="181"/>
      <c r="AT26" s="181"/>
    </row>
    <row r="27" spans="2:46" ht="16.5" customHeight="1">
      <c r="B27" s="17"/>
      <c r="D27" s="258"/>
      <c r="E27" s="325"/>
      <c r="F27" s="368"/>
      <c r="G27" s="328"/>
      <c r="H27" s="302"/>
      <c r="I27" s="265"/>
      <c r="J27" s="258"/>
      <c r="K27" s="266"/>
      <c r="L27" s="267" t="s">
        <v>408</v>
      </c>
      <c r="M27" s="286"/>
      <c r="N27" s="302"/>
      <c r="O27" s="265"/>
      <c r="P27" s="258"/>
      <c r="Q27" s="266"/>
      <c r="R27" s="267" t="s">
        <v>408</v>
      </c>
      <c r="S27" s="286"/>
      <c r="T27" s="302"/>
      <c r="U27" s="265"/>
      <c r="V27" s="258"/>
      <c r="W27" s="266"/>
      <c r="X27" s="267" t="s">
        <v>408</v>
      </c>
      <c r="Y27" s="286"/>
      <c r="Z27" s="302"/>
      <c r="AA27" s="269"/>
      <c r="AB27" s="258"/>
      <c r="AC27" s="266" t="s">
        <v>593</v>
      </c>
      <c r="AD27" s="280"/>
      <c r="AE27" s="299" t="s">
        <v>470</v>
      </c>
      <c r="AF27" s="302"/>
      <c r="AG27" s="269"/>
      <c r="AH27" s="264"/>
      <c r="AI27" s="266"/>
      <c r="AJ27" s="270"/>
      <c r="AK27" s="299"/>
      <c r="AL27" s="302"/>
      <c r="AM27" s="23"/>
      <c r="AO27" s="193"/>
      <c r="AP27" s="181"/>
      <c r="AQ27" s="181"/>
      <c r="AR27" s="181"/>
      <c r="AS27" s="181"/>
      <c r="AT27" s="181"/>
    </row>
    <row r="28" spans="2:46" ht="16.5" customHeight="1" thickBot="1">
      <c r="B28" s="17"/>
      <c r="D28" s="258"/>
      <c r="E28" s="270"/>
      <c r="F28" s="270" t="s">
        <v>408</v>
      </c>
      <c r="G28" s="286"/>
      <c r="H28" s="302"/>
      <c r="I28" s="265"/>
      <c r="J28" s="258"/>
      <c r="K28" s="266"/>
      <c r="L28" s="267" t="s">
        <v>408</v>
      </c>
      <c r="M28" s="286"/>
      <c r="N28" s="302"/>
      <c r="O28" s="265"/>
      <c r="P28" s="258"/>
      <c r="Q28" s="266"/>
      <c r="R28" s="267" t="s">
        <v>408</v>
      </c>
      <c r="S28" s="286"/>
      <c r="T28" s="302"/>
      <c r="U28" s="265"/>
      <c r="V28" s="258"/>
      <c r="W28" s="266"/>
      <c r="X28" s="267" t="s">
        <v>408</v>
      </c>
      <c r="Y28" s="286"/>
      <c r="Z28" s="302"/>
      <c r="AA28" s="269"/>
      <c r="AB28" s="258"/>
      <c r="AC28" s="254"/>
      <c r="AD28" s="325"/>
      <c r="AE28" s="257"/>
      <c r="AF28" s="302"/>
      <c r="AG28" s="269"/>
      <c r="AH28" s="264"/>
      <c r="AI28" s="266"/>
      <c r="AJ28" s="270"/>
      <c r="AK28" s="299"/>
      <c r="AL28" s="247"/>
      <c r="AM28" s="248"/>
      <c r="AO28" s="194"/>
      <c r="AP28" s="190"/>
      <c r="AQ28" s="190"/>
      <c r="AR28" s="190"/>
      <c r="AS28" s="190"/>
      <c r="AT28" s="190"/>
    </row>
    <row r="29" spans="2:46" ht="16.5" customHeight="1" thickBot="1">
      <c r="B29" s="26" t="s">
        <v>409</v>
      </c>
      <c r="C29" s="27">
        <f>SUM(G29,M29,S29,Y29,AE29,AK29)</f>
        <v>5250</v>
      </c>
      <c r="D29" s="242"/>
      <c r="E29" s="414"/>
      <c r="F29" s="414" t="s">
        <v>408</v>
      </c>
      <c r="G29" s="415">
        <f>SUM(G18:G28)</f>
        <v>40</v>
      </c>
      <c r="H29" s="246"/>
      <c r="I29" s="28"/>
      <c r="J29" s="242"/>
      <c r="K29" s="208"/>
      <c r="L29" s="208" t="s">
        <v>408</v>
      </c>
      <c r="M29" s="209">
        <f>SUM(M18:M28)</f>
        <v>0</v>
      </c>
      <c r="N29" s="246"/>
      <c r="O29" s="28"/>
      <c r="P29" s="242"/>
      <c r="Q29" s="208"/>
      <c r="R29" s="208" t="s">
        <v>408</v>
      </c>
      <c r="S29" s="209">
        <f>SUM(S18:S28)</f>
        <v>0</v>
      </c>
      <c r="T29" s="246"/>
      <c r="U29" s="28"/>
      <c r="V29" s="242"/>
      <c r="W29" s="208"/>
      <c r="X29" s="208" t="s">
        <v>408</v>
      </c>
      <c r="Y29" s="209">
        <f>SUM(Y18:Y28)</f>
        <v>0</v>
      </c>
      <c r="Z29" s="246"/>
      <c r="AA29" s="28"/>
      <c r="AB29" s="242"/>
      <c r="AC29" s="208"/>
      <c r="AD29" s="208" t="s">
        <v>408</v>
      </c>
      <c r="AE29" s="209">
        <f>SUM(AE18:AE28)</f>
        <v>5210</v>
      </c>
      <c r="AF29" s="246"/>
      <c r="AG29" s="29"/>
      <c r="AH29" s="30"/>
      <c r="AI29" s="208"/>
      <c r="AJ29" s="208" t="s">
        <v>408</v>
      </c>
      <c r="AK29" s="209">
        <f>SUM(AK18:AK28)</f>
        <v>0</v>
      </c>
      <c r="AL29" s="246"/>
      <c r="AM29" s="31"/>
      <c r="AO29" s="195">
        <f>SUM(AO18:AO28)</f>
        <v>0</v>
      </c>
      <c r="AP29" s="195">
        <f t="shared" ref="AP29:AT29" si="1">SUM(AP18:AP28)</f>
        <v>0</v>
      </c>
      <c r="AQ29" s="195">
        <f t="shared" si="1"/>
        <v>0</v>
      </c>
      <c r="AR29" s="195">
        <f t="shared" si="1"/>
        <v>0</v>
      </c>
      <c r="AS29" s="195">
        <f t="shared" si="1"/>
        <v>0</v>
      </c>
      <c r="AT29" s="195">
        <f t="shared" si="1"/>
        <v>0</v>
      </c>
    </row>
    <row r="30" spans="2:46" ht="16.5" customHeight="1" thickBot="1">
      <c r="B30" s="32" t="s">
        <v>410</v>
      </c>
      <c r="C30" s="33">
        <f>SUM(H30,N30,T30,Z30,AF30,AL30)</f>
        <v>0</v>
      </c>
      <c r="D30" s="180"/>
      <c r="E30" s="394"/>
      <c r="F30" s="395"/>
      <c r="G30" s="396"/>
      <c r="H30" s="216">
        <f>SUM(H18:H28)</f>
        <v>0</v>
      </c>
      <c r="I30" s="34"/>
      <c r="J30" s="180"/>
      <c r="K30" s="342">
        <f>SUM(AP18)</f>
        <v>0</v>
      </c>
      <c r="L30" s="215"/>
      <c r="M30" s="201">
        <f>SUM(AP19)</f>
        <v>0</v>
      </c>
      <c r="N30" s="216">
        <f>SUM(N18:N28)</f>
        <v>0</v>
      </c>
      <c r="O30" s="34"/>
      <c r="P30" s="180"/>
      <c r="Q30" s="217"/>
      <c r="R30" s="215"/>
      <c r="S30" s="201">
        <f>+AQ29</f>
        <v>0</v>
      </c>
      <c r="T30" s="216">
        <f>SUM(T18:T28)</f>
        <v>0</v>
      </c>
      <c r="U30" s="34"/>
      <c r="V30" s="180"/>
      <c r="W30" s="215"/>
      <c r="X30" s="215" t="s">
        <v>408</v>
      </c>
      <c r="Y30" s="201"/>
      <c r="Z30" s="216">
        <f>SUM(Z18:Z28)</f>
        <v>0</v>
      </c>
      <c r="AA30" s="34"/>
      <c r="AB30" s="180"/>
      <c r="AC30" s="215"/>
      <c r="AD30" s="215" t="s">
        <v>408</v>
      </c>
      <c r="AE30" s="202">
        <f>+AS29</f>
        <v>0</v>
      </c>
      <c r="AF30" s="216">
        <f>SUM(AF18:AF28)</f>
        <v>0</v>
      </c>
      <c r="AG30" s="243"/>
      <c r="AH30" s="244"/>
      <c r="AI30" s="215"/>
      <c r="AJ30" s="215" t="s">
        <v>408</v>
      </c>
      <c r="AK30" s="203">
        <f>+AT29</f>
        <v>0</v>
      </c>
      <c r="AL30" s="216">
        <f>SUM(AL18:AL28)</f>
        <v>0</v>
      </c>
      <c r="AM30" s="35"/>
    </row>
    <row r="31" spans="2:46" ht="16.5" customHeight="1">
      <c r="B31" s="17" t="s">
        <v>594</v>
      </c>
      <c r="D31" s="258" t="s">
        <v>192</v>
      </c>
      <c r="E31" s="325" t="s">
        <v>595</v>
      </c>
      <c r="F31" s="325" t="s">
        <v>596</v>
      </c>
      <c r="G31" s="328">
        <v>640</v>
      </c>
      <c r="H31" s="302"/>
      <c r="I31" s="265"/>
      <c r="J31" s="258" t="s">
        <v>192</v>
      </c>
      <c r="K31" s="266" t="s">
        <v>597</v>
      </c>
      <c r="L31" s="324" t="s">
        <v>598</v>
      </c>
      <c r="M31" s="286">
        <v>310</v>
      </c>
      <c r="N31" s="302"/>
      <c r="O31" s="265"/>
      <c r="P31" s="258" t="s">
        <v>192</v>
      </c>
      <c r="Q31" s="266" t="s">
        <v>599</v>
      </c>
      <c r="R31" s="267" t="s">
        <v>600</v>
      </c>
      <c r="S31" s="328">
        <v>1890</v>
      </c>
      <c r="T31" s="247"/>
      <c r="U31" s="397"/>
      <c r="V31" s="337" t="s">
        <v>192</v>
      </c>
      <c r="W31" s="254" t="s">
        <v>601</v>
      </c>
      <c r="X31" s="255" t="s">
        <v>602</v>
      </c>
      <c r="Y31" s="328">
        <v>650</v>
      </c>
      <c r="Z31" s="247"/>
      <c r="AA31" s="398"/>
      <c r="AB31" s="337" t="s">
        <v>209</v>
      </c>
      <c r="AC31" s="254" t="s">
        <v>603</v>
      </c>
      <c r="AD31" s="325" t="s">
        <v>604</v>
      </c>
      <c r="AE31" s="328">
        <v>3660</v>
      </c>
      <c r="AF31" s="302"/>
      <c r="AG31" s="269"/>
      <c r="AH31" s="258"/>
      <c r="AI31" s="266" t="s">
        <v>605</v>
      </c>
      <c r="AJ31" s="280" t="s">
        <v>606</v>
      </c>
      <c r="AK31" s="285">
        <v>0</v>
      </c>
      <c r="AL31" s="302"/>
      <c r="AM31" s="23"/>
      <c r="AO31" s="281"/>
      <c r="AP31" s="281"/>
      <c r="AQ31" s="281"/>
      <c r="AR31" s="281"/>
      <c r="AS31" s="181"/>
      <c r="AT31" s="181"/>
    </row>
    <row r="32" spans="2:46" ht="15.75" customHeight="1">
      <c r="B32" s="17">
        <v>42204</v>
      </c>
      <c r="D32" s="264" t="s">
        <v>192</v>
      </c>
      <c r="E32" s="325" t="s">
        <v>607</v>
      </c>
      <c r="F32" s="325" t="s">
        <v>608</v>
      </c>
      <c r="G32" s="328">
        <v>1050</v>
      </c>
      <c r="H32" s="302"/>
      <c r="I32" s="265"/>
      <c r="J32" s="264" t="s">
        <v>192</v>
      </c>
      <c r="K32" s="266" t="s">
        <v>609</v>
      </c>
      <c r="L32" s="324" t="s">
        <v>610</v>
      </c>
      <c r="M32" s="286">
        <v>320</v>
      </c>
      <c r="N32" s="302"/>
      <c r="O32" s="265"/>
      <c r="P32" s="264" t="s">
        <v>192</v>
      </c>
      <c r="Q32" s="266" t="s">
        <v>611</v>
      </c>
      <c r="R32" s="267" t="s">
        <v>612</v>
      </c>
      <c r="S32" s="328">
        <v>460</v>
      </c>
      <c r="T32" s="247"/>
      <c r="U32" s="397"/>
      <c r="V32" s="330" t="s">
        <v>192</v>
      </c>
      <c r="W32" s="254" t="s">
        <v>613</v>
      </c>
      <c r="X32" s="255" t="s">
        <v>614</v>
      </c>
      <c r="Y32" s="328">
        <v>350</v>
      </c>
      <c r="Z32" s="247"/>
      <c r="AA32" s="398"/>
      <c r="AB32" s="337" t="s">
        <v>209</v>
      </c>
      <c r="AC32" s="254" t="s">
        <v>615</v>
      </c>
      <c r="AD32" s="325" t="s">
        <v>616</v>
      </c>
      <c r="AE32" s="328">
        <v>3620</v>
      </c>
      <c r="AF32" s="302"/>
      <c r="AG32" s="269"/>
      <c r="AH32" s="258"/>
      <c r="AI32" s="266" t="s">
        <v>617</v>
      </c>
      <c r="AJ32" s="280" t="s">
        <v>618</v>
      </c>
      <c r="AK32" s="285">
        <v>0</v>
      </c>
      <c r="AL32" s="302"/>
      <c r="AM32" s="23"/>
      <c r="AO32" s="281"/>
      <c r="AP32" s="281"/>
      <c r="AQ32" s="281"/>
      <c r="AR32" s="281"/>
      <c r="AS32" s="181"/>
      <c r="AT32" s="181"/>
    </row>
    <row r="33" spans="2:46" ht="15.75" customHeight="1">
      <c r="B33" s="24"/>
      <c r="D33" s="264" t="s">
        <v>209</v>
      </c>
      <c r="E33" s="325" t="s">
        <v>619</v>
      </c>
      <c r="F33" s="325" t="s">
        <v>620</v>
      </c>
      <c r="G33" s="328">
        <v>1060</v>
      </c>
      <c r="H33" s="302"/>
      <c r="I33" s="265"/>
      <c r="J33" s="264"/>
      <c r="K33" s="260" t="s">
        <v>611</v>
      </c>
      <c r="L33" s="296" t="s">
        <v>621</v>
      </c>
      <c r="M33" s="299" t="s">
        <v>389</v>
      </c>
      <c r="N33" s="302"/>
      <c r="O33" s="265"/>
      <c r="P33" s="264"/>
      <c r="Q33" s="266"/>
      <c r="R33" s="267"/>
      <c r="S33" s="257"/>
      <c r="T33" s="247"/>
      <c r="U33" s="397"/>
      <c r="V33" s="330" t="s">
        <v>209</v>
      </c>
      <c r="W33" s="254" t="s">
        <v>622</v>
      </c>
      <c r="X33" s="255" t="s">
        <v>623</v>
      </c>
      <c r="Y33" s="328">
        <v>630</v>
      </c>
      <c r="Z33" s="247"/>
      <c r="AA33" s="398"/>
      <c r="AB33" s="337" t="s">
        <v>209</v>
      </c>
      <c r="AC33" s="254" t="s">
        <v>624</v>
      </c>
      <c r="AD33" s="325" t="s">
        <v>625</v>
      </c>
      <c r="AE33" s="328">
        <v>4070</v>
      </c>
      <c r="AF33" s="302"/>
      <c r="AG33" s="269"/>
      <c r="AH33" s="258"/>
      <c r="AI33" s="266" t="s">
        <v>626</v>
      </c>
      <c r="AJ33" s="280" t="s">
        <v>627</v>
      </c>
      <c r="AK33" s="285">
        <v>0</v>
      </c>
      <c r="AL33" s="302"/>
      <c r="AM33" s="23"/>
      <c r="AO33" s="281"/>
      <c r="AP33" s="281"/>
      <c r="AQ33" s="281"/>
      <c r="AR33" s="281"/>
      <c r="AS33" s="181"/>
      <c r="AT33" s="181"/>
    </row>
    <row r="34" spans="2:46" ht="16.5" customHeight="1">
      <c r="B34" s="24"/>
      <c r="D34" s="264" t="s">
        <v>209</v>
      </c>
      <c r="E34" s="325" t="s">
        <v>628</v>
      </c>
      <c r="F34" s="368" t="s">
        <v>629</v>
      </c>
      <c r="G34" s="328">
        <v>490</v>
      </c>
      <c r="H34" s="302"/>
      <c r="I34" s="265"/>
      <c r="J34" s="264"/>
      <c r="K34" s="266" t="s">
        <v>630</v>
      </c>
      <c r="L34" s="267" t="s">
        <v>631</v>
      </c>
      <c r="M34" s="299" t="s">
        <v>389</v>
      </c>
      <c r="N34" s="302"/>
      <c r="O34" s="265"/>
      <c r="P34" s="264"/>
      <c r="Q34" s="266"/>
      <c r="R34" s="267"/>
      <c r="S34" s="257"/>
      <c r="T34" s="247"/>
      <c r="U34" s="397"/>
      <c r="V34" s="330" t="s">
        <v>209</v>
      </c>
      <c r="W34" s="254" t="s">
        <v>632</v>
      </c>
      <c r="X34" s="255" t="s">
        <v>633</v>
      </c>
      <c r="Y34" s="328">
        <v>830</v>
      </c>
      <c r="Z34" s="247"/>
      <c r="AA34" s="398"/>
      <c r="AB34" s="330" t="s">
        <v>209</v>
      </c>
      <c r="AC34" s="399" t="s">
        <v>634</v>
      </c>
      <c r="AD34" s="400" t="s">
        <v>635</v>
      </c>
      <c r="AE34" s="401">
        <v>2340</v>
      </c>
      <c r="AF34" s="302"/>
      <c r="AG34" s="269"/>
      <c r="AH34" s="264"/>
      <c r="AI34" s="289" t="s">
        <v>636</v>
      </c>
      <c r="AJ34" s="280" t="s">
        <v>637</v>
      </c>
      <c r="AK34" s="285">
        <v>0</v>
      </c>
      <c r="AL34" s="302"/>
      <c r="AM34" s="23"/>
      <c r="AO34" s="281"/>
      <c r="AP34" s="281"/>
      <c r="AQ34" s="281"/>
      <c r="AR34" s="281"/>
      <c r="AS34" s="181"/>
      <c r="AT34" s="181"/>
    </row>
    <row r="35" spans="2:46" ht="16.5" customHeight="1">
      <c r="B35" s="17"/>
      <c r="D35" s="258" t="s">
        <v>192</v>
      </c>
      <c r="E35" s="331" t="s">
        <v>638</v>
      </c>
      <c r="F35" s="332" t="s">
        <v>639</v>
      </c>
      <c r="G35" s="388">
        <v>860</v>
      </c>
      <c r="H35" s="302"/>
      <c r="I35" s="272"/>
      <c r="J35" s="258"/>
      <c r="K35" s="266" t="s">
        <v>640</v>
      </c>
      <c r="L35" s="267" t="s">
        <v>641</v>
      </c>
      <c r="M35" s="299" t="s">
        <v>389</v>
      </c>
      <c r="N35" s="302"/>
      <c r="O35" s="272"/>
      <c r="P35" s="271"/>
      <c r="Q35" s="266"/>
      <c r="R35" s="267"/>
      <c r="S35" s="328"/>
      <c r="T35" s="247"/>
      <c r="U35" s="402"/>
      <c r="V35" s="337" t="s">
        <v>192</v>
      </c>
      <c r="W35" s="346" t="s">
        <v>611</v>
      </c>
      <c r="X35" s="355" t="s">
        <v>642</v>
      </c>
      <c r="Y35" s="388">
        <v>930</v>
      </c>
      <c r="Z35" s="247"/>
      <c r="AA35" s="403"/>
      <c r="AB35" s="404" t="s">
        <v>209</v>
      </c>
      <c r="AC35" s="254" t="s">
        <v>643</v>
      </c>
      <c r="AD35" s="325" t="s">
        <v>644</v>
      </c>
      <c r="AE35" s="328">
        <v>460</v>
      </c>
      <c r="AF35" s="302"/>
      <c r="AG35" s="273"/>
      <c r="AH35" s="271"/>
      <c r="AI35" s="266" t="s">
        <v>645</v>
      </c>
      <c r="AJ35" s="280" t="s">
        <v>646</v>
      </c>
      <c r="AK35" s="285">
        <v>0</v>
      </c>
      <c r="AL35" s="302"/>
      <c r="AM35" s="80"/>
      <c r="AO35" s="281"/>
      <c r="AP35" s="281"/>
      <c r="AQ35" s="181"/>
      <c r="AR35" s="281"/>
      <c r="AS35" s="181"/>
      <c r="AT35" s="181"/>
    </row>
    <row r="36" spans="2:46" ht="16.5" customHeight="1">
      <c r="B36" s="17"/>
      <c r="D36" s="264" t="s">
        <v>192</v>
      </c>
      <c r="E36" s="325" t="s">
        <v>647</v>
      </c>
      <c r="F36" s="325" t="s">
        <v>648</v>
      </c>
      <c r="G36" s="328">
        <v>320</v>
      </c>
      <c r="H36" s="302"/>
      <c r="I36" s="265"/>
      <c r="J36" s="264"/>
      <c r="K36" s="260"/>
      <c r="L36" s="296"/>
      <c r="M36" s="299"/>
      <c r="N36" s="302"/>
      <c r="O36" s="265"/>
      <c r="P36" s="264"/>
      <c r="Q36" s="266"/>
      <c r="R36" s="267"/>
      <c r="S36" s="328"/>
      <c r="T36" s="247"/>
      <c r="U36" s="397"/>
      <c r="V36" s="330"/>
      <c r="W36" s="346"/>
      <c r="X36" s="348"/>
      <c r="Y36" s="405"/>
      <c r="Z36" s="247"/>
      <c r="AA36" s="398"/>
      <c r="AB36" s="406" t="s">
        <v>209</v>
      </c>
      <c r="AC36" s="254" t="s">
        <v>649</v>
      </c>
      <c r="AD36" s="368" t="s">
        <v>650</v>
      </c>
      <c r="AE36" s="328">
        <v>740</v>
      </c>
      <c r="AF36" s="302"/>
      <c r="AG36" s="96"/>
      <c r="AH36" s="274"/>
      <c r="AI36" s="266" t="s">
        <v>651</v>
      </c>
      <c r="AJ36" s="280" t="s">
        <v>652</v>
      </c>
      <c r="AK36" s="285">
        <v>0</v>
      </c>
      <c r="AL36" s="302"/>
      <c r="AM36" s="97"/>
      <c r="AO36" s="281"/>
      <c r="AP36" s="181"/>
      <c r="AQ36" s="181"/>
      <c r="AR36" s="181"/>
      <c r="AS36" s="181"/>
      <c r="AT36" s="181"/>
    </row>
    <row r="37" spans="2:46" ht="16.5" customHeight="1">
      <c r="B37" s="24"/>
      <c r="D37" s="264"/>
      <c r="E37" s="325" t="s">
        <v>611</v>
      </c>
      <c r="F37" s="368" t="s">
        <v>653</v>
      </c>
      <c r="G37" s="257" t="s">
        <v>654</v>
      </c>
      <c r="H37" s="302"/>
      <c r="I37" s="265"/>
      <c r="J37" s="264"/>
      <c r="K37" s="266"/>
      <c r="L37" s="267"/>
      <c r="M37" s="299"/>
      <c r="N37" s="302"/>
      <c r="O37" s="265"/>
      <c r="P37" s="264"/>
      <c r="Q37" s="266"/>
      <c r="R37" s="270" t="s">
        <v>408</v>
      </c>
      <c r="S37" s="328"/>
      <c r="T37" s="247"/>
      <c r="U37" s="397"/>
      <c r="V37" s="330"/>
      <c r="W37" s="254"/>
      <c r="X37" s="325" t="s">
        <v>408</v>
      </c>
      <c r="Y37" s="328"/>
      <c r="Z37" s="247"/>
      <c r="AA37" s="398"/>
      <c r="AB37" s="330" t="s">
        <v>209</v>
      </c>
      <c r="AC37" s="254" t="s">
        <v>655</v>
      </c>
      <c r="AD37" s="368" t="s">
        <v>656</v>
      </c>
      <c r="AE37" s="328">
        <v>3050</v>
      </c>
      <c r="AF37" s="302"/>
      <c r="AG37" s="269"/>
      <c r="AH37" s="264"/>
      <c r="AI37" s="266" t="s">
        <v>657</v>
      </c>
      <c r="AJ37" s="280" t="s">
        <v>658</v>
      </c>
      <c r="AK37" s="285">
        <v>0</v>
      </c>
      <c r="AL37" s="302"/>
      <c r="AM37" s="23"/>
      <c r="AO37" s="281"/>
      <c r="AP37" s="181"/>
      <c r="AQ37" s="181"/>
      <c r="AR37" s="181"/>
      <c r="AS37" s="181"/>
      <c r="AT37" s="181"/>
    </row>
    <row r="38" spans="2:46" ht="16.5" customHeight="1">
      <c r="B38" s="24"/>
      <c r="D38" s="264"/>
      <c r="E38" s="325" t="s">
        <v>659</v>
      </c>
      <c r="F38" s="325"/>
      <c r="G38" s="257" t="s">
        <v>470</v>
      </c>
      <c r="H38" s="302"/>
      <c r="I38" s="265"/>
      <c r="J38" s="264"/>
      <c r="K38" s="266"/>
      <c r="L38" s="267"/>
      <c r="M38" s="299"/>
      <c r="N38" s="302"/>
      <c r="O38" s="265"/>
      <c r="P38" s="264"/>
      <c r="Q38" s="266"/>
      <c r="R38" s="267" t="s">
        <v>408</v>
      </c>
      <c r="S38" s="286"/>
      <c r="T38" s="302"/>
      <c r="U38" s="265"/>
      <c r="V38" s="264"/>
      <c r="W38" s="266"/>
      <c r="X38" s="267" t="s">
        <v>408</v>
      </c>
      <c r="Y38" s="286"/>
      <c r="Z38" s="302"/>
      <c r="AA38" s="269"/>
      <c r="AB38" s="264" t="s">
        <v>209</v>
      </c>
      <c r="AC38" s="266" t="s">
        <v>660</v>
      </c>
      <c r="AD38" s="280" t="s">
        <v>661</v>
      </c>
      <c r="AE38" s="286">
        <v>540</v>
      </c>
      <c r="AF38" s="302"/>
      <c r="AG38" s="269"/>
      <c r="AH38" s="264"/>
      <c r="AI38" s="266" t="s">
        <v>662</v>
      </c>
      <c r="AJ38" s="280" t="s">
        <v>663</v>
      </c>
      <c r="AK38" s="285">
        <v>0</v>
      </c>
      <c r="AL38" s="302"/>
      <c r="AM38" s="23"/>
      <c r="AO38" s="181"/>
      <c r="AP38" s="181"/>
      <c r="AQ38" s="181"/>
      <c r="AR38" s="181"/>
      <c r="AS38" s="181"/>
      <c r="AT38" s="181"/>
    </row>
    <row r="39" spans="2:46" ht="15.75" customHeight="1">
      <c r="B39" s="17"/>
      <c r="D39" s="258"/>
      <c r="E39" s="325" t="s">
        <v>664</v>
      </c>
      <c r="F39" s="325"/>
      <c r="G39" s="257" t="s">
        <v>470</v>
      </c>
      <c r="H39" s="302"/>
      <c r="I39" s="265"/>
      <c r="J39" s="258"/>
      <c r="K39" s="266"/>
      <c r="L39" s="267"/>
      <c r="M39" s="299"/>
      <c r="N39" s="302"/>
      <c r="O39" s="265"/>
      <c r="P39" s="258"/>
      <c r="Q39" s="266"/>
      <c r="R39" s="267" t="s">
        <v>408</v>
      </c>
      <c r="S39" s="286"/>
      <c r="T39" s="302"/>
      <c r="U39" s="265"/>
      <c r="V39" s="258"/>
      <c r="W39" s="266"/>
      <c r="X39" s="267" t="s">
        <v>408</v>
      </c>
      <c r="Y39" s="286"/>
      <c r="Z39" s="302"/>
      <c r="AA39" s="269"/>
      <c r="AB39" s="258"/>
      <c r="AC39" s="266" t="s">
        <v>665</v>
      </c>
      <c r="AD39" s="270"/>
      <c r="AE39" s="299" t="s">
        <v>470</v>
      </c>
      <c r="AF39" s="302"/>
      <c r="AG39" s="269"/>
      <c r="AH39" s="264"/>
      <c r="AI39" s="266"/>
      <c r="AJ39" s="280"/>
      <c r="AK39" s="285"/>
      <c r="AL39" s="302"/>
      <c r="AM39" s="23"/>
      <c r="AO39" s="181"/>
      <c r="AP39" s="181"/>
      <c r="AQ39" s="181"/>
      <c r="AR39" s="181"/>
      <c r="AS39" s="181"/>
      <c r="AT39" s="181"/>
    </row>
    <row r="40" spans="2:46" ht="15.75" customHeight="1">
      <c r="B40" s="17"/>
      <c r="D40" s="258"/>
      <c r="E40" s="331"/>
      <c r="F40" s="332"/>
      <c r="G40" s="257"/>
      <c r="H40" s="302"/>
      <c r="I40" s="265"/>
      <c r="J40" s="258"/>
      <c r="K40" s="266"/>
      <c r="L40" s="267"/>
      <c r="M40" s="299"/>
      <c r="N40" s="302"/>
      <c r="O40" s="265"/>
      <c r="P40" s="258"/>
      <c r="Q40" s="266"/>
      <c r="R40" s="267" t="s">
        <v>408</v>
      </c>
      <c r="S40" s="286"/>
      <c r="T40" s="302"/>
      <c r="U40" s="265"/>
      <c r="V40" s="258"/>
      <c r="W40" s="266"/>
      <c r="X40" s="267" t="s">
        <v>408</v>
      </c>
      <c r="Y40" s="286"/>
      <c r="Z40" s="302"/>
      <c r="AA40" s="269"/>
      <c r="AB40" s="258"/>
      <c r="AC40" s="266"/>
      <c r="AD40" s="270"/>
      <c r="AE40" s="299"/>
      <c r="AF40" s="302"/>
      <c r="AG40" s="269"/>
      <c r="AH40" s="258"/>
      <c r="AI40" s="266"/>
      <c r="AJ40" s="270"/>
      <c r="AK40" s="285"/>
      <c r="AL40" s="302"/>
      <c r="AM40" s="23"/>
      <c r="AO40" s="181"/>
      <c r="AP40" s="181"/>
      <c r="AQ40" s="181"/>
      <c r="AR40" s="181"/>
      <c r="AS40" s="181"/>
      <c r="AT40" s="181"/>
    </row>
    <row r="41" spans="2:46" ht="16.5" customHeight="1" thickBot="1">
      <c r="B41" s="17"/>
      <c r="D41" s="258"/>
      <c r="E41" s="325"/>
      <c r="F41" s="325"/>
      <c r="G41" s="257"/>
      <c r="H41" s="302"/>
      <c r="I41" s="265"/>
      <c r="J41" s="258"/>
      <c r="K41" s="266"/>
      <c r="L41" s="267" t="s">
        <v>408</v>
      </c>
      <c r="M41" s="286"/>
      <c r="N41" s="302"/>
      <c r="O41" s="265"/>
      <c r="P41" s="258"/>
      <c r="Q41" s="266"/>
      <c r="R41" s="267" t="s">
        <v>408</v>
      </c>
      <c r="S41" s="286"/>
      <c r="T41" s="302"/>
      <c r="U41" s="265"/>
      <c r="V41" s="258"/>
      <c r="W41" s="266"/>
      <c r="X41" s="267" t="s">
        <v>408</v>
      </c>
      <c r="Y41" s="286"/>
      <c r="Z41" s="302"/>
      <c r="AA41" s="269"/>
      <c r="AB41" s="258"/>
      <c r="AC41" s="346"/>
      <c r="AD41" s="325"/>
      <c r="AE41" s="257"/>
      <c r="AF41" s="302"/>
      <c r="AG41" s="269"/>
      <c r="AH41" s="264"/>
      <c r="AI41" s="266"/>
      <c r="AJ41" s="267"/>
      <c r="AK41" s="292"/>
      <c r="AL41" s="302"/>
      <c r="AM41" s="23"/>
      <c r="AO41" s="190"/>
      <c r="AP41" s="190"/>
      <c r="AQ41" s="190"/>
      <c r="AR41" s="190"/>
      <c r="AS41" s="190"/>
      <c r="AT41" s="190"/>
    </row>
    <row r="42" spans="2:46" ht="16.5" customHeight="1" thickBot="1">
      <c r="B42" s="26" t="s">
        <v>409</v>
      </c>
      <c r="C42" s="27">
        <f>SUM(G42,M42,S42,Y42,AE42,AK42)</f>
        <v>29270</v>
      </c>
      <c r="D42" s="242"/>
      <c r="E42" s="392"/>
      <c r="F42" s="392" t="s">
        <v>408</v>
      </c>
      <c r="G42" s="393">
        <f>SUM(G31:G41)</f>
        <v>4420</v>
      </c>
      <c r="H42" s="246"/>
      <c r="I42" s="28"/>
      <c r="J42" s="242"/>
      <c r="K42" s="208"/>
      <c r="L42" s="208" t="s">
        <v>408</v>
      </c>
      <c r="M42" s="209">
        <f>SUM(M31:M41)</f>
        <v>630</v>
      </c>
      <c r="N42" s="246"/>
      <c r="O42" s="28"/>
      <c r="P42" s="242"/>
      <c r="Q42" s="208"/>
      <c r="R42" s="208" t="s">
        <v>408</v>
      </c>
      <c r="S42" s="209">
        <f>SUM(S31:S41)</f>
        <v>2350</v>
      </c>
      <c r="T42" s="246"/>
      <c r="U42" s="28"/>
      <c r="V42" s="242"/>
      <c r="W42" s="208"/>
      <c r="X42" s="208" t="s">
        <v>408</v>
      </c>
      <c r="Y42" s="209">
        <f>SUM(Y31:Y41)</f>
        <v>3390</v>
      </c>
      <c r="Z42" s="246"/>
      <c r="AA42" s="28"/>
      <c r="AB42" s="242"/>
      <c r="AC42" s="208"/>
      <c r="AD42" s="208" t="s">
        <v>408</v>
      </c>
      <c r="AE42" s="209">
        <f>SUM(AE31:AE41)</f>
        <v>18480</v>
      </c>
      <c r="AF42" s="246"/>
      <c r="AG42" s="29"/>
      <c r="AH42" s="30"/>
      <c r="AI42" s="208"/>
      <c r="AJ42" s="208" t="s">
        <v>408</v>
      </c>
      <c r="AK42" s="209">
        <f>SUM(AK31:AK41)</f>
        <v>0</v>
      </c>
      <c r="AL42" s="246"/>
      <c r="AM42" s="31"/>
      <c r="AO42" s="191">
        <f>SUM(AO31:AO41)</f>
        <v>0</v>
      </c>
      <c r="AP42" s="191">
        <f t="shared" ref="AP42:AT42" si="2">SUM(AP31:AP41)</f>
        <v>0</v>
      </c>
      <c r="AQ42" s="191">
        <f>SUM(AQ31:AQ41)</f>
        <v>0</v>
      </c>
      <c r="AR42" s="191">
        <f t="shared" si="2"/>
        <v>0</v>
      </c>
      <c r="AS42" s="191">
        <f t="shared" si="2"/>
        <v>0</v>
      </c>
      <c r="AT42" s="191">
        <f t="shared" si="2"/>
        <v>0</v>
      </c>
    </row>
    <row r="43" spans="2:46" ht="16.5" customHeight="1" thickBot="1">
      <c r="B43" s="32" t="s">
        <v>410</v>
      </c>
      <c r="C43" s="33">
        <f>SUM(H43,N43,T43,Z43,AF43,AL43)</f>
        <v>0</v>
      </c>
      <c r="D43" s="180"/>
      <c r="E43" s="394"/>
      <c r="F43" s="395"/>
      <c r="G43" s="396"/>
      <c r="H43" s="216">
        <f>SUM(H31:H41)</f>
        <v>0</v>
      </c>
      <c r="I43" s="34"/>
      <c r="J43" s="180"/>
      <c r="K43" s="215"/>
      <c r="L43" s="215" t="s">
        <v>408</v>
      </c>
      <c r="M43" s="201"/>
      <c r="N43" s="216">
        <f>SUM(N31:N41)</f>
        <v>0</v>
      </c>
      <c r="O43" s="34"/>
      <c r="P43" s="180"/>
      <c r="Q43" s="215"/>
      <c r="R43" s="215" t="s">
        <v>408</v>
      </c>
      <c r="S43" s="201"/>
      <c r="T43" s="216">
        <f>SUM(T31:T41)</f>
        <v>0</v>
      </c>
      <c r="U43" s="34"/>
      <c r="V43" s="180"/>
      <c r="W43" s="215"/>
      <c r="X43" s="215" t="s">
        <v>408</v>
      </c>
      <c r="Y43" s="201"/>
      <c r="Z43" s="216">
        <f>SUM(Z31:Z41)</f>
        <v>0</v>
      </c>
      <c r="AA43" s="34"/>
      <c r="AB43" s="180"/>
      <c r="AC43" s="215"/>
      <c r="AD43" s="215" t="s">
        <v>408</v>
      </c>
      <c r="AE43" s="203"/>
      <c r="AF43" s="216">
        <f>SUM(AF31:AF41)</f>
        <v>0</v>
      </c>
      <c r="AG43" s="243"/>
      <c r="AH43" s="244"/>
      <c r="AI43" s="215"/>
      <c r="AJ43" s="215" t="s">
        <v>408</v>
      </c>
      <c r="AK43" s="203"/>
      <c r="AL43" s="216">
        <f>SUM(AL31:AL41)</f>
        <v>0</v>
      </c>
      <c r="AM43" s="35"/>
    </row>
    <row r="44" spans="2:46" ht="16.5" customHeight="1">
      <c r="B44" s="17" t="s">
        <v>666</v>
      </c>
      <c r="D44" s="258" t="s">
        <v>192</v>
      </c>
      <c r="E44" s="325" t="s">
        <v>667</v>
      </c>
      <c r="F44" s="366" t="s">
        <v>668</v>
      </c>
      <c r="G44" s="328">
        <v>3410</v>
      </c>
      <c r="H44" s="302"/>
      <c r="I44" s="265"/>
      <c r="J44" s="258"/>
      <c r="K44" s="266" t="s">
        <v>669</v>
      </c>
      <c r="L44" s="298" t="s">
        <v>670</v>
      </c>
      <c r="M44" s="299" t="s">
        <v>389</v>
      </c>
      <c r="N44" s="302"/>
      <c r="O44" s="265"/>
      <c r="P44" s="258" t="s">
        <v>192</v>
      </c>
      <c r="Q44" s="266" t="s">
        <v>671</v>
      </c>
      <c r="R44" s="267" t="s">
        <v>672</v>
      </c>
      <c r="S44" s="328">
        <v>320</v>
      </c>
      <c r="T44" s="247"/>
      <c r="U44" s="397"/>
      <c r="V44" s="337" t="s">
        <v>192</v>
      </c>
      <c r="W44" s="254" t="s">
        <v>673</v>
      </c>
      <c r="X44" s="255" t="s">
        <v>674</v>
      </c>
      <c r="Y44" s="328">
        <v>660</v>
      </c>
      <c r="Z44" s="247"/>
      <c r="AA44" s="398"/>
      <c r="AB44" s="337" t="s">
        <v>209</v>
      </c>
      <c r="AC44" s="254" t="s">
        <v>675</v>
      </c>
      <c r="AD44" s="368" t="s">
        <v>676</v>
      </c>
      <c r="AE44" s="328">
        <v>2190</v>
      </c>
      <c r="AF44" s="302"/>
      <c r="AG44" s="269"/>
      <c r="AH44" s="258"/>
      <c r="AI44" s="266" t="s">
        <v>677</v>
      </c>
      <c r="AJ44" s="280" t="s">
        <v>678</v>
      </c>
      <c r="AK44" s="285">
        <v>0</v>
      </c>
      <c r="AL44" s="302"/>
      <c r="AM44" s="23"/>
      <c r="AO44" s="281"/>
      <c r="AP44" s="281"/>
      <c r="AQ44" s="281"/>
      <c r="AR44" s="281"/>
      <c r="AS44" s="181"/>
      <c r="AT44" s="181"/>
    </row>
    <row r="45" spans="2:46" ht="16.5" customHeight="1">
      <c r="B45" s="17">
        <v>42205</v>
      </c>
      <c r="D45" s="264"/>
      <c r="E45" s="325" t="s">
        <v>679</v>
      </c>
      <c r="F45" s="325" t="s">
        <v>680</v>
      </c>
      <c r="G45" s="257" t="s">
        <v>470</v>
      </c>
      <c r="H45" s="302"/>
      <c r="I45" s="265"/>
      <c r="J45" s="264"/>
      <c r="K45" s="266" t="s">
        <v>681</v>
      </c>
      <c r="L45" s="298" t="s">
        <v>682</v>
      </c>
      <c r="M45" s="299" t="s">
        <v>389</v>
      </c>
      <c r="N45" s="302"/>
      <c r="O45" s="265"/>
      <c r="P45" s="264" t="s">
        <v>192</v>
      </c>
      <c r="Q45" s="266" t="s">
        <v>683</v>
      </c>
      <c r="R45" s="267" t="s">
        <v>684</v>
      </c>
      <c r="S45" s="328">
        <v>110</v>
      </c>
      <c r="T45" s="247"/>
      <c r="U45" s="397"/>
      <c r="V45" s="330" t="s">
        <v>192</v>
      </c>
      <c r="W45" s="254" t="s">
        <v>685</v>
      </c>
      <c r="X45" s="255" t="s">
        <v>686</v>
      </c>
      <c r="Y45" s="328">
        <v>880</v>
      </c>
      <c r="Z45" s="247"/>
      <c r="AA45" s="398"/>
      <c r="AB45" s="337" t="s">
        <v>209</v>
      </c>
      <c r="AC45" s="254" t="s">
        <v>687</v>
      </c>
      <c r="AD45" s="368" t="s">
        <v>688</v>
      </c>
      <c r="AE45" s="328">
        <v>1720</v>
      </c>
      <c r="AF45" s="302"/>
      <c r="AG45" s="269"/>
      <c r="AH45" s="258"/>
      <c r="AI45" s="266" t="s">
        <v>689</v>
      </c>
      <c r="AJ45" s="280" t="s">
        <v>690</v>
      </c>
      <c r="AK45" s="285">
        <v>0</v>
      </c>
      <c r="AL45" s="302"/>
      <c r="AM45" s="23"/>
      <c r="AO45" s="281"/>
      <c r="AP45" s="281"/>
      <c r="AQ45" s="281"/>
      <c r="AR45" s="281"/>
      <c r="AS45" s="181"/>
      <c r="AT45" s="181"/>
    </row>
    <row r="46" spans="2:46" ht="16.5" customHeight="1">
      <c r="B46" s="24"/>
      <c r="D46" s="279"/>
      <c r="E46" s="325" t="s">
        <v>691</v>
      </c>
      <c r="F46" s="368" t="s">
        <v>692</v>
      </c>
      <c r="G46" s="257" t="s">
        <v>470</v>
      </c>
      <c r="H46" s="302"/>
      <c r="I46" s="265"/>
      <c r="J46" s="258"/>
      <c r="K46" s="266"/>
      <c r="L46" s="298"/>
      <c r="M46" s="299"/>
      <c r="N46" s="302"/>
      <c r="O46" s="265"/>
      <c r="P46" s="264"/>
      <c r="Q46" s="266"/>
      <c r="R46" s="267"/>
      <c r="S46" s="257"/>
      <c r="T46" s="247"/>
      <c r="U46" s="397"/>
      <c r="V46" s="330" t="s">
        <v>192</v>
      </c>
      <c r="W46" s="254" t="s">
        <v>693</v>
      </c>
      <c r="X46" s="255" t="s">
        <v>694</v>
      </c>
      <c r="Y46" s="328">
        <v>740</v>
      </c>
      <c r="Z46" s="247"/>
      <c r="AA46" s="398"/>
      <c r="AB46" s="337" t="s">
        <v>209</v>
      </c>
      <c r="AC46" s="254" t="s">
        <v>685</v>
      </c>
      <c r="AD46" s="325" t="s">
        <v>695</v>
      </c>
      <c r="AE46" s="328">
        <v>1710</v>
      </c>
      <c r="AF46" s="302"/>
      <c r="AG46" s="269"/>
      <c r="AH46" s="258"/>
      <c r="AI46" s="266" t="s">
        <v>696</v>
      </c>
      <c r="AJ46" s="280" t="s">
        <v>697</v>
      </c>
      <c r="AK46" s="285">
        <v>0</v>
      </c>
      <c r="AL46" s="302"/>
      <c r="AM46" s="23"/>
      <c r="AO46" s="181"/>
      <c r="AP46" s="181"/>
      <c r="AQ46" s="181"/>
      <c r="AR46" s="281"/>
      <c r="AS46" s="181"/>
      <c r="AT46" s="181"/>
    </row>
    <row r="47" spans="2:46" ht="16.5" customHeight="1">
      <c r="B47" s="24"/>
      <c r="D47" s="264"/>
      <c r="E47" s="325"/>
      <c r="F47" s="368"/>
      <c r="G47" s="257"/>
      <c r="H47" s="302"/>
      <c r="I47" s="265"/>
      <c r="J47" s="258"/>
      <c r="K47" s="266"/>
      <c r="L47" s="267"/>
      <c r="M47" s="327"/>
      <c r="N47" s="302"/>
      <c r="O47" s="265"/>
      <c r="P47" s="264"/>
      <c r="Q47" s="266"/>
      <c r="R47" s="267"/>
      <c r="S47" s="328"/>
      <c r="T47" s="247"/>
      <c r="U47" s="397"/>
      <c r="V47" s="330"/>
      <c r="W47" s="254"/>
      <c r="X47" s="255"/>
      <c r="Y47" s="328"/>
      <c r="Z47" s="247"/>
      <c r="AA47" s="398"/>
      <c r="AB47" s="330" t="s">
        <v>209</v>
      </c>
      <c r="AC47" s="254" t="s">
        <v>693</v>
      </c>
      <c r="AD47" s="325" t="s">
        <v>698</v>
      </c>
      <c r="AE47" s="328">
        <v>3000</v>
      </c>
      <c r="AF47" s="302"/>
      <c r="AG47" s="269"/>
      <c r="AH47" s="264"/>
      <c r="AI47" s="266" t="s">
        <v>699</v>
      </c>
      <c r="AJ47" s="280" t="s">
        <v>700</v>
      </c>
      <c r="AK47" s="285">
        <v>0</v>
      </c>
      <c r="AL47" s="302"/>
      <c r="AM47" s="23"/>
      <c r="AO47" s="181"/>
      <c r="AP47" s="181"/>
      <c r="AQ47" s="181"/>
      <c r="AR47" s="181"/>
      <c r="AS47" s="181"/>
      <c r="AT47" s="181"/>
    </row>
    <row r="48" spans="2:46" ht="16.5" customHeight="1">
      <c r="B48" s="17"/>
      <c r="D48" s="258"/>
      <c r="E48" s="270"/>
      <c r="F48" s="270"/>
      <c r="G48" s="286"/>
      <c r="H48" s="302"/>
      <c r="I48" s="272"/>
      <c r="J48" s="271"/>
      <c r="K48" s="266"/>
      <c r="L48" s="298"/>
      <c r="M48" s="299"/>
      <c r="N48" s="302"/>
      <c r="O48" s="272"/>
      <c r="P48" s="271"/>
      <c r="Q48" s="260"/>
      <c r="R48" s="261"/>
      <c r="S48" s="388"/>
      <c r="T48" s="247"/>
      <c r="U48" s="402"/>
      <c r="V48" s="404"/>
      <c r="W48" s="346"/>
      <c r="X48" s="348"/>
      <c r="Y48" s="388"/>
      <c r="Z48" s="247"/>
      <c r="AA48" s="403"/>
      <c r="AB48" s="404" t="s">
        <v>209</v>
      </c>
      <c r="AC48" s="346" t="s">
        <v>701</v>
      </c>
      <c r="AD48" s="325" t="s">
        <v>702</v>
      </c>
      <c r="AE48" s="388">
        <v>560</v>
      </c>
      <c r="AF48" s="302"/>
      <c r="AG48" s="273"/>
      <c r="AH48" s="271"/>
      <c r="AI48" s="260" t="s">
        <v>703</v>
      </c>
      <c r="AJ48" s="280" t="s">
        <v>704</v>
      </c>
      <c r="AK48" s="286">
        <v>0</v>
      </c>
      <c r="AL48" s="302"/>
      <c r="AM48" s="80"/>
      <c r="AO48" s="181"/>
      <c r="AP48" s="181"/>
      <c r="AQ48" s="181"/>
      <c r="AR48" s="181"/>
      <c r="AS48" s="181"/>
      <c r="AT48" s="181"/>
    </row>
    <row r="49" spans="2:46" ht="16.5" customHeight="1">
      <c r="B49" s="17"/>
      <c r="D49" s="264"/>
      <c r="E49" s="270"/>
      <c r="F49" s="280"/>
      <c r="G49" s="286"/>
      <c r="H49" s="302"/>
      <c r="I49" s="265"/>
      <c r="J49" s="264"/>
      <c r="K49" s="266"/>
      <c r="L49" s="267"/>
      <c r="M49" s="299"/>
      <c r="N49" s="302"/>
      <c r="O49" s="265"/>
      <c r="P49" s="264"/>
      <c r="Q49" s="266"/>
      <c r="R49" s="267"/>
      <c r="S49" s="328"/>
      <c r="T49" s="247"/>
      <c r="U49" s="397"/>
      <c r="V49" s="330"/>
      <c r="W49" s="254"/>
      <c r="X49" s="255"/>
      <c r="Y49" s="328"/>
      <c r="Z49" s="247"/>
      <c r="AA49" s="398"/>
      <c r="AB49" s="406" t="s">
        <v>209</v>
      </c>
      <c r="AC49" s="399" t="s">
        <v>705</v>
      </c>
      <c r="AD49" s="400" t="s">
        <v>706</v>
      </c>
      <c r="AE49" s="401">
        <v>390</v>
      </c>
      <c r="AF49" s="302"/>
      <c r="AG49" s="96"/>
      <c r="AH49" s="274"/>
      <c r="AI49" s="289" t="s">
        <v>707</v>
      </c>
      <c r="AJ49" s="280" t="s">
        <v>708</v>
      </c>
      <c r="AK49" s="286">
        <v>0</v>
      </c>
      <c r="AL49" s="302"/>
      <c r="AM49" s="97"/>
      <c r="AO49" s="181"/>
      <c r="AP49" s="181"/>
      <c r="AQ49" s="181"/>
      <c r="AR49" s="181"/>
      <c r="AS49" s="181"/>
      <c r="AT49" s="181"/>
    </row>
    <row r="50" spans="2:46" ht="16.5" customHeight="1">
      <c r="B50" s="24"/>
      <c r="D50" s="264"/>
      <c r="E50" s="270"/>
      <c r="F50" s="270" t="s">
        <v>408</v>
      </c>
      <c r="G50" s="286"/>
      <c r="H50" s="302"/>
      <c r="I50" s="265"/>
      <c r="J50" s="264"/>
      <c r="K50" s="266"/>
      <c r="L50" s="270"/>
      <c r="M50" s="286"/>
      <c r="N50" s="302"/>
      <c r="O50" s="265"/>
      <c r="P50" s="264"/>
      <c r="Q50" s="266"/>
      <c r="R50" s="270"/>
      <c r="S50" s="328"/>
      <c r="T50" s="247"/>
      <c r="U50" s="397"/>
      <c r="V50" s="330"/>
      <c r="W50" s="254"/>
      <c r="X50" s="325"/>
      <c r="Y50" s="328"/>
      <c r="Z50" s="247"/>
      <c r="AA50" s="398"/>
      <c r="AB50" s="330"/>
      <c r="AC50" s="254"/>
      <c r="AD50" s="325"/>
      <c r="AE50" s="257"/>
      <c r="AF50" s="302"/>
      <c r="AG50" s="269"/>
      <c r="AH50" s="264"/>
      <c r="AI50" s="266"/>
      <c r="AJ50" s="270" t="s">
        <v>408</v>
      </c>
      <c r="AK50" s="286"/>
      <c r="AL50" s="302"/>
      <c r="AM50" s="23"/>
      <c r="AO50" s="181"/>
      <c r="AP50" s="181"/>
      <c r="AQ50" s="181"/>
      <c r="AR50" s="181"/>
      <c r="AS50" s="181"/>
      <c r="AT50" s="181"/>
    </row>
    <row r="51" spans="2:46" ht="16.5" customHeight="1">
      <c r="B51" s="24"/>
      <c r="D51" s="264"/>
      <c r="E51" s="270"/>
      <c r="F51" s="270" t="s">
        <v>408</v>
      </c>
      <c r="G51" s="286"/>
      <c r="H51" s="302"/>
      <c r="I51" s="265"/>
      <c r="J51" s="264"/>
      <c r="K51" s="266"/>
      <c r="L51" s="267"/>
      <c r="M51" s="286"/>
      <c r="N51" s="302"/>
      <c r="O51" s="265"/>
      <c r="P51" s="264"/>
      <c r="Q51" s="266"/>
      <c r="R51" s="267"/>
      <c r="S51" s="286"/>
      <c r="T51" s="302"/>
      <c r="U51" s="265"/>
      <c r="V51" s="264"/>
      <c r="W51" s="266"/>
      <c r="X51" s="267"/>
      <c r="Y51" s="286"/>
      <c r="Z51" s="302"/>
      <c r="AA51" s="269"/>
      <c r="AB51" s="264"/>
      <c r="AC51" s="266"/>
      <c r="AD51" s="270"/>
      <c r="AE51" s="299"/>
      <c r="AF51" s="302"/>
      <c r="AG51" s="269"/>
      <c r="AH51" s="264"/>
      <c r="AI51" s="266"/>
      <c r="AJ51" s="270" t="s">
        <v>408</v>
      </c>
      <c r="AK51" s="286"/>
      <c r="AL51" s="302"/>
      <c r="AM51" s="23"/>
      <c r="AO51" s="181"/>
      <c r="AP51" s="181"/>
      <c r="AQ51" s="181"/>
      <c r="AR51" s="181"/>
      <c r="AS51" s="181"/>
      <c r="AT51" s="181"/>
    </row>
    <row r="52" spans="2:46" ht="16.5" customHeight="1">
      <c r="B52" s="17"/>
      <c r="D52" s="258"/>
      <c r="E52" s="270"/>
      <c r="F52" s="270" t="s">
        <v>408</v>
      </c>
      <c r="G52" s="286"/>
      <c r="H52" s="302"/>
      <c r="I52" s="265"/>
      <c r="J52" s="258"/>
      <c r="K52" s="266"/>
      <c r="L52" s="267"/>
      <c r="M52" s="286"/>
      <c r="N52" s="302"/>
      <c r="O52" s="265"/>
      <c r="P52" s="258"/>
      <c r="Q52" s="266"/>
      <c r="R52" s="267"/>
      <c r="S52" s="286"/>
      <c r="T52" s="302"/>
      <c r="U52" s="265"/>
      <c r="V52" s="258"/>
      <c r="W52" s="266"/>
      <c r="X52" s="267"/>
      <c r="Y52" s="286"/>
      <c r="Z52" s="302"/>
      <c r="AA52" s="269"/>
      <c r="AB52" s="258"/>
      <c r="AC52" s="266"/>
      <c r="AD52" s="270"/>
      <c r="AE52" s="286"/>
      <c r="AF52" s="302"/>
      <c r="AG52" s="269"/>
      <c r="AH52" s="264"/>
      <c r="AI52" s="266"/>
      <c r="AJ52" s="270" t="s">
        <v>408</v>
      </c>
      <c r="AK52" s="286"/>
      <c r="AL52" s="302"/>
      <c r="AM52" s="23"/>
      <c r="AO52" s="181"/>
      <c r="AP52" s="181"/>
      <c r="AQ52" s="181"/>
      <c r="AR52" s="181"/>
      <c r="AS52" s="181"/>
      <c r="AT52" s="181"/>
    </row>
    <row r="53" spans="2:46" ht="16.5" customHeight="1">
      <c r="B53" s="17"/>
      <c r="D53" s="258"/>
      <c r="E53" s="270"/>
      <c r="F53" s="270" t="s">
        <v>408</v>
      </c>
      <c r="G53" s="286"/>
      <c r="H53" s="302"/>
      <c r="I53" s="265"/>
      <c r="J53" s="258"/>
      <c r="K53" s="266"/>
      <c r="L53" s="267"/>
      <c r="M53" s="286"/>
      <c r="N53" s="302"/>
      <c r="O53" s="265"/>
      <c r="P53" s="258"/>
      <c r="Q53" s="266"/>
      <c r="R53" s="267"/>
      <c r="S53" s="286"/>
      <c r="T53" s="302"/>
      <c r="U53" s="265"/>
      <c r="V53" s="258"/>
      <c r="W53" s="266"/>
      <c r="X53" s="267"/>
      <c r="Y53" s="286"/>
      <c r="Z53" s="302"/>
      <c r="AA53" s="269"/>
      <c r="AB53" s="258"/>
      <c r="AC53" s="266"/>
      <c r="AD53" s="270"/>
      <c r="AE53" s="286"/>
      <c r="AF53" s="302"/>
      <c r="AG53" s="269"/>
      <c r="AH53" s="264"/>
      <c r="AI53" s="266"/>
      <c r="AJ53" s="270" t="s">
        <v>408</v>
      </c>
      <c r="AK53" s="286"/>
      <c r="AL53" s="302"/>
      <c r="AM53" s="23"/>
      <c r="AO53" s="181"/>
      <c r="AP53" s="181"/>
      <c r="AQ53" s="181"/>
      <c r="AR53" s="181"/>
      <c r="AS53" s="181"/>
      <c r="AT53" s="181"/>
    </row>
    <row r="54" spans="2:46" ht="16.5" customHeight="1" thickBot="1">
      <c r="B54" s="17"/>
      <c r="D54" s="258"/>
      <c r="E54" s="270"/>
      <c r="F54" s="270" t="s">
        <v>408</v>
      </c>
      <c r="G54" s="286"/>
      <c r="H54" s="302"/>
      <c r="I54" s="265"/>
      <c r="J54" s="258"/>
      <c r="K54" s="266"/>
      <c r="L54" s="267"/>
      <c r="M54" s="286"/>
      <c r="N54" s="302"/>
      <c r="O54" s="265"/>
      <c r="P54" s="258"/>
      <c r="Q54" s="266"/>
      <c r="R54" s="267"/>
      <c r="S54" s="286"/>
      <c r="T54" s="302"/>
      <c r="U54" s="265"/>
      <c r="V54" s="258"/>
      <c r="W54" s="266"/>
      <c r="X54" s="267"/>
      <c r="Y54" s="286"/>
      <c r="Z54" s="302"/>
      <c r="AA54" s="269"/>
      <c r="AB54" s="258"/>
      <c r="AC54" s="266"/>
      <c r="AD54" s="267"/>
      <c r="AE54" s="286"/>
      <c r="AF54" s="302"/>
      <c r="AG54" s="269"/>
      <c r="AH54" s="264"/>
      <c r="AI54" s="266"/>
      <c r="AJ54" s="267" t="s">
        <v>408</v>
      </c>
      <c r="AK54" s="286"/>
      <c r="AL54" s="302"/>
      <c r="AM54" s="23"/>
      <c r="AO54" s="190"/>
      <c r="AP54" s="190"/>
      <c r="AQ54" s="190"/>
      <c r="AR54" s="190"/>
      <c r="AS54" s="190"/>
      <c r="AT54" s="190"/>
    </row>
    <row r="55" spans="2:46" ht="15.75" customHeight="1" thickBot="1">
      <c r="B55" s="26" t="s">
        <v>409</v>
      </c>
      <c r="C55" s="27">
        <f>SUM(G55,M55,S55,Y55,AE55,AK55)</f>
        <v>15690</v>
      </c>
      <c r="D55" s="242"/>
      <c r="E55" s="208"/>
      <c r="F55" s="208" t="s">
        <v>408</v>
      </c>
      <c r="G55" s="209">
        <f>SUM(G44:G54)</f>
        <v>3410</v>
      </c>
      <c r="H55" s="209"/>
      <c r="I55" s="28"/>
      <c r="J55" s="242"/>
      <c r="K55" s="208"/>
      <c r="L55" s="208"/>
      <c r="M55" s="209">
        <f>SUM(M44:M54)</f>
        <v>0</v>
      </c>
      <c r="N55" s="209"/>
      <c r="O55" s="28"/>
      <c r="P55" s="242"/>
      <c r="Q55" s="208"/>
      <c r="R55" s="208"/>
      <c r="S55" s="209">
        <f>SUM(S44:S54)</f>
        <v>430</v>
      </c>
      <c r="T55" s="209"/>
      <c r="U55" s="28"/>
      <c r="V55" s="242"/>
      <c r="W55" s="208"/>
      <c r="X55" s="208"/>
      <c r="Y55" s="209">
        <f>SUM(Y44:Y54)</f>
        <v>2280</v>
      </c>
      <c r="Z55" s="209"/>
      <c r="AA55" s="28"/>
      <c r="AB55" s="242"/>
      <c r="AC55" s="208"/>
      <c r="AD55" s="208"/>
      <c r="AE55" s="209">
        <f>SUM(AE44:AE54)</f>
        <v>9570</v>
      </c>
      <c r="AF55" s="209"/>
      <c r="AG55" s="29"/>
      <c r="AH55" s="30"/>
      <c r="AI55" s="208"/>
      <c r="AJ55" s="208" t="s">
        <v>408</v>
      </c>
      <c r="AK55" s="209">
        <f>SUM(AK44:AK54)</f>
        <v>0</v>
      </c>
      <c r="AL55" s="209"/>
      <c r="AM55" s="31"/>
      <c r="AO55" s="196">
        <f>SUM(AO44:AO54)</f>
        <v>0</v>
      </c>
      <c r="AP55" s="196">
        <f>SUM(AP44:AP54)</f>
        <v>0</v>
      </c>
      <c r="AQ55" s="196">
        <f>SUM(AQ44:AQ54)</f>
        <v>0</v>
      </c>
      <c r="AR55" s="196">
        <f t="shared" ref="AR55:AT55" si="3">SUM(AR44:AR54)</f>
        <v>0</v>
      </c>
      <c r="AS55" s="196">
        <f t="shared" si="3"/>
        <v>0</v>
      </c>
      <c r="AT55" s="196">
        <f t="shared" si="3"/>
        <v>0</v>
      </c>
    </row>
    <row r="56" spans="2:46" ht="15.75" customHeight="1" thickBot="1">
      <c r="B56" s="32" t="s">
        <v>410</v>
      </c>
      <c r="C56" s="33">
        <f>SUM(H56,N56,T56,Z56,AF56,AL56)</f>
        <v>0</v>
      </c>
      <c r="D56" s="180"/>
      <c r="E56" s="217"/>
      <c r="F56" s="215"/>
      <c r="G56" s="201"/>
      <c r="H56" s="216">
        <f>SUM(H44:H54)</f>
        <v>0</v>
      </c>
      <c r="I56" s="34"/>
      <c r="J56" s="180"/>
      <c r="K56" s="215"/>
      <c r="L56" s="215"/>
      <c r="M56" s="201"/>
      <c r="N56" s="216">
        <f>SUM(N44:N54)</f>
        <v>0</v>
      </c>
      <c r="O56" s="34"/>
      <c r="P56" s="180"/>
      <c r="Q56" s="215"/>
      <c r="R56" s="215"/>
      <c r="S56" s="201"/>
      <c r="T56" s="216">
        <f>SUM(T44:T54)</f>
        <v>0</v>
      </c>
      <c r="U56" s="34"/>
      <c r="V56" s="180"/>
      <c r="W56" s="215"/>
      <c r="X56" s="215"/>
      <c r="Y56" s="201"/>
      <c r="Z56" s="216">
        <f>SUM(Z44:Z54)</f>
        <v>0</v>
      </c>
      <c r="AA56" s="34"/>
      <c r="AB56" s="180"/>
      <c r="AC56" s="215"/>
      <c r="AD56" s="215"/>
      <c r="AE56" s="203"/>
      <c r="AF56" s="216">
        <f>SUM(AF44:AF54)</f>
        <v>0</v>
      </c>
      <c r="AG56" s="243"/>
      <c r="AH56" s="244"/>
      <c r="AI56" s="215"/>
      <c r="AJ56" s="215" t="s">
        <v>408</v>
      </c>
      <c r="AK56" s="203"/>
      <c r="AL56" s="216">
        <f>SUM(AL44:AL54)</f>
        <v>0</v>
      </c>
      <c r="AM56" s="35"/>
    </row>
    <row r="57" spans="2:46" s="81" customFormat="1" ht="15.75" customHeight="1" thickTop="1" thickBot="1">
      <c r="B57" s="42" t="s">
        <v>411</v>
      </c>
      <c r="C57" s="43">
        <f>SUM(H57,N57,T57,Z57,AF57,AL57)</f>
        <v>0</v>
      </c>
      <c r="D57" s="44"/>
      <c r="E57" s="213"/>
      <c r="F57" s="213" t="s">
        <v>408</v>
      </c>
      <c r="G57" s="214">
        <f>SUM(G16,G29,G42,G55)</f>
        <v>7870</v>
      </c>
      <c r="H57" s="214">
        <f>SUM(H56,H43,H30,H17)</f>
        <v>0</v>
      </c>
      <c r="I57" s="45"/>
      <c r="J57" s="44"/>
      <c r="K57" s="213"/>
      <c r="L57" s="213"/>
      <c r="M57" s="214">
        <f>SUM(M16,M29,M42,M55)</f>
        <v>630</v>
      </c>
      <c r="N57" s="214">
        <f>SUM(N56,N43,N30,N17)</f>
        <v>0</v>
      </c>
      <c r="O57" s="45"/>
      <c r="P57" s="44"/>
      <c r="Q57" s="213"/>
      <c r="R57" s="213"/>
      <c r="S57" s="214">
        <f>SUM(S16,S29,S42,S55)</f>
        <v>2780</v>
      </c>
      <c r="T57" s="214">
        <f>SUM(T56,T43,T30,T17)</f>
        <v>0</v>
      </c>
      <c r="U57" s="45"/>
      <c r="V57" s="44"/>
      <c r="W57" s="213"/>
      <c r="X57" s="213"/>
      <c r="Y57" s="214">
        <f>SUM(Y16,Y29,Y42,Y55)</f>
        <v>7760</v>
      </c>
      <c r="Z57" s="214">
        <f>SUM(Z56,Z43,Z30,Z17)</f>
        <v>0</v>
      </c>
      <c r="AA57" s="45"/>
      <c r="AB57" s="44"/>
      <c r="AC57" s="213"/>
      <c r="AD57" s="213"/>
      <c r="AE57" s="214">
        <f>SUM(AE16,AE29,AE42,AE55)</f>
        <v>45180</v>
      </c>
      <c r="AF57" s="214">
        <f>SUM(AF56,AF43,AF30,AF17)</f>
        <v>0</v>
      </c>
      <c r="AG57" s="46"/>
      <c r="AH57" s="44"/>
      <c r="AI57" s="213"/>
      <c r="AJ57" s="213" t="s">
        <v>408</v>
      </c>
      <c r="AK57" s="214">
        <f>SUM(AK16,AK29,AK42,AK55)</f>
        <v>400</v>
      </c>
      <c r="AL57" s="214">
        <f>SUM(AL56,AL43,AL30,AL17)</f>
        <v>0</v>
      </c>
      <c r="AM57" s="47"/>
      <c r="AO57" s="57"/>
      <c r="AP57" s="57"/>
    </row>
    <row r="58" spans="2:46" ht="15" customHeight="1" thickBot="1">
      <c r="B58" s="82"/>
      <c r="C58" s="83"/>
      <c r="D58" s="83"/>
      <c r="F58" s="57" t="s">
        <v>408</v>
      </c>
      <c r="G58" s="84"/>
      <c r="H58" s="84"/>
      <c r="I58" s="84"/>
      <c r="J58" s="83"/>
      <c r="K58" s="84"/>
      <c r="L58" s="148"/>
      <c r="M58" s="84"/>
      <c r="N58" s="84"/>
      <c r="O58" s="84"/>
      <c r="P58" s="83"/>
      <c r="Q58" s="84"/>
      <c r="R58" s="148"/>
      <c r="S58" s="84"/>
      <c r="T58" s="84"/>
      <c r="U58" s="84"/>
      <c r="V58" s="83"/>
      <c r="W58" s="84"/>
      <c r="X58" s="148"/>
      <c r="Y58" s="84"/>
      <c r="Z58" s="84"/>
      <c r="AA58" s="84"/>
      <c r="AB58" s="83"/>
      <c r="AC58" s="84"/>
      <c r="AD58" s="148"/>
      <c r="AE58" s="84"/>
      <c r="AF58" s="84"/>
      <c r="AG58" s="84"/>
      <c r="AH58" s="83"/>
      <c r="AI58" s="84"/>
      <c r="AJ58" s="148"/>
      <c r="AK58" s="84"/>
      <c r="AL58" s="84"/>
      <c r="AM58" s="93" t="s">
        <v>517</v>
      </c>
    </row>
    <row r="59" spans="2:46" ht="15" customHeight="1">
      <c r="B59" s="85" t="s">
        <v>413</v>
      </c>
      <c r="C59" s="153"/>
      <c r="D59" s="154"/>
      <c r="E59" s="86"/>
      <c r="F59" s="86"/>
      <c r="G59" s="155"/>
      <c r="H59" s="155"/>
      <c r="I59" s="155"/>
      <c r="J59" s="156"/>
      <c r="K59" s="155"/>
      <c r="L59" s="155"/>
      <c r="M59" s="155"/>
      <c r="N59" s="155"/>
      <c r="O59" s="155"/>
      <c r="P59" s="154"/>
      <c r="Q59" s="86"/>
      <c r="R59" s="86"/>
      <c r="S59" s="155"/>
      <c r="T59" s="155"/>
      <c r="U59" s="155"/>
      <c r="V59" s="156"/>
      <c r="W59" s="155"/>
      <c r="X59" s="155"/>
      <c r="Y59" s="155"/>
      <c r="Z59" s="155"/>
      <c r="AA59" s="157"/>
      <c r="AB59" s="156"/>
      <c r="AC59" s="155"/>
      <c r="AD59" s="155"/>
      <c r="AE59" s="155"/>
      <c r="AF59" s="155"/>
      <c r="AG59" s="155"/>
      <c r="AH59" s="513" t="s">
        <v>414</v>
      </c>
      <c r="AI59" s="513"/>
      <c r="AJ59" s="513"/>
      <c r="AK59" s="513"/>
      <c r="AL59" s="513"/>
      <c r="AM59" s="514"/>
    </row>
    <row r="60" spans="2:46" ht="15" customHeight="1">
      <c r="B60" s="87" t="s">
        <v>415</v>
      </c>
      <c r="C60" s="159"/>
      <c r="D60" s="160"/>
      <c r="E60" s="88"/>
      <c r="F60" s="88"/>
      <c r="G60" s="161"/>
      <c r="H60" s="161"/>
      <c r="I60" s="161"/>
      <c r="J60" s="162"/>
      <c r="K60" s="161"/>
      <c r="L60" s="161"/>
      <c r="M60" s="161"/>
      <c r="N60" s="161"/>
      <c r="O60" s="161"/>
      <c r="P60" s="160"/>
      <c r="Q60" s="88"/>
      <c r="R60" s="88"/>
      <c r="S60" s="161"/>
      <c r="T60" s="161"/>
      <c r="U60" s="161"/>
      <c r="V60" s="162"/>
      <c r="W60" s="161"/>
      <c r="X60" s="161"/>
      <c r="Y60" s="161"/>
      <c r="Z60" s="161"/>
      <c r="AA60" s="163"/>
      <c r="AB60" s="162"/>
      <c r="AC60" s="161"/>
      <c r="AD60" s="161"/>
      <c r="AE60" s="161"/>
      <c r="AF60" s="161"/>
      <c r="AG60" s="161"/>
      <c r="AH60" s="511" t="s">
        <v>416</v>
      </c>
      <c r="AI60" s="511"/>
      <c r="AJ60" s="511"/>
      <c r="AK60" s="511"/>
      <c r="AL60" s="511"/>
      <c r="AM60" s="512"/>
    </row>
    <row r="61" spans="2:46" ht="15" customHeight="1">
      <c r="B61" s="89"/>
      <c r="C61" s="159"/>
      <c r="D61" s="160"/>
      <c r="E61" s="88"/>
      <c r="F61" s="88"/>
      <c r="G61" s="161"/>
      <c r="H61" s="161"/>
      <c r="I61" s="161"/>
      <c r="J61" s="162"/>
      <c r="K61" s="161"/>
      <c r="L61" s="161"/>
      <c r="M61" s="161"/>
      <c r="N61" s="161"/>
      <c r="O61" s="161"/>
      <c r="P61" s="160"/>
      <c r="Q61" s="88"/>
      <c r="R61" s="88"/>
      <c r="S61" s="161"/>
      <c r="T61" s="161"/>
      <c r="U61" s="161"/>
      <c r="V61" s="162"/>
      <c r="W61" s="161"/>
      <c r="X61" s="161"/>
      <c r="Y61" s="161"/>
      <c r="Z61" s="161"/>
      <c r="AA61" s="163"/>
      <c r="AB61" s="162"/>
      <c r="AC61" s="161"/>
      <c r="AD61" s="161"/>
      <c r="AE61" s="161"/>
      <c r="AF61" s="161"/>
      <c r="AG61" s="161"/>
      <c r="AH61" s="380" t="s">
        <v>417</v>
      </c>
      <c r="AI61" s="379"/>
      <c r="AJ61" s="379"/>
      <c r="AK61" s="379"/>
      <c r="AL61" s="373"/>
      <c r="AM61" s="374"/>
    </row>
    <row r="62" spans="2:46" ht="15" customHeight="1">
      <c r="B62" s="89"/>
      <c r="C62" s="159"/>
      <c r="D62" s="160"/>
      <c r="E62" s="88"/>
      <c r="F62" s="88"/>
      <c r="G62" s="161"/>
      <c r="H62" s="161"/>
      <c r="I62" s="161"/>
      <c r="J62" s="162"/>
      <c r="K62" s="161"/>
      <c r="L62" s="161"/>
      <c r="M62" s="161"/>
      <c r="N62" s="161"/>
      <c r="O62" s="161"/>
      <c r="P62" s="160"/>
      <c r="Q62" s="88"/>
      <c r="R62" s="88"/>
      <c r="S62" s="161"/>
      <c r="T62" s="161"/>
      <c r="U62" s="161"/>
      <c r="V62" s="162"/>
      <c r="W62" s="161"/>
      <c r="X62" s="161"/>
      <c r="Y62" s="161"/>
      <c r="Z62" s="161"/>
      <c r="AA62" s="163"/>
      <c r="AB62" s="162"/>
      <c r="AC62" s="161"/>
      <c r="AD62" s="161"/>
      <c r="AE62" s="161"/>
      <c r="AF62" s="161"/>
      <c r="AG62" s="161"/>
      <c r="AH62" s="379" t="s">
        <v>418</v>
      </c>
      <c r="AI62" s="379"/>
      <c r="AJ62" s="380"/>
      <c r="AK62" s="380"/>
      <c r="AL62" s="380"/>
      <c r="AM62" s="375"/>
    </row>
    <row r="63" spans="2:46" ht="15" customHeight="1">
      <c r="B63" s="89"/>
      <c r="C63" s="159"/>
      <c r="D63" s="160"/>
      <c r="E63" s="88"/>
      <c r="F63" s="88"/>
      <c r="G63" s="161"/>
      <c r="H63" s="161"/>
      <c r="I63" s="161"/>
      <c r="J63" s="162"/>
      <c r="K63" s="161"/>
      <c r="L63" s="161"/>
      <c r="M63" s="161"/>
      <c r="N63" s="161"/>
      <c r="O63" s="161"/>
      <c r="P63" s="160"/>
      <c r="Q63" s="88"/>
      <c r="R63" s="88"/>
      <c r="S63" s="161"/>
      <c r="T63" s="161"/>
      <c r="U63" s="161"/>
      <c r="V63" s="162"/>
      <c r="W63" s="161"/>
      <c r="X63" s="161"/>
      <c r="Y63" s="161"/>
      <c r="Z63" s="161"/>
      <c r="AA63" s="163"/>
      <c r="AB63" s="162"/>
      <c r="AC63" s="161"/>
      <c r="AD63" s="161"/>
      <c r="AE63" s="161"/>
      <c r="AF63" s="161"/>
      <c r="AG63" s="161"/>
      <c r="AH63" s="379" t="s">
        <v>419</v>
      </c>
      <c r="AI63" s="249"/>
      <c r="AJ63" s="379"/>
      <c r="AK63" s="379"/>
      <c r="AL63" s="379"/>
      <c r="AM63" s="376"/>
    </row>
    <row r="64" spans="2:46" ht="15" customHeight="1">
      <c r="B64" s="89"/>
      <c r="C64" s="159"/>
      <c r="D64" s="160"/>
      <c r="E64" s="88"/>
      <c r="F64" s="88"/>
      <c r="G64" s="161"/>
      <c r="H64" s="161"/>
      <c r="I64" s="161"/>
      <c r="J64" s="162"/>
      <c r="K64" s="161"/>
      <c r="L64" s="161"/>
      <c r="M64" s="161"/>
      <c r="N64" s="161"/>
      <c r="O64" s="161"/>
      <c r="P64" s="160"/>
      <c r="Q64" s="88"/>
      <c r="R64" s="88"/>
      <c r="S64" s="161"/>
      <c r="T64" s="161"/>
      <c r="U64" s="161"/>
      <c r="V64" s="162"/>
      <c r="W64" s="161"/>
      <c r="X64" s="161"/>
      <c r="Y64" s="161"/>
      <c r="Z64" s="161"/>
      <c r="AA64" s="163"/>
      <c r="AB64" s="162"/>
      <c r="AC64" s="161"/>
      <c r="AD64" s="161"/>
      <c r="AE64" s="161"/>
      <c r="AF64" s="161"/>
      <c r="AG64" s="161"/>
      <c r="AH64" s="379" t="s">
        <v>420</v>
      </c>
      <c r="AI64" s="377"/>
      <c r="AJ64" s="377"/>
      <c r="AK64" s="377"/>
      <c r="AL64" s="377"/>
      <c r="AM64" s="378"/>
    </row>
    <row r="65" spans="2:39" ht="15" customHeight="1">
      <c r="B65" s="89"/>
      <c r="C65" s="159"/>
      <c r="D65" s="160"/>
      <c r="E65" s="88"/>
      <c r="F65" s="88"/>
      <c r="G65" s="161"/>
      <c r="H65" s="161"/>
      <c r="I65" s="161"/>
      <c r="J65" s="162"/>
      <c r="K65" s="161"/>
      <c r="L65" s="161"/>
      <c r="M65" s="161"/>
      <c r="N65" s="161"/>
      <c r="O65" s="161"/>
      <c r="P65" s="160"/>
      <c r="Q65" s="88"/>
      <c r="R65" s="88"/>
      <c r="S65" s="161"/>
      <c r="T65" s="161"/>
      <c r="U65" s="161"/>
      <c r="V65" s="162"/>
      <c r="W65" s="161"/>
      <c r="X65" s="161"/>
      <c r="Y65" s="161"/>
      <c r="Z65" s="161"/>
      <c r="AA65" s="163"/>
      <c r="AB65" s="162"/>
      <c r="AC65" s="161"/>
      <c r="AD65" s="161"/>
      <c r="AE65" s="161"/>
      <c r="AF65" s="161"/>
      <c r="AG65" s="161"/>
      <c r="AH65" s="379" t="s">
        <v>421</v>
      </c>
      <c r="AI65" s="377"/>
      <c r="AJ65" s="377"/>
      <c r="AK65" s="377"/>
      <c r="AL65" s="377"/>
      <c r="AM65" s="378"/>
    </row>
    <row r="66" spans="2:39" ht="15" customHeight="1" thickBot="1">
      <c r="B66" s="90"/>
      <c r="C66" s="165"/>
      <c r="D66" s="166"/>
      <c r="E66" s="91"/>
      <c r="F66" s="91"/>
      <c r="G66" s="167"/>
      <c r="H66" s="167"/>
      <c r="I66" s="167"/>
      <c r="J66" s="168"/>
      <c r="K66" s="167"/>
      <c r="L66" s="167"/>
      <c r="M66" s="167"/>
      <c r="N66" s="167"/>
      <c r="O66" s="167"/>
      <c r="P66" s="166"/>
      <c r="Q66" s="91"/>
      <c r="R66" s="91"/>
      <c r="S66" s="167"/>
      <c r="T66" s="167"/>
      <c r="U66" s="167"/>
      <c r="V66" s="168"/>
      <c r="W66" s="167"/>
      <c r="X66" s="167"/>
      <c r="Y66" s="167"/>
      <c r="Z66" s="167"/>
      <c r="AA66" s="169"/>
      <c r="AB66" s="168"/>
      <c r="AC66" s="167"/>
      <c r="AD66" s="167"/>
      <c r="AE66" s="167"/>
      <c r="AF66" s="167"/>
      <c r="AG66" s="167"/>
      <c r="AH66" s="383" t="s">
        <v>422</v>
      </c>
      <c r="AI66" s="381"/>
      <c r="AJ66" s="381"/>
      <c r="AK66" s="381"/>
      <c r="AL66" s="381"/>
      <c r="AM66" s="382"/>
    </row>
    <row r="67" spans="2:39" ht="16.5" customHeight="1">
      <c r="C67" s="21" t="s">
        <v>423</v>
      </c>
      <c r="D67" s="92" t="s">
        <v>709</v>
      </c>
      <c r="E67" s="92"/>
      <c r="H67" s="326"/>
      <c r="J67" s="93"/>
      <c r="K67" s="21"/>
      <c r="O67" s="92"/>
      <c r="P67" s="92" t="s">
        <v>710</v>
      </c>
      <c r="Q67" s="239"/>
      <c r="R67" s="239"/>
      <c r="S67" s="239"/>
      <c r="T67" s="239"/>
      <c r="U67" s="239"/>
      <c r="V67" s="239"/>
      <c r="W67" s="239"/>
      <c r="X67" s="239"/>
      <c r="Y67" s="239"/>
      <c r="Z67" s="239"/>
      <c r="AA67" s="239"/>
      <c r="AB67" s="92" t="s">
        <v>711</v>
      </c>
      <c r="AC67" s="92"/>
      <c r="AE67" s="326"/>
      <c r="AG67" s="93"/>
      <c r="AJ67" s="57" t="s">
        <v>408</v>
      </c>
      <c r="AM67" s="93"/>
    </row>
    <row r="68" spans="2:39" ht="15.75" customHeight="1">
      <c r="D68" s="92" t="s">
        <v>712</v>
      </c>
      <c r="E68" s="92"/>
      <c r="I68" s="233"/>
      <c r="J68" s="57"/>
      <c r="K68" s="21"/>
      <c r="O68" s="92"/>
      <c r="P68" s="233" t="s">
        <v>713</v>
      </c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2" t="s">
        <v>714</v>
      </c>
      <c r="AC68" s="92"/>
      <c r="AF68" s="233"/>
      <c r="AJ68" s="57" t="s">
        <v>408</v>
      </c>
    </row>
    <row r="69" spans="2:39" ht="15.75" customHeight="1">
      <c r="D69" s="92" t="s">
        <v>715</v>
      </c>
      <c r="E69" s="92"/>
      <c r="H69" s="233"/>
      <c r="I69" s="233"/>
      <c r="J69" s="57"/>
      <c r="K69" s="21"/>
      <c r="O69" s="92"/>
      <c r="P69" s="92" t="s">
        <v>716</v>
      </c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 t="s">
        <v>717</v>
      </c>
      <c r="AC69" s="92"/>
      <c r="AE69" s="233"/>
      <c r="AF69" s="233"/>
      <c r="AJ69" s="57" t="s">
        <v>408</v>
      </c>
    </row>
    <row r="70" spans="2:39" ht="15.95" customHeight="1">
      <c r="D70" s="92" t="s">
        <v>718</v>
      </c>
      <c r="E70" s="92"/>
      <c r="H70" s="233"/>
      <c r="J70" s="57"/>
      <c r="K70" s="21"/>
      <c r="O70" s="92"/>
      <c r="P70" s="92" t="s">
        <v>716</v>
      </c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 t="s">
        <v>719</v>
      </c>
      <c r="AC70" s="92"/>
      <c r="AE70" s="233"/>
      <c r="AJ70" s="57" t="s">
        <v>408</v>
      </c>
    </row>
    <row r="71" spans="2:39" ht="15.95" customHeight="1">
      <c r="D71" s="92" t="s">
        <v>720</v>
      </c>
      <c r="N71" s="92"/>
      <c r="P71" s="354" t="s">
        <v>721</v>
      </c>
      <c r="AB71" s="92"/>
      <c r="AC71" s="233"/>
      <c r="AJ71" s="57" t="s">
        <v>408</v>
      </c>
    </row>
    <row r="72" spans="2:39" ht="15.95" customHeight="1">
      <c r="D72" s="92"/>
      <c r="F72" s="57" t="s">
        <v>408</v>
      </c>
      <c r="AB72" s="92"/>
      <c r="AJ72" s="57" t="s">
        <v>408</v>
      </c>
    </row>
    <row r="73" spans="2:39" ht="15.95" customHeight="1">
      <c r="D73" s="92"/>
      <c r="F73" s="57" t="s">
        <v>408</v>
      </c>
      <c r="AJ73" s="57" t="s">
        <v>408</v>
      </c>
    </row>
    <row r="74" spans="2:39" ht="15.95" customHeight="1">
      <c r="D74" s="92"/>
      <c r="F74" s="57" t="s">
        <v>408</v>
      </c>
      <c r="AJ74" s="57" t="s">
        <v>408</v>
      </c>
    </row>
    <row r="75" spans="2:39" ht="15.95" customHeight="1">
      <c r="D75" s="233"/>
      <c r="F75" s="57" t="s">
        <v>408</v>
      </c>
      <c r="AJ75" s="57" t="s">
        <v>408</v>
      </c>
    </row>
    <row r="76" spans="2:39" ht="15.95" customHeight="1">
      <c r="D76" s="92"/>
      <c r="F76" s="57" t="s">
        <v>408</v>
      </c>
      <c r="AJ76" s="57" t="s">
        <v>408</v>
      </c>
    </row>
    <row r="77" spans="2:39" ht="15.95" customHeight="1">
      <c r="F77" s="57" t="s">
        <v>408</v>
      </c>
      <c r="AJ77" s="57" t="s">
        <v>408</v>
      </c>
    </row>
    <row r="78" spans="2:39" ht="15.95" customHeight="1">
      <c r="F78" s="57" t="s">
        <v>408</v>
      </c>
      <c r="AJ78" s="57" t="s">
        <v>408</v>
      </c>
    </row>
    <row r="79" spans="2:39" ht="15.95" customHeight="1">
      <c r="F79" s="57" t="s">
        <v>408</v>
      </c>
      <c r="AJ79" s="57" t="s">
        <v>408</v>
      </c>
    </row>
    <row r="80" spans="2:39" ht="15.95" customHeight="1">
      <c r="F80" s="57" t="s">
        <v>408</v>
      </c>
      <c r="AJ80" s="57" t="s">
        <v>408</v>
      </c>
    </row>
    <row r="81" spans="6:36" ht="15.95" customHeight="1">
      <c r="F81" s="57" t="s">
        <v>408</v>
      </c>
      <c r="AJ81" s="57" t="s">
        <v>408</v>
      </c>
    </row>
    <row r="82" spans="6:36" ht="15.95" customHeight="1">
      <c r="F82" s="57" t="s">
        <v>408</v>
      </c>
      <c r="AJ82" s="57" t="s">
        <v>408</v>
      </c>
    </row>
    <row r="83" spans="6:36" ht="15.95" customHeight="1">
      <c r="F83" s="57" t="s">
        <v>408</v>
      </c>
      <c r="AJ83" s="57" t="s">
        <v>408</v>
      </c>
    </row>
    <row r="84" spans="6:36" ht="15.95" customHeight="1">
      <c r="F84" s="57" t="s">
        <v>408</v>
      </c>
      <c r="AJ84" s="57" t="s">
        <v>408</v>
      </c>
    </row>
    <row r="85" spans="6:36" ht="15.95" customHeight="1">
      <c r="F85" s="57" t="s">
        <v>408</v>
      </c>
      <c r="AJ85" s="57" t="s">
        <v>408</v>
      </c>
    </row>
    <row r="86" spans="6:36" ht="15.95" customHeight="1">
      <c r="F86" s="57" t="s">
        <v>408</v>
      </c>
      <c r="AJ86" s="57" t="s">
        <v>408</v>
      </c>
    </row>
    <row r="87" spans="6:36" ht="15.95" customHeight="1">
      <c r="F87" s="57" t="s">
        <v>408</v>
      </c>
      <c r="AJ87" s="57" t="s">
        <v>408</v>
      </c>
    </row>
    <row r="88" spans="6:36" ht="15.95" customHeight="1">
      <c r="F88" s="57" t="s">
        <v>408</v>
      </c>
      <c r="AJ88" s="57" t="s">
        <v>408</v>
      </c>
    </row>
    <row r="89" spans="6:36" ht="15.95" customHeight="1">
      <c r="F89" s="57" t="s">
        <v>408</v>
      </c>
      <c r="AJ89" s="57" t="s">
        <v>408</v>
      </c>
    </row>
    <row r="90" spans="6:36" ht="15.95" customHeight="1">
      <c r="F90" s="57" t="s">
        <v>408</v>
      </c>
      <c r="AJ90" s="57" t="s">
        <v>408</v>
      </c>
    </row>
    <row r="91" spans="6:36" ht="15.95" customHeight="1">
      <c r="F91" s="57" t="s">
        <v>408</v>
      </c>
      <c r="AJ91" s="57" t="s">
        <v>408</v>
      </c>
    </row>
    <row r="92" spans="6:36" ht="15.95" customHeight="1">
      <c r="F92" s="57" t="s">
        <v>408</v>
      </c>
      <c r="AJ92" s="57" t="s">
        <v>408</v>
      </c>
    </row>
    <row r="93" spans="6:36" ht="15.95" customHeight="1">
      <c r="F93" s="57" t="s">
        <v>408</v>
      </c>
      <c r="AJ93" s="57" t="s">
        <v>408</v>
      </c>
    </row>
    <row r="94" spans="6:36" ht="15.95" customHeight="1">
      <c r="F94" s="57" t="s">
        <v>408</v>
      </c>
      <c r="AJ94" s="57" t="s">
        <v>408</v>
      </c>
    </row>
    <row r="95" spans="6:36" ht="15.95" customHeight="1">
      <c r="F95" s="57" t="s">
        <v>408</v>
      </c>
      <c r="AJ95" s="57" t="s">
        <v>408</v>
      </c>
    </row>
    <row r="96" spans="6:36" ht="15.95" customHeight="1">
      <c r="F96" s="57" t="s">
        <v>408</v>
      </c>
      <c r="AJ96" s="57" t="s">
        <v>408</v>
      </c>
    </row>
    <row r="97" spans="6:36" ht="15.95" customHeight="1">
      <c r="F97" s="57" t="s">
        <v>408</v>
      </c>
      <c r="AJ97" s="57" t="s">
        <v>408</v>
      </c>
    </row>
    <row r="98" spans="6:36" ht="15.95" customHeight="1">
      <c r="F98" s="57" t="s">
        <v>408</v>
      </c>
      <c r="AJ98" s="57" t="s">
        <v>408</v>
      </c>
    </row>
    <row r="99" spans="6:36" ht="15.95" customHeight="1">
      <c r="F99" s="57" t="s">
        <v>408</v>
      </c>
      <c r="AJ99" s="57" t="s">
        <v>408</v>
      </c>
    </row>
    <row r="100" spans="6:36" ht="15.95" customHeight="1">
      <c r="F100" s="57" t="s">
        <v>408</v>
      </c>
      <c r="AJ100" s="57" t="s">
        <v>408</v>
      </c>
    </row>
    <row r="101" spans="6:36" ht="15.95" customHeight="1">
      <c r="F101" s="57" t="s">
        <v>408</v>
      </c>
      <c r="AJ101" s="57" t="s">
        <v>408</v>
      </c>
    </row>
    <row r="102" spans="6:36" ht="15.95" customHeight="1">
      <c r="F102" s="57" t="s">
        <v>408</v>
      </c>
      <c r="AJ102" s="57" t="s">
        <v>408</v>
      </c>
    </row>
    <row r="103" spans="6:36" ht="15.95" customHeight="1">
      <c r="F103" s="57" t="s">
        <v>408</v>
      </c>
      <c r="AJ103" s="57" t="s">
        <v>408</v>
      </c>
    </row>
    <row r="104" spans="6:36" ht="15.95" customHeight="1">
      <c r="F104" s="57" t="s">
        <v>408</v>
      </c>
      <c r="AJ104" s="57" t="s">
        <v>408</v>
      </c>
    </row>
    <row r="105" spans="6:36" ht="15.95" customHeight="1">
      <c r="F105" s="57" t="s">
        <v>408</v>
      </c>
      <c r="AJ105" s="57" t="s">
        <v>408</v>
      </c>
    </row>
    <row r="106" spans="6:36" ht="15.95" customHeight="1">
      <c r="F106" s="57" t="s">
        <v>408</v>
      </c>
      <c r="AJ106" s="57" t="s">
        <v>408</v>
      </c>
    </row>
    <row r="107" spans="6:36" ht="15.95" customHeight="1">
      <c r="F107" s="57" t="s">
        <v>408</v>
      </c>
      <c r="AJ107" s="57" t="s">
        <v>408</v>
      </c>
    </row>
    <row r="108" spans="6:36" ht="15.95" customHeight="1">
      <c r="F108" s="57" t="s">
        <v>408</v>
      </c>
      <c r="AJ108" s="57" t="s">
        <v>408</v>
      </c>
    </row>
    <row r="109" spans="6:36" ht="15.95" customHeight="1">
      <c r="F109" s="57" t="s">
        <v>408</v>
      </c>
      <c r="AJ109" s="57" t="s">
        <v>408</v>
      </c>
    </row>
    <row r="110" spans="6:36" ht="15.95" customHeight="1">
      <c r="F110" s="57" t="s">
        <v>408</v>
      </c>
      <c r="AJ110" s="57" t="s">
        <v>408</v>
      </c>
    </row>
    <row r="111" spans="6:36" ht="15.95" customHeight="1">
      <c r="F111" s="57" t="s">
        <v>408</v>
      </c>
      <c r="AJ111" s="57" t="s">
        <v>408</v>
      </c>
    </row>
    <row r="112" spans="6:36" ht="15.95" customHeight="1">
      <c r="F112" s="57" t="s">
        <v>408</v>
      </c>
      <c r="AJ112" s="57" t="s">
        <v>408</v>
      </c>
    </row>
    <row r="113" spans="6:36" ht="15.95" customHeight="1">
      <c r="F113" s="57" t="s">
        <v>408</v>
      </c>
      <c r="AJ113" s="57" t="s">
        <v>408</v>
      </c>
    </row>
    <row r="114" spans="6:36" ht="15.95" customHeight="1">
      <c r="F114" s="57" t="s">
        <v>408</v>
      </c>
      <c r="AJ114" s="57" t="s">
        <v>408</v>
      </c>
    </row>
    <row r="115" spans="6:36" ht="15.95" customHeight="1">
      <c r="F115" s="57" t="s">
        <v>408</v>
      </c>
      <c r="AJ115" s="57" t="s">
        <v>408</v>
      </c>
    </row>
    <row r="116" spans="6:36" ht="15.95" customHeight="1">
      <c r="F116" s="57" t="s">
        <v>408</v>
      </c>
      <c r="AJ116" s="57" t="s">
        <v>408</v>
      </c>
    </row>
    <row r="117" spans="6:36" ht="15.95" customHeight="1">
      <c r="F117" s="57" t="s">
        <v>408</v>
      </c>
      <c r="AJ117" s="57" t="s">
        <v>408</v>
      </c>
    </row>
    <row r="118" spans="6:36" ht="15.95" customHeight="1">
      <c r="F118" s="57" t="s">
        <v>408</v>
      </c>
      <c r="AJ118" s="57" t="s">
        <v>408</v>
      </c>
    </row>
    <row r="119" spans="6:36" ht="15.95" customHeight="1">
      <c r="F119" s="57" t="s">
        <v>408</v>
      </c>
      <c r="AJ119" s="57" t="s">
        <v>408</v>
      </c>
    </row>
    <row r="120" spans="6:36" ht="15.95" customHeight="1">
      <c r="F120" s="57" t="s">
        <v>408</v>
      </c>
      <c r="AJ120" s="57" t="s">
        <v>408</v>
      </c>
    </row>
    <row r="121" spans="6:36" ht="15.95" customHeight="1">
      <c r="F121" s="57" t="s">
        <v>408</v>
      </c>
      <c r="AJ121" s="57" t="s">
        <v>408</v>
      </c>
    </row>
    <row r="122" spans="6:36" ht="15.95" customHeight="1">
      <c r="F122" s="57" t="s">
        <v>408</v>
      </c>
      <c r="AJ122" s="57" t="s">
        <v>408</v>
      </c>
    </row>
    <row r="123" spans="6:36" ht="15.95" customHeight="1">
      <c r="F123" s="57" t="s">
        <v>408</v>
      </c>
      <c r="AJ123" s="57" t="s">
        <v>408</v>
      </c>
    </row>
    <row r="124" spans="6:36" ht="15.95" customHeight="1">
      <c r="F124" s="57" t="s">
        <v>408</v>
      </c>
      <c r="AJ124" s="57" t="s">
        <v>408</v>
      </c>
    </row>
    <row r="125" spans="6:36" ht="15.95" customHeight="1">
      <c r="F125" s="57" t="s">
        <v>408</v>
      </c>
      <c r="AJ125" s="57" t="s">
        <v>408</v>
      </c>
    </row>
    <row r="126" spans="6:36" ht="15.95" customHeight="1">
      <c r="F126" s="57" t="s">
        <v>408</v>
      </c>
      <c r="AJ126" s="57" t="s">
        <v>408</v>
      </c>
    </row>
    <row r="127" spans="6:36" ht="15.95" customHeight="1">
      <c r="F127" s="57" t="s">
        <v>408</v>
      </c>
      <c r="AJ127" s="57" t="s">
        <v>408</v>
      </c>
    </row>
    <row r="128" spans="6:36" ht="15.95" customHeight="1">
      <c r="F128" s="57" t="s">
        <v>408</v>
      </c>
      <c r="AJ128" s="57" t="s">
        <v>408</v>
      </c>
    </row>
    <row r="129" spans="6:36" ht="15.95" customHeight="1">
      <c r="F129" s="57" t="s">
        <v>408</v>
      </c>
      <c r="AJ129" s="57" t="s">
        <v>408</v>
      </c>
    </row>
    <row r="130" spans="6:36" ht="15.95" customHeight="1">
      <c r="F130" s="57" t="s">
        <v>408</v>
      </c>
      <c r="AJ130" s="57" t="s">
        <v>408</v>
      </c>
    </row>
    <row r="131" spans="6:36" ht="15.95" customHeight="1">
      <c r="F131" s="57" t="s">
        <v>408</v>
      </c>
      <c r="AJ131" s="57" t="s">
        <v>408</v>
      </c>
    </row>
    <row r="132" spans="6:36" ht="15.95" customHeight="1">
      <c r="F132" s="57" t="s">
        <v>408</v>
      </c>
      <c r="AJ132" s="57" t="s">
        <v>408</v>
      </c>
    </row>
    <row r="133" spans="6:36" ht="15.95" customHeight="1">
      <c r="F133" s="57" t="s">
        <v>408</v>
      </c>
      <c r="AJ133" s="57" t="s">
        <v>408</v>
      </c>
    </row>
    <row r="134" spans="6:36" ht="15.95" customHeight="1">
      <c r="F134" s="57" t="s">
        <v>408</v>
      </c>
      <c r="AJ134" s="57" t="s">
        <v>408</v>
      </c>
    </row>
    <row r="135" spans="6:36" ht="15.95" customHeight="1">
      <c r="F135" s="57" t="s">
        <v>408</v>
      </c>
      <c r="AJ135" s="57" t="s">
        <v>408</v>
      </c>
    </row>
    <row r="136" spans="6:36" ht="15.95" customHeight="1">
      <c r="F136" s="57" t="s">
        <v>408</v>
      </c>
      <c r="AJ136" s="57" t="s">
        <v>408</v>
      </c>
    </row>
    <row r="137" spans="6:36" ht="15.95" customHeight="1">
      <c r="F137" s="57" t="s">
        <v>408</v>
      </c>
      <c r="AJ137" s="57" t="s">
        <v>408</v>
      </c>
    </row>
    <row r="138" spans="6:36" ht="15.95" customHeight="1">
      <c r="F138" s="57" t="s">
        <v>408</v>
      </c>
      <c r="AJ138" s="57" t="s">
        <v>408</v>
      </c>
    </row>
    <row r="139" spans="6:36" ht="15.95" customHeight="1">
      <c r="F139" s="57" t="s">
        <v>408</v>
      </c>
      <c r="AJ139" s="57" t="s">
        <v>408</v>
      </c>
    </row>
    <row r="140" spans="6:36" ht="15.95" customHeight="1">
      <c r="F140" s="57" t="s">
        <v>408</v>
      </c>
      <c r="AJ140" s="57" t="s">
        <v>408</v>
      </c>
    </row>
    <row r="141" spans="6:36" ht="15.95" customHeight="1">
      <c r="F141" s="57" t="s">
        <v>408</v>
      </c>
      <c r="AJ141" s="57" t="s">
        <v>408</v>
      </c>
    </row>
    <row r="142" spans="6:36" ht="15.95" customHeight="1">
      <c r="F142" s="57" t="s">
        <v>408</v>
      </c>
      <c r="AJ142" s="57" t="s">
        <v>408</v>
      </c>
    </row>
    <row r="143" spans="6:36" ht="15.95" customHeight="1">
      <c r="F143" s="57" t="s">
        <v>408</v>
      </c>
      <c r="AJ143" s="57" t="s">
        <v>408</v>
      </c>
    </row>
    <row r="144" spans="6:36" ht="15.95" customHeight="1">
      <c r="F144" s="57" t="s">
        <v>408</v>
      </c>
      <c r="AJ144" s="57" t="s">
        <v>408</v>
      </c>
    </row>
    <row r="145" spans="6:36" ht="15.95" customHeight="1">
      <c r="F145" s="57" t="s">
        <v>408</v>
      </c>
      <c r="AJ145" s="57" t="s">
        <v>408</v>
      </c>
    </row>
    <row r="146" spans="6:36" ht="15.95" customHeight="1">
      <c r="F146" s="57" t="s">
        <v>408</v>
      </c>
      <c r="AJ146" s="57" t="s">
        <v>408</v>
      </c>
    </row>
    <row r="147" spans="6:36" ht="15.95" customHeight="1">
      <c r="F147" s="57" t="s">
        <v>408</v>
      </c>
      <c r="AJ147" s="57" t="s">
        <v>408</v>
      </c>
    </row>
    <row r="148" spans="6:36" ht="15.95" customHeight="1">
      <c r="F148" s="57" t="s">
        <v>408</v>
      </c>
      <c r="AJ148" s="57" t="s">
        <v>408</v>
      </c>
    </row>
    <row r="149" spans="6:36" ht="15.95" customHeight="1">
      <c r="F149" s="57" t="s">
        <v>408</v>
      </c>
      <c r="AJ149" s="57" t="s">
        <v>408</v>
      </c>
    </row>
    <row r="150" spans="6:36" ht="15.95" customHeight="1">
      <c r="F150" s="57" t="s">
        <v>408</v>
      </c>
      <c r="AJ150" s="57" t="s">
        <v>408</v>
      </c>
    </row>
    <row r="151" spans="6:36" ht="15.95" customHeight="1">
      <c r="F151" s="57" t="s">
        <v>408</v>
      </c>
      <c r="AJ151" s="57" t="s">
        <v>408</v>
      </c>
    </row>
    <row r="152" spans="6:36" ht="15.95" customHeight="1">
      <c r="F152" s="57" t="s">
        <v>408</v>
      </c>
      <c r="AJ152" s="57" t="s">
        <v>408</v>
      </c>
    </row>
    <row r="153" spans="6:36" ht="15.95" customHeight="1">
      <c r="F153" s="57" t="s">
        <v>408</v>
      </c>
      <c r="AJ153" s="57" t="s">
        <v>408</v>
      </c>
    </row>
    <row r="154" spans="6:36" ht="15.95" customHeight="1">
      <c r="F154" s="57" t="s">
        <v>408</v>
      </c>
      <c r="AJ154" s="57" t="s">
        <v>408</v>
      </c>
    </row>
    <row r="155" spans="6:36" ht="15.95" customHeight="1">
      <c r="F155" s="57" t="s">
        <v>408</v>
      </c>
      <c r="AJ155" s="57" t="s">
        <v>408</v>
      </c>
    </row>
    <row r="156" spans="6:36" ht="15.95" customHeight="1">
      <c r="F156" s="57" t="s">
        <v>408</v>
      </c>
      <c r="AJ156" s="57" t="s">
        <v>408</v>
      </c>
    </row>
    <row r="157" spans="6:36" ht="15.95" customHeight="1">
      <c r="F157" s="57" t="s">
        <v>408</v>
      </c>
      <c r="AJ157" s="57" t="s">
        <v>408</v>
      </c>
    </row>
    <row r="158" spans="6:36" ht="15.95" customHeight="1">
      <c r="F158" s="57" t="s">
        <v>408</v>
      </c>
      <c r="AJ158" s="57" t="s">
        <v>408</v>
      </c>
    </row>
    <row r="159" spans="6:36" ht="15.95" customHeight="1">
      <c r="F159" s="57" t="s">
        <v>408</v>
      </c>
      <c r="AJ159" s="57" t="s">
        <v>408</v>
      </c>
    </row>
    <row r="160" spans="6:36" ht="15.95" customHeight="1">
      <c r="F160" s="57" t="s">
        <v>408</v>
      </c>
      <c r="AJ160" s="57" t="s">
        <v>408</v>
      </c>
    </row>
    <row r="161" spans="6:36" ht="15.95" customHeight="1">
      <c r="F161" s="57" t="s">
        <v>408</v>
      </c>
      <c r="AJ161" s="57" t="s">
        <v>408</v>
      </c>
    </row>
    <row r="162" spans="6:36" ht="15.95" customHeight="1">
      <c r="F162" s="57" t="s">
        <v>408</v>
      </c>
      <c r="AJ162" s="57" t="s">
        <v>408</v>
      </c>
    </row>
    <row r="163" spans="6:36" ht="15.95" customHeight="1">
      <c r="F163" s="57" t="s">
        <v>408</v>
      </c>
      <c r="AJ163" s="57" t="s">
        <v>408</v>
      </c>
    </row>
    <row r="164" spans="6:36" ht="15.95" customHeight="1">
      <c r="F164" s="57" t="s">
        <v>408</v>
      </c>
      <c r="AJ164" s="57" t="s">
        <v>408</v>
      </c>
    </row>
    <row r="165" spans="6:36" ht="15.95" customHeight="1">
      <c r="F165" s="57" t="s">
        <v>408</v>
      </c>
      <c r="AJ165" s="57" t="s">
        <v>408</v>
      </c>
    </row>
    <row r="166" spans="6:36" ht="15.95" customHeight="1">
      <c r="F166" s="57" t="s">
        <v>408</v>
      </c>
      <c r="AJ166" s="57" t="s">
        <v>408</v>
      </c>
    </row>
    <row r="167" spans="6:36" ht="15.95" customHeight="1">
      <c r="F167" s="57" t="s">
        <v>408</v>
      </c>
      <c r="AJ167" s="57" t="s">
        <v>408</v>
      </c>
    </row>
    <row r="168" spans="6:36" ht="15.95" customHeight="1">
      <c r="F168" s="57" t="s">
        <v>408</v>
      </c>
      <c r="AJ168" s="57" t="s">
        <v>408</v>
      </c>
    </row>
    <row r="169" spans="6:36" ht="15.95" customHeight="1">
      <c r="F169" s="57" t="s">
        <v>408</v>
      </c>
      <c r="AJ169" s="57" t="s">
        <v>408</v>
      </c>
    </row>
    <row r="170" spans="6:36" ht="15.95" customHeight="1">
      <c r="F170" s="57" t="s">
        <v>408</v>
      </c>
      <c r="AJ170" s="57" t="s">
        <v>408</v>
      </c>
    </row>
    <row r="171" spans="6:36" ht="15.95" customHeight="1">
      <c r="F171" s="57" t="s">
        <v>408</v>
      </c>
      <c r="AJ171" s="57" t="s">
        <v>408</v>
      </c>
    </row>
    <row r="172" spans="6:36" ht="15.95" customHeight="1">
      <c r="F172" s="57" t="s">
        <v>408</v>
      </c>
      <c r="AJ172" s="57" t="s">
        <v>408</v>
      </c>
    </row>
    <row r="173" spans="6:36" ht="15.95" customHeight="1">
      <c r="F173" s="57" t="s">
        <v>408</v>
      </c>
      <c r="AJ173" s="57" t="s">
        <v>408</v>
      </c>
    </row>
    <row r="174" spans="6:36" ht="15.95" customHeight="1">
      <c r="F174" s="57" t="s">
        <v>408</v>
      </c>
      <c r="AJ174" s="57" t="s">
        <v>408</v>
      </c>
    </row>
    <row r="175" spans="6:36" ht="15.95" customHeight="1">
      <c r="F175" s="57" t="s">
        <v>408</v>
      </c>
      <c r="AJ175" s="57" t="s">
        <v>408</v>
      </c>
    </row>
    <row r="176" spans="6:36" ht="15.95" customHeight="1">
      <c r="F176" s="57" t="s">
        <v>408</v>
      </c>
      <c r="AJ176" s="57" t="s">
        <v>408</v>
      </c>
    </row>
    <row r="177" spans="6:36" ht="15.95" customHeight="1">
      <c r="F177" s="57" t="s">
        <v>408</v>
      </c>
      <c r="AJ177" s="57" t="s">
        <v>408</v>
      </c>
    </row>
    <row r="178" spans="6:36" ht="15.95" customHeight="1">
      <c r="F178" s="57" t="s">
        <v>408</v>
      </c>
      <c r="AJ178" s="57" t="s">
        <v>408</v>
      </c>
    </row>
    <row r="179" spans="6:36" ht="15.95" customHeight="1">
      <c r="F179" s="57" t="s">
        <v>408</v>
      </c>
      <c r="AJ179" s="57" t="s">
        <v>408</v>
      </c>
    </row>
    <row r="180" spans="6:36" ht="15.95" customHeight="1">
      <c r="F180" s="57" t="s">
        <v>408</v>
      </c>
      <c r="AJ180" s="57" t="s">
        <v>408</v>
      </c>
    </row>
    <row r="181" spans="6:36" ht="15.95" customHeight="1">
      <c r="F181" s="57" t="s">
        <v>408</v>
      </c>
      <c r="AJ181" s="57" t="s">
        <v>408</v>
      </c>
    </row>
    <row r="182" spans="6:36" ht="15.95" customHeight="1">
      <c r="F182" s="57" t="s">
        <v>408</v>
      </c>
      <c r="AJ182" s="57" t="s">
        <v>408</v>
      </c>
    </row>
    <row r="183" spans="6:36" ht="15.95" customHeight="1">
      <c r="F183" s="57" t="s">
        <v>408</v>
      </c>
      <c r="AJ183" s="57" t="s">
        <v>408</v>
      </c>
    </row>
    <row r="184" spans="6:36" ht="15.95" customHeight="1">
      <c r="F184" s="57" t="s">
        <v>408</v>
      </c>
      <c r="AJ184" s="57" t="s">
        <v>408</v>
      </c>
    </row>
    <row r="185" spans="6:36" ht="15.95" customHeight="1">
      <c r="F185" s="57" t="s">
        <v>408</v>
      </c>
      <c r="AJ185" s="57" t="s">
        <v>408</v>
      </c>
    </row>
    <row r="186" spans="6:36" ht="15.95" customHeight="1">
      <c r="F186" s="57" t="s">
        <v>408</v>
      </c>
      <c r="AJ186" s="57" t="s">
        <v>408</v>
      </c>
    </row>
    <row r="187" spans="6:36" ht="15.95" customHeight="1">
      <c r="F187" s="57" t="s">
        <v>408</v>
      </c>
      <c r="AJ187" s="57" t="s">
        <v>408</v>
      </c>
    </row>
    <row r="188" spans="6:36" ht="15.95" customHeight="1">
      <c r="F188" s="57" t="s">
        <v>408</v>
      </c>
      <c r="AJ188" s="57" t="s">
        <v>408</v>
      </c>
    </row>
    <row r="189" spans="6:36" ht="15.95" customHeight="1">
      <c r="F189" s="57" t="s">
        <v>408</v>
      </c>
      <c r="AJ189" s="57" t="s">
        <v>408</v>
      </c>
    </row>
    <row r="190" spans="6:36" ht="15.95" customHeight="1">
      <c r="F190" s="57" t="s">
        <v>408</v>
      </c>
      <c r="AJ190" s="57" t="s">
        <v>408</v>
      </c>
    </row>
    <row r="191" spans="6:36" ht="15.95" customHeight="1">
      <c r="F191" s="57" t="s">
        <v>408</v>
      </c>
      <c r="AJ191" s="57" t="s">
        <v>408</v>
      </c>
    </row>
    <row r="192" spans="6:36" ht="15.95" customHeight="1">
      <c r="F192" s="57" t="s">
        <v>408</v>
      </c>
      <c r="AJ192" s="57" t="s">
        <v>408</v>
      </c>
    </row>
    <row r="193" spans="6:36" ht="15.95" customHeight="1">
      <c r="F193" s="57" t="s">
        <v>408</v>
      </c>
      <c r="AJ193" s="57" t="s">
        <v>408</v>
      </c>
    </row>
    <row r="194" spans="6:36" ht="15.95" customHeight="1">
      <c r="F194" s="57" t="s">
        <v>408</v>
      </c>
      <c r="AJ194" s="57" t="s">
        <v>408</v>
      </c>
    </row>
    <row r="195" spans="6:36" ht="15.95" customHeight="1">
      <c r="F195" s="57" t="s">
        <v>408</v>
      </c>
      <c r="AJ195" s="57" t="s">
        <v>408</v>
      </c>
    </row>
    <row r="196" spans="6:36" ht="15.95" customHeight="1">
      <c r="F196" s="57" t="s">
        <v>408</v>
      </c>
      <c r="AJ196" s="57" t="s">
        <v>408</v>
      </c>
    </row>
    <row r="197" spans="6:36" ht="15.95" customHeight="1">
      <c r="F197" s="57" t="s">
        <v>408</v>
      </c>
      <c r="AJ197" s="57" t="s">
        <v>408</v>
      </c>
    </row>
    <row r="198" spans="6:36" ht="15.95" customHeight="1">
      <c r="F198" s="57" t="s">
        <v>408</v>
      </c>
      <c r="AJ198" s="57" t="s">
        <v>408</v>
      </c>
    </row>
    <row r="199" spans="6:36" ht="15.95" customHeight="1">
      <c r="F199" s="57" t="s">
        <v>408</v>
      </c>
      <c r="AJ199" s="57" t="s">
        <v>408</v>
      </c>
    </row>
    <row r="200" spans="6:36" ht="15.95" customHeight="1">
      <c r="F200" s="57" t="s">
        <v>408</v>
      </c>
      <c r="AJ200" s="57" t="s">
        <v>408</v>
      </c>
    </row>
    <row r="201" spans="6:36" ht="15.95" customHeight="1">
      <c r="F201" s="57" t="s">
        <v>408</v>
      </c>
      <c r="AJ201" s="57" t="s">
        <v>408</v>
      </c>
    </row>
    <row r="202" spans="6:36" ht="15.95" customHeight="1">
      <c r="F202" s="57" t="s">
        <v>408</v>
      </c>
      <c r="AJ202" s="57" t="s">
        <v>408</v>
      </c>
    </row>
    <row r="203" spans="6:36" ht="15.95" customHeight="1">
      <c r="F203" s="57" t="s">
        <v>408</v>
      </c>
      <c r="AJ203" s="57" t="s">
        <v>408</v>
      </c>
    </row>
    <row r="204" spans="6:36" ht="15.95" customHeight="1">
      <c r="F204" s="57" t="s">
        <v>408</v>
      </c>
      <c r="AJ204" s="57" t="s">
        <v>408</v>
      </c>
    </row>
    <row r="205" spans="6:36" ht="15.95" customHeight="1">
      <c r="F205" s="57" t="s">
        <v>408</v>
      </c>
      <c r="AJ205" s="57" t="s">
        <v>408</v>
      </c>
    </row>
    <row r="206" spans="6:36" ht="15.95" customHeight="1">
      <c r="F206" s="57" t="s">
        <v>408</v>
      </c>
      <c r="AJ206" s="57" t="s">
        <v>408</v>
      </c>
    </row>
    <row r="207" spans="6:36" ht="15.95" customHeight="1">
      <c r="F207" s="57" t="s">
        <v>408</v>
      </c>
      <c r="AJ207" s="57" t="s">
        <v>408</v>
      </c>
    </row>
    <row r="208" spans="6:36" ht="15.95" customHeight="1">
      <c r="F208" s="57" t="s">
        <v>408</v>
      </c>
      <c r="AJ208" s="57" t="s">
        <v>408</v>
      </c>
    </row>
    <row r="209" spans="6:36" ht="15.95" customHeight="1">
      <c r="F209" s="57" t="s">
        <v>408</v>
      </c>
      <c r="AJ209" s="57" t="s">
        <v>408</v>
      </c>
    </row>
    <row r="210" spans="6:36" ht="15.95" customHeight="1">
      <c r="F210" s="57" t="s">
        <v>408</v>
      </c>
      <c r="AJ210" s="57" t="s">
        <v>408</v>
      </c>
    </row>
    <row r="211" spans="6:36" ht="15.95" customHeight="1">
      <c r="F211" s="57" t="s">
        <v>408</v>
      </c>
      <c r="AJ211" s="57" t="s">
        <v>408</v>
      </c>
    </row>
    <row r="212" spans="6:36" ht="15.95" customHeight="1">
      <c r="F212" s="57" t="s">
        <v>408</v>
      </c>
      <c r="AJ212" s="57" t="s">
        <v>408</v>
      </c>
    </row>
    <row r="213" spans="6:36" ht="15.95" customHeight="1">
      <c r="F213" s="57" t="s">
        <v>408</v>
      </c>
      <c r="AJ213" s="57" t="s">
        <v>408</v>
      </c>
    </row>
    <row r="214" spans="6:36" ht="15.95" customHeight="1">
      <c r="F214" s="57" t="s">
        <v>408</v>
      </c>
      <c r="AJ214" s="57" t="s">
        <v>408</v>
      </c>
    </row>
    <row r="215" spans="6:36" ht="15.95" customHeight="1">
      <c r="F215" s="57" t="s">
        <v>408</v>
      </c>
      <c r="AJ215" s="57" t="s">
        <v>408</v>
      </c>
    </row>
    <row r="216" spans="6:36" ht="15.95" customHeight="1">
      <c r="F216" s="57" t="s">
        <v>408</v>
      </c>
      <c r="AJ216" s="57" t="s">
        <v>408</v>
      </c>
    </row>
    <row r="217" spans="6:36" ht="15.95" customHeight="1">
      <c r="F217" s="57" t="s">
        <v>408</v>
      </c>
      <c r="AJ217" s="57" t="s">
        <v>408</v>
      </c>
    </row>
    <row r="218" spans="6:36" ht="15.95" customHeight="1">
      <c r="F218" s="57" t="s">
        <v>408</v>
      </c>
      <c r="AJ218" s="57" t="s">
        <v>408</v>
      </c>
    </row>
    <row r="219" spans="6:36" ht="15.95" customHeight="1">
      <c r="F219" s="57" t="s">
        <v>408</v>
      </c>
      <c r="AJ219" s="57" t="s">
        <v>408</v>
      </c>
    </row>
    <row r="220" spans="6:36" ht="15.95" customHeight="1">
      <c r="F220" s="57" t="s">
        <v>408</v>
      </c>
      <c r="AJ220" s="57" t="s">
        <v>408</v>
      </c>
    </row>
    <row r="221" spans="6:36" ht="15.95" customHeight="1">
      <c r="F221" s="57" t="s">
        <v>408</v>
      </c>
      <c r="AJ221" s="57" t="s">
        <v>408</v>
      </c>
    </row>
    <row r="222" spans="6:36" ht="15.95" customHeight="1">
      <c r="F222" s="57" t="s">
        <v>408</v>
      </c>
      <c r="AJ222" s="57" t="s">
        <v>408</v>
      </c>
    </row>
    <row r="223" spans="6:36" ht="15.95" customHeight="1">
      <c r="F223" s="57" t="s">
        <v>408</v>
      </c>
      <c r="AJ223" s="57" t="s">
        <v>408</v>
      </c>
    </row>
    <row r="224" spans="6:36" ht="15.95" customHeight="1">
      <c r="F224" s="57" t="s">
        <v>408</v>
      </c>
      <c r="AJ224" s="57" t="s">
        <v>408</v>
      </c>
    </row>
    <row r="225" spans="6:36" ht="15.95" customHeight="1">
      <c r="F225" s="57" t="s">
        <v>408</v>
      </c>
      <c r="AJ225" s="57" t="s">
        <v>408</v>
      </c>
    </row>
    <row r="226" spans="6:36" ht="15.95" customHeight="1">
      <c r="F226" s="57" t="s">
        <v>408</v>
      </c>
      <c r="AJ226" s="57" t="s">
        <v>408</v>
      </c>
    </row>
    <row r="227" spans="6:36" ht="15.95" customHeight="1">
      <c r="F227" s="57" t="s">
        <v>408</v>
      </c>
      <c r="AJ227" s="57" t="s">
        <v>408</v>
      </c>
    </row>
    <row r="228" spans="6:36" ht="15.95" customHeight="1">
      <c r="F228" s="57" t="s">
        <v>408</v>
      </c>
      <c r="AJ228" s="57" t="s">
        <v>408</v>
      </c>
    </row>
    <row r="229" spans="6:36" ht="15.95" customHeight="1">
      <c r="F229" s="57" t="s">
        <v>408</v>
      </c>
      <c r="AJ229" s="57" t="s">
        <v>408</v>
      </c>
    </row>
    <row r="230" spans="6:36" ht="15.95" customHeight="1">
      <c r="F230" s="57" t="s">
        <v>408</v>
      </c>
      <c r="AJ230" s="57" t="s">
        <v>408</v>
      </c>
    </row>
    <row r="231" spans="6:36" ht="15.95" customHeight="1">
      <c r="F231" s="57" t="s">
        <v>408</v>
      </c>
      <c r="AJ231" s="57" t="s">
        <v>408</v>
      </c>
    </row>
    <row r="232" spans="6:36" ht="15.95" customHeight="1">
      <c r="F232" s="57" t="s">
        <v>408</v>
      </c>
      <c r="AJ232" s="57" t="s">
        <v>408</v>
      </c>
    </row>
    <row r="233" spans="6:36" ht="15.95" customHeight="1">
      <c r="F233" s="57" t="s">
        <v>408</v>
      </c>
      <c r="AJ233" s="57" t="s">
        <v>408</v>
      </c>
    </row>
    <row r="234" spans="6:36" ht="15.95" customHeight="1">
      <c r="F234" s="57" t="s">
        <v>408</v>
      </c>
      <c r="AJ234" s="57" t="s">
        <v>408</v>
      </c>
    </row>
    <row r="235" spans="6:36" ht="15.95" customHeight="1">
      <c r="F235" s="57" t="s">
        <v>408</v>
      </c>
      <c r="AJ235" s="57" t="s">
        <v>408</v>
      </c>
    </row>
    <row r="236" spans="6:36" ht="15.95" customHeight="1">
      <c r="F236" s="57" t="s">
        <v>408</v>
      </c>
      <c r="AJ236" s="57" t="s">
        <v>408</v>
      </c>
    </row>
    <row r="237" spans="6:36" ht="15.95" customHeight="1">
      <c r="F237" s="57" t="s">
        <v>408</v>
      </c>
      <c r="AJ237" s="57" t="s">
        <v>408</v>
      </c>
    </row>
    <row r="238" spans="6:36" ht="15.95" customHeight="1">
      <c r="F238" s="57" t="s">
        <v>408</v>
      </c>
      <c r="AJ238" s="57" t="s">
        <v>408</v>
      </c>
    </row>
    <row r="239" spans="6:36" ht="15.95" customHeight="1">
      <c r="F239" s="57" t="s">
        <v>408</v>
      </c>
      <c r="AJ239" s="57" t="s">
        <v>408</v>
      </c>
    </row>
    <row r="240" spans="6:36" ht="15.95" customHeight="1">
      <c r="F240" s="57" t="s">
        <v>408</v>
      </c>
      <c r="AJ240" s="57" t="s">
        <v>408</v>
      </c>
    </row>
    <row r="241" spans="6:36" ht="15.95" customHeight="1">
      <c r="F241" s="57" t="s">
        <v>408</v>
      </c>
      <c r="AJ241" s="57" t="s">
        <v>408</v>
      </c>
    </row>
    <row r="242" spans="6:36" ht="15.95" customHeight="1">
      <c r="F242" s="57" t="s">
        <v>408</v>
      </c>
      <c r="AJ242" s="57" t="s">
        <v>408</v>
      </c>
    </row>
    <row r="243" spans="6:36" ht="15.95" customHeight="1">
      <c r="F243" s="57" t="s">
        <v>408</v>
      </c>
      <c r="AJ243" s="57" t="s">
        <v>408</v>
      </c>
    </row>
    <row r="244" spans="6:36" ht="15.95" customHeight="1">
      <c r="F244" s="57" t="s">
        <v>408</v>
      </c>
      <c r="AJ244" s="57" t="s">
        <v>408</v>
      </c>
    </row>
    <row r="245" spans="6:36" ht="15.95" customHeight="1">
      <c r="F245" s="57" t="s">
        <v>408</v>
      </c>
      <c r="AJ245" s="57" t="s">
        <v>408</v>
      </c>
    </row>
    <row r="246" spans="6:36" ht="15.95" customHeight="1">
      <c r="F246" s="57" t="s">
        <v>408</v>
      </c>
      <c r="AJ246" s="57" t="s">
        <v>408</v>
      </c>
    </row>
    <row r="247" spans="6:36" ht="15.95" customHeight="1">
      <c r="F247" s="57" t="s">
        <v>408</v>
      </c>
      <c r="AJ247" s="57" t="s">
        <v>408</v>
      </c>
    </row>
    <row r="248" spans="6:36" ht="15.95" customHeight="1">
      <c r="F248" s="57" t="s">
        <v>408</v>
      </c>
      <c r="AJ248" s="57" t="s">
        <v>408</v>
      </c>
    </row>
    <row r="249" spans="6:36" ht="15.95" customHeight="1">
      <c r="F249" s="57" t="s">
        <v>408</v>
      </c>
      <c r="AJ249" s="57" t="s">
        <v>408</v>
      </c>
    </row>
    <row r="250" spans="6:36" ht="15.95" customHeight="1">
      <c r="F250" s="57" t="s">
        <v>408</v>
      </c>
      <c r="AJ250" s="57" t="s">
        <v>408</v>
      </c>
    </row>
    <row r="251" spans="6:36" ht="15.95" customHeight="1">
      <c r="F251" s="57" t="s">
        <v>408</v>
      </c>
      <c r="AJ251" s="57" t="s">
        <v>408</v>
      </c>
    </row>
    <row r="252" spans="6:36" ht="15.95" customHeight="1">
      <c r="F252" s="57" t="s">
        <v>408</v>
      </c>
      <c r="AJ252" s="57" t="s">
        <v>408</v>
      </c>
    </row>
    <row r="253" spans="6:36" ht="15.95" customHeight="1">
      <c r="F253" s="57" t="s">
        <v>408</v>
      </c>
      <c r="AJ253" s="57" t="s">
        <v>408</v>
      </c>
    </row>
    <row r="254" spans="6:36" ht="15.95" customHeight="1">
      <c r="F254" s="57" t="s">
        <v>408</v>
      </c>
      <c r="AJ254" s="57" t="s">
        <v>408</v>
      </c>
    </row>
    <row r="255" spans="6:36" ht="15.95" customHeight="1">
      <c r="F255" s="57" t="s">
        <v>408</v>
      </c>
      <c r="AJ255" s="57" t="s">
        <v>408</v>
      </c>
    </row>
    <row r="256" spans="6:36" ht="15.95" customHeight="1">
      <c r="F256" s="57" t="s">
        <v>408</v>
      </c>
      <c r="AJ256" s="57" t="s">
        <v>408</v>
      </c>
    </row>
    <row r="257" spans="6:36" ht="15.95" customHeight="1">
      <c r="F257" s="57" t="s">
        <v>408</v>
      </c>
      <c r="AJ257" s="57" t="s">
        <v>408</v>
      </c>
    </row>
    <row r="258" spans="6:36" ht="15.95" customHeight="1">
      <c r="F258" s="57" t="s">
        <v>408</v>
      </c>
      <c r="AJ258" s="57" t="s">
        <v>408</v>
      </c>
    </row>
    <row r="259" spans="6:36" ht="15.95" customHeight="1">
      <c r="F259" s="57" t="s">
        <v>408</v>
      </c>
      <c r="AJ259" s="57" t="s">
        <v>408</v>
      </c>
    </row>
    <row r="260" spans="6:36" ht="15.95" customHeight="1">
      <c r="F260" s="57" t="s">
        <v>408</v>
      </c>
      <c r="AJ260" s="57" t="s">
        <v>408</v>
      </c>
    </row>
    <row r="261" spans="6:36" ht="15.95" customHeight="1">
      <c r="F261" s="57" t="s">
        <v>408</v>
      </c>
      <c r="AJ261" s="57" t="s">
        <v>408</v>
      </c>
    </row>
    <row r="262" spans="6:36" ht="15.95" customHeight="1">
      <c r="F262" s="57" t="s">
        <v>408</v>
      </c>
      <c r="AJ262" s="57" t="s">
        <v>408</v>
      </c>
    </row>
    <row r="263" spans="6:36" ht="15.95" customHeight="1">
      <c r="F263" s="57" t="s">
        <v>408</v>
      </c>
      <c r="AJ263" s="57" t="s">
        <v>408</v>
      </c>
    </row>
    <row r="264" spans="6:36" ht="15.95" customHeight="1">
      <c r="F264" s="57" t="s">
        <v>408</v>
      </c>
      <c r="AJ264" s="57" t="s">
        <v>408</v>
      </c>
    </row>
    <row r="265" spans="6:36" ht="15.95" customHeight="1">
      <c r="F265" s="57" t="s">
        <v>408</v>
      </c>
      <c r="AJ265" s="57" t="s">
        <v>408</v>
      </c>
    </row>
    <row r="266" spans="6:36" ht="15.95" customHeight="1">
      <c r="F266" s="57" t="s">
        <v>408</v>
      </c>
      <c r="AJ266" s="57" t="s">
        <v>408</v>
      </c>
    </row>
    <row r="267" spans="6:36" ht="15.95" customHeight="1">
      <c r="F267" s="57" t="s">
        <v>408</v>
      </c>
      <c r="AJ267" s="57" t="s">
        <v>408</v>
      </c>
    </row>
    <row r="268" spans="6:36" ht="15.95" customHeight="1">
      <c r="F268" s="57" t="s">
        <v>408</v>
      </c>
      <c r="AJ268" s="57" t="s">
        <v>408</v>
      </c>
    </row>
    <row r="269" spans="6:36" ht="15.95" customHeight="1">
      <c r="F269" s="57" t="s">
        <v>408</v>
      </c>
      <c r="AJ269" s="57" t="s">
        <v>408</v>
      </c>
    </row>
    <row r="270" spans="6:36" ht="15.95" customHeight="1">
      <c r="F270" s="57" t="s">
        <v>408</v>
      </c>
      <c r="AJ270" s="57" t="s">
        <v>408</v>
      </c>
    </row>
    <row r="271" spans="6:36" ht="15.95" customHeight="1">
      <c r="F271" s="57" t="s">
        <v>408</v>
      </c>
      <c r="AJ271" s="57" t="s">
        <v>408</v>
      </c>
    </row>
    <row r="272" spans="6:36" ht="15.95" customHeight="1">
      <c r="F272" s="57" t="s">
        <v>408</v>
      </c>
      <c r="AJ272" s="57" t="s">
        <v>408</v>
      </c>
    </row>
    <row r="273" spans="6:36" ht="15.95" customHeight="1">
      <c r="F273" s="57" t="s">
        <v>408</v>
      </c>
      <c r="AJ273" s="57" t="s">
        <v>408</v>
      </c>
    </row>
    <row r="274" spans="6:36" ht="15.95" customHeight="1">
      <c r="F274" s="57" t="s">
        <v>408</v>
      </c>
      <c r="AJ274" s="57" t="s">
        <v>408</v>
      </c>
    </row>
    <row r="275" spans="6:36" ht="15.95" customHeight="1">
      <c r="F275" s="57" t="s">
        <v>408</v>
      </c>
      <c r="AJ275" s="57" t="s">
        <v>408</v>
      </c>
    </row>
    <row r="276" spans="6:36" ht="15.95" customHeight="1">
      <c r="F276" s="57" t="s">
        <v>408</v>
      </c>
      <c r="AJ276" s="57" t="s">
        <v>408</v>
      </c>
    </row>
    <row r="277" spans="6:36" ht="15.95" customHeight="1">
      <c r="F277" s="57" t="s">
        <v>408</v>
      </c>
      <c r="AJ277" s="57" t="s">
        <v>408</v>
      </c>
    </row>
    <row r="278" spans="6:36" ht="15.95" customHeight="1">
      <c r="F278" s="57" t="s">
        <v>408</v>
      </c>
      <c r="AJ278" s="57" t="s">
        <v>408</v>
      </c>
    </row>
    <row r="279" spans="6:36" ht="15.95" customHeight="1">
      <c r="F279" s="57" t="s">
        <v>408</v>
      </c>
      <c r="AJ279" s="57" t="s">
        <v>408</v>
      </c>
    </row>
    <row r="280" spans="6:36" ht="15.95" customHeight="1">
      <c r="F280" s="57" t="s">
        <v>408</v>
      </c>
      <c r="AJ280" s="57" t="s">
        <v>408</v>
      </c>
    </row>
    <row r="281" spans="6:36" ht="15.95" customHeight="1">
      <c r="F281" s="57" t="s">
        <v>408</v>
      </c>
      <c r="AJ281" s="57" t="s">
        <v>408</v>
      </c>
    </row>
    <row r="282" spans="6:36" ht="15.95" customHeight="1">
      <c r="F282" s="57" t="s">
        <v>408</v>
      </c>
      <c r="AJ282" s="57" t="s">
        <v>408</v>
      </c>
    </row>
    <row r="283" spans="6:36" ht="15.95" customHeight="1">
      <c r="F283" s="57" t="s">
        <v>408</v>
      </c>
      <c r="AJ283" s="57" t="s">
        <v>408</v>
      </c>
    </row>
    <row r="284" spans="6:36" ht="15.95" customHeight="1">
      <c r="F284" s="57" t="s">
        <v>408</v>
      </c>
      <c r="AJ284" s="57" t="s">
        <v>408</v>
      </c>
    </row>
    <row r="285" spans="6:36" ht="15.95" customHeight="1">
      <c r="F285" s="57" t="s">
        <v>408</v>
      </c>
      <c r="AJ285" s="57" t="s">
        <v>408</v>
      </c>
    </row>
    <row r="286" spans="6:36" ht="15.95" customHeight="1">
      <c r="F286" s="57" t="s">
        <v>408</v>
      </c>
      <c r="AJ286" s="57" t="s">
        <v>408</v>
      </c>
    </row>
    <row r="287" spans="6:36" ht="15.95" customHeight="1">
      <c r="F287" s="57" t="s">
        <v>408</v>
      </c>
      <c r="AJ287" s="57" t="s">
        <v>408</v>
      </c>
    </row>
    <row r="288" spans="6:36" ht="15.95" customHeight="1">
      <c r="F288" s="57" t="s">
        <v>408</v>
      </c>
      <c r="AJ288" s="57" t="s">
        <v>408</v>
      </c>
    </row>
    <row r="289" spans="6:36" ht="15.95" customHeight="1">
      <c r="F289" s="57" t="s">
        <v>408</v>
      </c>
      <c r="AJ289" s="57" t="s">
        <v>408</v>
      </c>
    </row>
    <row r="290" spans="6:36" ht="15.95" customHeight="1">
      <c r="F290" s="57" t="s">
        <v>408</v>
      </c>
      <c r="AJ290" s="57" t="s">
        <v>408</v>
      </c>
    </row>
    <row r="291" spans="6:36" ht="15.95" customHeight="1">
      <c r="F291" s="57" t="s">
        <v>408</v>
      </c>
      <c r="AJ291" s="57" t="s">
        <v>408</v>
      </c>
    </row>
    <row r="292" spans="6:36" ht="15.95" customHeight="1">
      <c r="F292" s="57" t="s">
        <v>408</v>
      </c>
      <c r="AJ292" s="57" t="s">
        <v>408</v>
      </c>
    </row>
    <row r="293" spans="6:36" ht="15.95" customHeight="1">
      <c r="F293" s="57" t="s">
        <v>408</v>
      </c>
      <c r="AJ293" s="57" t="s">
        <v>408</v>
      </c>
    </row>
    <row r="294" spans="6:36" ht="15.95" customHeight="1">
      <c r="F294" s="57" t="s">
        <v>408</v>
      </c>
      <c r="AJ294" s="57" t="s">
        <v>408</v>
      </c>
    </row>
    <row r="295" spans="6:36" ht="15.95" customHeight="1">
      <c r="F295" s="57" t="s">
        <v>408</v>
      </c>
      <c r="AJ295" s="57" t="s">
        <v>408</v>
      </c>
    </row>
    <row r="296" spans="6:36" ht="15.95" customHeight="1">
      <c r="F296" s="57" t="s">
        <v>408</v>
      </c>
      <c r="AJ296" s="57" t="s">
        <v>408</v>
      </c>
    </row>
    <row r="297" spans="6:36" ht="15.95" customHeight="1">
      <c r="F297" s="57" t="s">
        <v>408</v>
      </c>
      <c r="AJ297" s="57" t="s">
        <v>408</v>
      </c>
    </row>
    <row r="298" spans="6:36" ht="15.95" customHeight="1">
      <c r="F298" s="57" t="s">
        <v>408</v>
      </c>
      <c r="AJ298" s="57" t="s">
        <v>408</v>
      </c>
    </row>
    <row r="299" spans="6:36" ht="15.95" customHeight="1">
      <c r="F299" s="57" t="s">
        <v>408</v>
      </c>
      <c r="AJ299" s="57" t="s">
        <v>408</v>
      </c>
    </row>
    <row r="300" spans="6:36" ht="15.95" customHeight="1">
      <c r="F300" s="57" t="s">
        <v>408</v>
      </c>
      <c r="AJ300" s="57" t="s">
        <v>408</v>
      </c>
    </row>
    <row r="301" spans="6:36" ht="15.95" customHeight="1">
      <c r="F301" s="57" t="s">
        <v>408</v>
      </c>
      <c r="AJ301" s="57" t="s">
        <v>408</v>
      </c>
    </row>
    <row r="302" spans="6:36" ht="15.95" customHeight="1">
      <c r="F302" s="57" t="s">
        <v>408</v>
      </c>
      <c r="AJ302" s="57" t="s">
        <v>408</v>
      </c>
    </row>
    <row r="303" spans="6:36" ht="15.95" customHeight="1">
      <c r="F303" s="57" t="s">
        <v>408</v>
      </c>
      <c r="AJ303" s="57" t="s">
        <v>408</v>
      </c>
    </row>
    <row r="304" spans="6:36" ht="15.95" customHeight="1">
      <c r="F304" s="57" t="s">
        <v>408</v>
      </c>
      <c r="AJ304" s="57" t="s">
        <v>408</v>
      </c>
    </row>
    <row r="305" spans="6:36" ht="15.95" customHeight="1">
      <c r="F305" s="57" t="s">
        <v>408</v>
      </c>
      <c r="AJ305" s="57" t="s">
        <v>408</v>
      </c>
    </row>
    <row r="306" spans="6:36" ht="15.95" customHeight="1">
      <c r="F306" s="57" t="s">
        <v>408</v>
      </c>
      <c r="AJ306" s="57" t="s">
        <v>408</v>
      </c>
    </row>
    <row r="307" spans="6:36" ht="15.95" customHeight="1">
      <c r="F307" s="57" t="s">
        <v>408</v>
      </c>
      <c r="AJ307" s="57" t="s">
        <v>408</v>
      </c>
    </row>
    <row r="308" spans="6:36" ht="15.95" customHeight="1">
      <c r="F308" s="57" t="s">
        <v>408</v>
      </c>
      <c r="AJ308" s="57" t="s">
        <v>408</v>
      </c>
    </row>
    <row r="309" spans="6:36" ht="15.95" customHeight="1">
      <c r="F309" s="57" t="s">
        <v>408</v>
      </c>
      <c r="AJ309" s="57" t="s">
        <v>408</v>
      </c>
    </row>
    <row r="310" spans="6:36" ht="15.95" customHeight="1">
      <c r="F310" s="57" t="s">
        <v>408</v>
      </c>
      <c r="AJ310" s="57" t="s">
        <v>408</v>
      </c>
    </row>
    <row r="311" spans="6:36" ht="15.95" customHeight="1">
      <c r="F311" s="57" t="s">
        <v>408</v>
      </c>
      <c r="AJ311" s="57" t="s">
        <v>408</v>
      </c>
    </row>
    <row r="312" spans="6:36" ht="15.95" customHeight="1">
      <c r="F312" s="57" t="s">
        <v>408</v>
      </c>
      <c r="AJ312" s="57" t="s">
        <v>408</v>
      </c>
    </row>
    <row r="313" spans="6:36" ht="15.95" customHeight="1">
      <c r="F313" s="57" t="s">
        <v>408</v>
      </c>
      <c r="AJ313" s="57" t="s">
        <v>408</v>
      </c>
    </row>
    <row r="314" spans="6:36" ht="15.95" customHeight="1">
      <c r="F314" s="57" t="s">
        <v>408</v>
      </c>
      <c r="AJ314" s="57" t="s">
        <v>408</v>
      </c>
    </row>
    <row r="315" spans="6:36" ht="15.95" customHeight="1">
      <c r="F315" s="57" t="s">
        <v>408</v>
      </c>
      <c r="AJ315" s="57" t="s">
        <v>408</v>
      </c>
    </row>
    <row r="316" spans="6:36" ht="15.95" customHeight="1">
      <c r="F316" s="57" t="s">
        <v>408</v>
      </c>
      <c r="AJ316" s="57" t="s">
        <v>408</v>
      </c>
    </row>
    <row r="317" spans="6:36" ht="15.95" customHeight="1">
      <c r="F317" s="57" t="s">
        <v>408</v>
      </c>
      <c r="AJ317" s="57" t="s">
        <v>408</v>
      </c>
    </row>
    <row r="318" spans="6:36" ht="15.95" customHeight="1">
      <c r="F318" s="57" t="s">
        <v>408</v>
      </c>
      <c r="AJ318" s="57" t="s">
        <v>408</v>
      </c>
    </row>
    <row r="319" spans="6:36" ht="15.95" customHeight="1">
      <c r="F319" s="57" t="s">
        <v>408</v>
      </c>
      <c r="AJ319" s="57" t="s">
        <v>408</v>
      </c>
    </row>
    <row r="320" spans="6:36" ht="15.95" customHeight="1">
      <c r="F320" s="57" t="s">
        <v>408</v>
      </c>
      <c r="AJ320" s="57" t="s">
        <v>408</v>
      </c>
    </row>
    <row r="321" spans="6:36" ht="15.95" customHeight="1">
      <c r="F321" s="57" t="s">
        <v>408</v>
      </c>
      <c r="AJ321" s="57" t="s">
        <v>408</v>
      </c>
    </row>
    <row r="322" spans="6:36" ht="15.95" customHeight="1">
      <c r="F322" s="57" t="s">
        <v>408</v>
      </c>
      <c r="AJ322" s="57" t="s">
        <v>408</v>
      </c>
    </row>
    <row r="323" spans="6:36" ht="15.95" customHeight="1">
      <c r="F323" s="57" t="s">
        <v>408</v>
      </c>
      <c r="AJ323" s="57" t="s">
        <v>408</v>
      </c>
    </row>
    <row r="324" spans="6:36" ht="15.95" customHeight="1">
      <c r="F324" s="57" t="s">
        <v>408</v>
      </c>
      <c r="AJ324" s="57" t="s">
        <v>408</v>
      </c>
    </row>
    <row r="325" spans="6:36" ht="15.95" customHeight="1">
      <c r="F325" s="57" t="s">
        <v>408</v>
      </c>
      <c r="AJ325" s="57" t="s">
        <v>408</v>
      </c>
    </row>
    <row r="326" spans="6:36" ht="15.95" customHeight="1">
      <c r="F326" s="57" t="s">
        <v>408</v>
      </c>
      <c r="AJ326" s="57" t="s">
        <v>408</v>
      </c>
    </row>
    <row r="327" spans="6:36" ht="15.95" customHeight="1">
      <c r="F327" s="57" t="s">
        <v>408</v>
      </c>
      <c r="AJ327" s="57" t="s">
        <v>408</v>
      </c>
    </row>
    <row r="328" spans="6:36" ht="15.95" customHeight="1">
      <c r="F328" s="57" t="s">
        <v>408</v>
      </c>
      <c r="AJ328" s="57" t="s">
        <v>408</v>
      </c>
    </row>
    <row r="329" spans="6:36" ht="15.95" customHeight="1">
      <c r="F329" s="57" t="s">
        <v>408</v>
      </c>
      <c r="AJ329" s="57" t="s">
        <v>408</v>
      </c>
    </row>
    <row r="330" spans="6:36" ht="15.95" customHeight="1">
      <c r="F330" s="57" t="s">
        <v>408</v>
      </c>
      <c r="AJ330" s="57" t="s">
        <v>408</v>
      </c>
    </row>
    <row r="331" spans="6:36" ht="15.95" customHeight="1">
      <c r="F331" s="57" t="s">
        <v>408</v>
      </c>
      <c r="AJ331" s="57" t="s">
        <v>408</v>
      </c>
    </row>
    <row r="332" spans="6:36" ht="15.95" customHeight="1">
      <c r="F332" s="57" t="s">
        <v>408</v>
      </c>
      <c r="AJ332" s="57" t="s">
        <v>408</v>
      </c>
    </row>
    <row r="333" spans="6:36" ht="15.95" customHeight="1">
      <c r="F333" s="57" t="s">
        <v>408</v>
      </c>
      <c r="AJ333" s="57" t="s">
        <v>408</v>
      </c>
    </row>
    <row r="334" spans="6:36" ht="15.95" customHeight="1">
      <c r="F334" s="57" t="s">
        <v>408</v>
      </c>
      <c r="AJ334" s="57" t="s">
        <v>408</v>
      </c>
    </row>
    <row r="335" spans="6:36" ht="15.95" customHeight="1">
      <c r="F335" s="57" t="s">
        <v>408</v>
      </c>
      <c r="AJ335" s="57" t="s">
        <v>408</v>
      </c>
    </row>
    <row r="336" spans="6:36" ht="15.95" customHeight="1">
      <c r="F336" s="57" t="s">
        <v>408</v>
      </c>
      <c r="AJ336" s="57" t="s">
        <v>408</v>
      </c>
    </row>
    <row r="337" spans="6:36" ht="15.95" customHeight="1">
      <c r="F337" s="57" t="s">
        <v>408</v>
      </c>
      <c r="AJ337" s="57" t="s">
        <v>408</v>
      </c>
    </row>
    <row r="338" spans="6:36" ht="15.95" customHeight="1">
      <c r="F338" s="57" t="s">
        <v>408</v>
      </c>
      <c r="AJ338" s="57" t="s">
        <v>408</v>
      </c>
    </row>
    <row r="339" spans="6:36" ht="15.95" customHeight="1">
      <c r="F339" s="57" t="s">
        <v>408</v>
      </c>
      <c r="AJ339" s="57" t="s">
        <v>408</v>
      </c>
    </row>
    <row r="340" spans="6:36" ht="15.95" customHeight="1">
      <c r="F340" s="57" t="s">
        <v>408</v>
      </c>
      <c r="AJ340" s="57" t="s">
        <v>408</v>
      </c>
    </row>
    <row r="341" spans="6:36" ht="15.95" customHeight="1">
      <c r="F341" s="57" t="s">
        <v>408</v>
      </c>
      <c r="AJ341" s="57" t="s">
        <v>408</v>
      </c>
    </row>
    <row r="342" spans="6:36" ht="15.95" customHeight="1">
      <c r="F342" s="57" t="s">
        <v>408</v>
      </c>
      <c r="AJ342" s="57" t="s">
        <v>408</v>
      </c>
    </row>
    <row r="343" spans="6:36" ht="15.95" customHeight="1">
      <c r="F343" s="57" t="s">
        <v>408</v>
      </c>
      <c r="AJ343" s="57" t="s">
        <v>408</v>
      </c>
    </row>
    <row r="344" spans="6:36" ht="15.95" customHeight="1">
      <c r="F344" s="57" t="s">
        <v>408</v>
      </c>
      <c r="AJ344" s="57" t="s">
        <v>408</v>
      </c>
    </row>
    <row r="345" spans="6:36" ht="15.95" customHeight="1">
      <c r="F345" s="57" t="s">
        <v>408</v>
      </c>
      <c r="AJ345" s="57" t="s">
        <v>408</v>
      </c>
    </row>
    <row r="346" spans="6:36" ht="15.95" customHeight="1">
      <c r="F346" s="57" t="s">
        <v>408</v>
      </c>
      <c r="AJ346" s="57" t="s">
        <v>408</v>
      </c>
    </row>
    <row r="347" spans="6:36" ht="15.95" customHeight="1">
      <c r="F347" s="57" t="s">
        <v>408</v>
      </c>
      <c r="AJ347" s="57" t="s">
        <v>408</v>
      </c>
    </row>
    <row r="348" spans="6:36" ht="15.95" customHeight="1">
      <c r="F348" s="57" t="s">
        <v>408</v>
      </c>
      <c r="AJ348" s="57" t="s">
        <v>408</v>
      </c>
    </row>
    <row r="349" spans="6:36" ht="15.95" customHeight="1">
      <c r="F349" s="57" t="s">
        <v>408</v>
      </c>
      <c r="AJ349" s="57" t="s">
        <v>408</v>
      </c>
    </row>
    <row r="350" spans="6:36" ht="15.95" customHeight="1">
      <c r="F350" s="57" t="s">
        <v>408</v>
      </c>
      <c r="AJ350" s="57" t="s">
        <v>408</v>
      </c>
    </row>
    <row r="351" spans="6:36" ht="15.95" customHeight="1">
      <c r="F351" s="57" t="s">
        <v>408</v>
      </c>
      <c r="AJ351" s="57" t="s">
        <v>408</v>
      </c>
    </row>
    <row r="352" spans="6:36" ht="15.95" customHeight="1">
      <c r="F352" s="57" t="s">
        <v>408</v>
      </c>
      <c r="AJ352" s="57" t="s">
        <v>408</v>
      </c>
    </row>
    <row r="353" spans="6:36" ht="15.95" customHeight="1">
      <c r="F353" s="57" t="s">
        <v>408</v>
      </c>
      <c r="AJ353" s="57" t="s">
        <v>408</v>
      </c>
    </row>
    <row r="354" spans="6:36" ht="15.95" customHeight="1">
      <c r="F354" s="57" t="s">
        <v>408</v>
      </c>
      <c r="AJ354" s="57" t="s">
        <v>408</v>
      </c>
    </row>
    <row r="355" spans="6:36" ht="15.95" customHeight="1">
      <c r="F355" s="57" t="s">
        <v>408</v>
      </c>
      <c r="AJ355" s="57" t="s">
        <v>408</v>
      </c>
    </row>
    <row r="356" spans="6:36" ht="15.95" customHeight="1">
      <c r="F356" s="57" t="s">
        <v>408</v>
      </c>
      <c r="AJ356" s="57" t="s">
        <v>408</v>
      </c>
    </row>
    <row r="357" spans="6:36" ht="15.95" customHeight="1">
      <c r="F357" s="57" t="s">
        <v>408</v>
      </c>
      <c r="AJ357" s="57" t="s">
        <v>408</v>
      </c>
    </row>
    <row r="358" spans="6:36" ht="15.95" customHeight="1">
      <c r="F358" s="57" t="s">
        <v>408</v>
      </c>
      <c r="AJ358" s="57" t="s">
        <v>408</v>
      </c>
    </row>
    <row r="359" spans="6:36" ht="15.95" customHeight="1">
      <c r="F359" s="57" t="s">
        <v>408</v>
      </c>
      <c r="AJ359" s="57" t="s">
        <v>408</v>
      </c>
    </row>
    <row r="360" spans="6:36" ht="15.95" customHeight="1">
      <c r="F360" s="57" t="s">
        <v>408</v>
      </c>
      <c r="AJ360" s="57" t="s">
        <v>408</v>
      </c>
    </row>
    <row r="361" spans="6:36" ht="15.95" customHeight="1">
      <c r="F361" s="57" t="s">
        <v>408</v>
      </c>
      <c r="AJ361" s="57" t="s">
        <v>408</v>
      </c>
    </row>
    <row r="362" spans="6:36" ht="15.95" customHeight="1">
      <c r="F362" s="57" t="s">
        <v>408</v>
      </c>
      <c r="AJ362" s="57" t="s">
        <v>408</v>
      </c>
    </row>
    <row r="363" spans="6:36" ht="15.95" customHeight="1">
      <c r="F363" s="57" t="s">
        <v>408</v>
      </c>
      <c r="AJ363" s="57" t="s">
        <v>408</v>
      </c>
    </row>
    <row r="364" spans="6:36" ht="15.95" customHeight="1">
      <c r="F364" s="57" t="s">
        <v>408</v>
      </c>
      <c r="AJ364" s="57" t="s">
        <v>408</v>
      </c>
    </row>
    <row r="365" spans="6:36" ht="15.95" customHeight="1">
      <c r="F365" s="57" t="s">
        <v>408</v>
      </c>
      <c r="AJ365" s="57" t="s">
        <v>408</v>
      </c>
    </row>
    <row r="366" spans="6:36" ht="15.95" customHeight="1">
      <c r="F366" s="57" t="s">
        <v>408</v>
      </c>
      <c r="AJ366" s="57" t="s">
        <v>408</v>
      </c>
    </row>
    <row r="367" spans="6:36" ht="15.95" customHeight="1">
      <c r="F367" s="57" t="s">
        <v>408</v>
      </c>
      <c r="AJ367" s="57" t="s">
        <v>408</v>
      </c>
    </row>
    <row r="368" spans="6:36" ht="15.95" customHeight="1">
      <c r="F368" s="57" t="s">
        <v>408</v>
      </c>
      <c r="AJ368" s="57" t="s">
        <v>408</v>
      </c>
    </row>
    <row r="369" spans="6:36" ht="15.95" customHeight="1">
      <c r="F369" s="57" t="s">
        <v>408</v>
      </c>
      <c r="AJ369" s="57" t="s">
        <v>408</v>
      </c>
    </row>
    <row r="370" spans="6:36" ht="15.95" customHeight="1">
      <c r="F370" s="57" t="s">
        <v>408</v>
      </c>
      <c r="AJ370" s="57" t="s">
        <v>408</v>
      </c>
    </row>
    <row r="371" spans="6:36" ht="15.95" customHeight="1">
      <c r="F371" s="57" t="s">
        <v>408</v>
      </c>
      <c r="AJ371" s="57" t="s">
        <v>408</v>
      </c>
    </row>
    <row r="372" spans="6:36" ht="15.95" customHeight="1">
      <c r="F372" s="57" t="s">
        <v>408</v>
      </c>
      <c r="AJ372" s="57" t="s">
        <v>408</v>
      </c>
    </row>
    <row r="373" spans="6:36" ht="15.95" customHeight="1">
      <c r="F373" s="57" t="s">
        <v>408</v>
      </c>
      <c r="AJ373" s="57" t="s">
        <v>408</v>
      </c>
    </row>
    <row r="374" spans="6:36" ht="15.95" customHeight="1">
      <c r="F374" s="57" t="s">
        <v>408</v>
      </c>
      <c r="AJ374" s="57" t="s">
        <v>408</v>
      </c>
    </row>
    <row r="375" spans="6:36" ht="15.95" customHeight="1">
      <c r="F375" s="57" t="s">
        <v>408</v>
      </c>
      <c r="AJ375" s="57" t="s">
        <v>408</v>
      </c>
    </row>
    <row r="376" spans="6:36" ht="15.95" customHeight="1">
      <c r="F376" s="57" t="s">
        <v>408</v>
      </c>
      <c r="AJ376" s="57" t="s">
        <v>408</v>
      </c>
    </row>
    <row r="377" spans="6:36" ht="15.95" customHeight="1">
      <c r="F377" s="57" t="s">
        <v>408</v>
      </c>
      <c r="AJ377" s="57" t="s">
        <v>408</v>
      </c>
    </row>
    <row r="378" spans="6:36" ht="15.95" customHeight="1">
      <c r="F378" s="57" t="s">
        <v>408</v>
      </c>
      <c r="AJ378" s="57" t="s">
        <v>408</v>
      </c>
    </row>
    <row r="379" spans="6:36" ht="15.95" customHeight="1">
      <c r="F379" s="57" t="s">
        <v>408</v>
      </c>
      <c r="AJ379" s="57" t="s">
        <v>408</v>
      </c>
    </row>
    <row r="380" spans="6:36" ht="15.95" customHeight="1">
      <c r="F380" s="57" t="s">
        <v>408</v>
      </c>
      <c r="AJ380" s="57" t="s">
        <v>408</v>
      </c>
    </row>
    <row r="381" spans="6:36" ht="15.95" customHeight="1">
      <c r="F381" s="57" t="s">
        <v>408</v>
      </c>
      <c r="AJ381" s="57" t="s">
        <v>408</v>
      </c>
    </row>
    <row r="382" spans="6:36" ht="15.95" customHeight="1">
      <c r="F382" s="57" t="s">
        <v>408</v>
      </c>
      <c r="AJ382" s="57" t="s">
        <v>408</v>
      </c>
    </row>
    <row r="383" spans="6:36" ht="15.95" customHeight="1">
      <c r="F383" s="57" t="s">
        <v>408</v>
      </c>
      <c r="AJ383" s="57" t="s">
        <v>408</v>
      </c>
    </row>
    <row r="384" spans="6:36" ht="15.95" customHeight="1">
      <c r="F384" s="57" t="s">
        <v>408</v>
      </c>
      <c r="AJ384" s="57" t="s">
        <v>408</v>
      </c>
    </row>
    <row r="385" spans="6:36" ht="15.95" customHeight="1">
      <c r="F385" s="57" t="s">
        <v>408</v>
      </c>
      <c r="AJ385" s="57" t="s">
        <v>408</v>
      </c>
    </row>
    <row r="386" spans="6:36" ht="15.95" customHeight="1">
      <c r="F386" s="57" t="s">
        <v>408</v>
      </c>
      <c r="AJ386" s="57" t="s">
        <v>408</v>
      </c>
    </row>
    <row r="387" spans="6:36" ht="15.95" customHeight="1">
      <c r="F387" s="57" t="s">
        <v>408</v>
      </c>
      <c r="AJ387" s="57" t="s">
        <v>408</v>
      </c>
    </row>
    <row r="388" spans="6:36" ht="15.95" customHeight="1">
      <c r="F388" s="57" t="s">
        <v>408</v>
      </c>
      <c r="AJ388" s="57" t="s">
        <v>408</v>
      </c>
    </row>
    <row r="389" spans="6:36" ht="15.95" customHeight="1">
      <c r="F389" s="57" t="s">
        <v>408</v>
      </c>
      <c r="AJ389" s="57" t="s">
        <v>408</v>
      </c>
    </row>
    <row r="390" spans="6:36" ht="15.95" customHeight="1">
      <c r="F390" s="57" t="s">
        <v>408</v>
      </c>
      <c r="AJ390" s="57" t="s">
        <v>408</v>
      </c>
    </row>
    <row r="391" spans="6:36" ht="15.95" customHeight="1">
      <c r="F391" s="57" t="s">
        <v>408</v>
      </c>
      <c r="AJ391" s="57" t="s">
        <v>408</v>
      </c>
    </row>
    <row r="392" spans="6:36" ht="15.95" customHeight="1">
      <c r="F392" s="57" t="s">
        <v>408</v>
      </c>
      <c r="AJ392" s="57" t="s">
        <v>408</v>
      </c>
    </row>
    <row r="393" spans="6:36" ht="15.95" customHeight="1">
      <c r="F393" s="57" t="s">
        <v>408</v>
      </c>
      <c r="AJ393" s="57" t="s">
        <v>408</v>
      </c>
    </row>
    <row r="394" spans="6:36" ht="15.95" customHeight="1">
      <c r="F394" s="57" t="s">
        <v>408</v>
      </c>
      <c r="AJ394" s="57" t="s">
        <v>408</v>
      </c>
    </row>
    <row r="395" spans="6:36" ht="15.95" customHeight="1">
      <c r="F395" s="57" t="s">
        <v>408</v>
      </c>
      <c r="AJ395" s="57" t="s">
        <v>408</v>
      </c>
    </row>
    <row r="396" spans="6:36" ht="15.95" customHeight="1">
      <c r="F396" s="57" t="s">
        <v>408</v>
      </c>
      <c r="AJ396" s="57" t="s">
        <v>408</v>
      </c>
    </row>
    <row r="397" spans="6:36" ht="15.95" customHeight="1">
      <c r="F397" s="57" t="s">
        <v>408</v>
      </c>
      <c r="AJ397" s="57" t="s">
        <v>408</v>
      </c>
    </row>
    <row r="398" spans="6:36" ht="15.95" customHeight="1">
      <c r="F398" s="57" t="s">
        <v>408</v>
      </c>
      <c r="AJ398" s="57" t="s">
        <v>408</v>
      </c>
    </row>
    <row r="399" spans="6:36" ht="15.95" customHeight="1">
      <c r="F399" s="57" t="s">
        <v>408</v>
      </c>
      <c r="AJ399" s="57" t="s">
        <v>408</v>
      </c>
    </row>
    <row r="400" spans="6:36" ht="15.95" customHeight="1">
      <c r="F400" s="57" t="s">
        <v>408</v>
      </c>
      <c r="AJ400" s="57" t="s">
        <v>408</v>
      </c>
    </row>
    <row r="401" spans="6:36" ht="15.95" customHeight="1">
      <c r="F401" s="57" t="s">
        <v>408</v>
      </c>
      <c r="AJ401" s="57" t="s">
        <v>408</v>
      </c>
    </row>
    <row r="402" spans="6:36" ht="15.95" customHeight="1">
      <c r="F402" s="57" t="s">
        <v>408</v>
      </c>
      <c r="AJ402" s="57" t="s">
        <v>408</v>
      </c>
    </row>
    <row r="403" spans="6:36" ht="15.95" customHeight="1">
      <c r="F403" s="57" t="s">
        <v>408</v>
      </c>
      <c r="AJ403" s="57" t="s">
        <v>408</v>
      </c>
    </row>
    <row r="404" spans="6:36" ht="15.95" customHeight="1">
      <c r="F404" s="57" t="s">
        <v>408</v>
      </c>
      <c r="AJ404" s="57" t="s">
        <v>408</v>
      </c>
    </row>
    <row r="405" spans="6:36" ht="15.95" customHeight="1">
      <c r="F405" s="57" t="s">
        <v>408</v>
      </c>
      <c r="AJ405" s="57" t="s">
        <v>408</v>
      </c>
    </row>
    <row r="406" spans="6:36" ht="15.95" customHeight="1">
      <c r="F406" s="57" t="s">
        <v>408</v>
      </c>
      <c r="AJ406" s="57" t="s">
        <v>408</v>
      </c>
    </row>
    <row r="407" spans="6:36" ht="15.95" customHeight="1">
      <c r="F407" s="57" t="s">
        <v>408</v>
      </c>
      <c r="AJ407" s="57" t="s">
        <v>408</v>
      </c>
    </row>
    <row r="408" spans="6:36" ht="15.95" customHeight="1">
      <c r="F408" s="57" t="s">
        <v>408</v>
      </c>
      <c r="AJ408" s="57" t="s">
        <v>408</v>
      </c>
    </row>
    <row r="409" spans="6:36" ht="15.95" customHeight="1">
      <c r="F409" s="57" t="s">
        <v>408</v>
      </c>
      <c r="AJ409" s="57" t="s">
        <v>408</v>
      </c>
    </row>
    <row r="410" spans="6:36" ht="15.95" customHeight="1">
      <c r="F410" s="57" t="s">
        <v>408</v>
      </c>
      <c r="AJ410" s="57" t="s">
        <v>408</v>
      </c>
    </row>
    <row r="411" spans="6:36" ht="15.95" customHeight="1">
      <c r="F411" s="57" t="s">
        <v>408</v>
      </c>
      <c r="AJ411" s="57" t="s">
        <v>408</v>
      </c>
    </row>
    <row r="412" spans="6:36" ht="15.95" customHeight="1">
      <c r="F412" s="57" t="s">
        <v>408</v>
      </c>
      <c r="AJ412" s="57" t="s">
        <v>408</v>
      </c>
    </row>
    <row r="413" spans="6:36" ht="15.95" customHeight="1">
      <c r="F413" s="57" t="s">
        <v>408</v>
      </c>
      <c r="AJ413" s="57" t="s">
        <v>408</v>
      </c>
    </row>
    <row r="414" spans="6:36" ht="15.95" customHeight="1">
      <c r="F414" s="57" t="s">
        <v>408</v>
      </c>
      <c r="AJ414" s="57" t="s">
        <v>408</v>
      </c>
    </row>
    <row r="415" spans="6:36" ht="15.95" customHeight="1">
      <c r="F415" s="57" t="s">
        <v>408</v>
      </c>
      <c r="AJ415" s="57" t="s">
        <v>408</v>
      </c>
    </row>
    <row r="416" spans="6:36" ht="15.95" customHeight="1">
      <c r="F416" s="57" t="s">
        <v>408</v>
      </c>
      <c r="AJ416" s="57" t="s">
        <v>408</v>
      </c>
    </row>
    <row r="417" spans="6:36" ht="15.95" customHeight="1">
      <c r="F417" s="57" t="s">
        <v>408</v>
      </c>
      <c r="AJ417" s="57" t="s">
        <v>408</v>
      </c>
    </row>
    <row r="418" spans="6:36" ht="15.95" customHeight="1">
      <c r="F418" s="57" t="s">
        <v>408</v>
      </c>
      <c r="AJ418" s="57" t="s">
        <v>408</v>
      </c>
    </row>
    <row r="419" spans="6:36" ht="15.95" customHeight="1">
      <c r="F419" s="57" t="s">
        <v>408</v>
      </c>
      <c r="AJ419" s="57" t="s">
        <v>408</v>
      </c>
    </row>
    <row r="420" spans="6:36" ht="15.95" customHeight="1">
      <c r="F420" s="57" t="s">
        <v>408</v>
      </c>
      <c r="AJ420" s="57" t="s">
        <v>408</v>
      </c>
    </row>
    <row r="421" spans="6:36" ht="15.95" customHeight="1">
      <c r="F421" s="57" t="s">
        <v>408</v>
      </c>
      <c r="AJ421" s="57" t="s">
        <v>408</v>
      </c>
    </row>
    <row r="422" spans="6:36" ht="15.95" customHeight="1">
      <c r="F422" s="57" t="s">
        <v>408</v>
      </c>
      <c r="AJ422" s="57" t="s">
        <v>408</v>
      </c>
    </row>
    <row r="423" spans="6:36" ht="15.95" customHeight="1">
      <c r="F423" s="57" t="s">
        <v>408</v>
      </c>
      <c r="AJ423" s="57" t="s">
        <v>408</v>
      </c>
    </row>
    <row r="424" spans="6:36" ht="15.95" customHeight="1">
      <c r="F424" s="57" t="s">
        <v>408</v>
      </c>
      <c r="AJ424" s="57" t="s">
        <v>408</v>
      </c>
    </row>
    <row r="425" spans="6:36" ht="15.95" customHeight="1">
      <c r="F425" s="57" t="s">
        <v>408</v>
      </c>
      <c r="AJ425" s="57" t="s">
        <v>408</v>
      </c>
    </row>
    <row r="426" spans="6:36" ht="15.95" customHeight="1">
      <c r="F426" s="57" t="s">
        <v>408</v>
      </c>
      <c r="AJ426" s="57" t="s">
        <v>408</v>
      </c>
    </row>
    <row r="427" spans="6:36" ht="15.95" customHeight="1">
      <c r="F427" s="57" t="s">
        <v>408</v>
      </c>
      <c r="AJ427" s="57" t="s">
        <v>408</v>
      </c>
    </row>
    <row r="428" spans="6:36" ht="15.95" customHeight="1">
      <c r="F428" s="57" t="s">
        <v>408</v>
      </c>
      <c r="AJ428" s="57" t="s">
        <v>408</v>
      </c>
    </row>
    <row r="429" spans="6:36" ht="15.95" customHeight="1">
      <c r="F429" s="57" t="s">
        <v>408</v>
      </c>
      <c r="AJ429" s="57" t="s">
        <v>408</v>
      </c>
    </row>
    <row r="430" spans="6:36" ht="15.95" customHeight="1">
      <c r="F430" s="57" t="s">
        <v>408</v>
      </c>
      <c r="AJ430" s="57" t="s">
        <v>408</v>
      </c>
    </row>
    <row r="431" spans="6:36" ht="15.95" customHeight="1">
      <c r="F431" s="57" t="s">
        <v>408</v>
      </c>
      <c r="AJ431" s="57" t="s">
        <v>408</v>
      </c>
    </row>
    <row r="432" spans="6:36" ht="15.95" customHeight="1">
      <c r="F432" s="57" t="s">
        <v>408</v>
      </c>
      <c r="AJ432" s="57" t="s">
        <v>408</v>
      </c>
    </row>
    <row r="433" spans="6:36" ht="15.95" customHeight="1">
      <c r="F433" s="57" t="s">
        <v>408</v>
      </c>
      <c r="AJ433" s="57" t="s">
        <v>408</v>
      </c>
    </row>
    <row r="434" spans="6:36" ht="15.95" customHeight="1">
      <c r="F434" s="57" t="s">
        <v>408</v>
      </c>
      <c r="AJ434" s="57" t="s">
        <v>408</v>
      </c>
    </row>
    <row r="435" spans="6:36" ht="15.95" customHeight="1">
      <c r="F435" s="57" t="s">
        <v>408</v>
      </c>
      <c r="AJ435" s="57" t="s">
        <v>408</v>
      </c>
    </row>
    <row r="436" spans="6:36" ht="15.95" customHeight="1">
      <c r="F436" s="57" t="s">
        <v>408</v>
      </c>
      <c r="AJ436" s="57" t="s">
        <v>408</v>
      </c>
    </row>
    <row r="437" spans="6:36" ht="15.95" customHeight="1">
      <c r="F437" s="57" t="s">
        <v>408</v>
      </c>
      <c r="AJ437" s="57" t="s">
        <v>408</v>
      </c>
    </row>
    <row r="438" spans="6:36" ht="15.95" customHeight="1">
      <c r="F438" s="57" t="s">
        <v>408</v>
      </c>
      <c r="AJ438" s="57" t="s">
        <v>408</v>
      </c>
    </row>
    <row r="439" spans="6:36" ht="15.95" customHeight="1">
      <c r="F439" s="57" t="s">
        <v>408</v>
      </c>
      <c r="AJ439" s="57" t="s">
        <v>408</v>
      </c>
    </row>
    <row r="440" spans="6:36" ht="15.95" customHeight="1">
      <c r="F440" s="57" t="s">
        <v>408</v>
      </c>
      <c r="AJ440" s="57" t="s">
        <v>408</v>
      </c>
    </row>
    <row r="441" spans="6:36" ht="15.95" customHeight="1">
      <c r="F441" s="57" t="s">
        <v>408</v>
      </c>
      <c r="AJ441" s="57" t="s">
        <v>408</v>
      </c>
    </row>
    <row r="442" spans="6:36" ht="15.95" customHeight="1">
      <c r="F442" s="57" t="s">
        <v>408</v>
      </c>
      <c r="AJ442" s="57" t="s">
        <v>408</v>
      </c>
    </row>
    <row r="443" spans="6:36" ht="15.95" customHeight="1">
      <c r="F443" s="57" t="s">
        <v>408</v>
      </c>
      <c r="AJ443" s="57" t="s">
        <v>408</v>
      </c>
    </row>
    <row r="444" spans="6:36" ht="15.95" customHeight="1">
      <c r="F444" s="57" t="s">
        <v>408</v>
      </c>
      <c r="AJ444" s="57" t="s">
        <v>408</v>
      </c>
    </row>
    <row r="445" spans="6:36" ht="15.95" customHeight="1">
      <c r="F445" s="57" t="s">
        <v>408</v>
      </c>
      <c r="AJ445" s="57" t="s">
        <v>408</v>
      </c>
    </row>
    <row r="446" spans="6:36" ht="15.95" customHeight="1">
      <c r="F446" s="57" t="s">
        <v>408</v>
      </c>
      <c r="AJ446" s="57" t="s">
        <v>408</v>
      </c>
    </row>
    <row r="447" spans="6:36" ht="15.95" customHeight="1">
      <c r="F447" s="57" t="s">
        <v>408</v>
      </c>
      <c r="AJ447" s="57" t="s">
        <v>408</v>
      </c>
    </row>
    <row r="448" spans="6:36" ht="15.95" customHeight="1">
      <c r="F448" s="57" t="s">
        <v>408</v>
      </c>
      <c r="AJ448" s="57" t="s">
        <v>408</v>
      </c>
    </row>
    <row r="449" spans="6:36" ht="15.95" customHeight="1">
      <c r="F449" s="57" t="s">
        <v>408</v>
      </c>
      <c r="AJ449" s="57" t="s">
        <v>408</v>
      </c>
    </row>
    <row r="450" spans="6:36" ht="15.95" customHeight="1">
      <c r="F450" s="57" t="s">
        <v>408</v>
      </c>
      <c r="AJ450" s="57" t="s">
        <v>408</v>
      </c>
    </row>
    <row r="451" spans="6:36" ht="15.95" customHeight="1">
      <c r="F451" s="57" t="s">
        <v>408</v>
      </c>
      <c r="AJ451" s="57" t="s">
        <v>408</v>
      </c>
    </row>
    <row r="452" spans="6:36" ht="15.95" customHeight="1">
      <c r="F452" s="57" t="s">
        <v>408</v>
      </c>
      <c r="AJ452" s="57" t="s">
        <v>408</v>
      </c>
    </row>
    <row r="453" spans="6:36" ht="15.95" customHeight="1">
      <c r="F453" s="57" t="s">
        <v>408</v>
      </c>
      <c r="AJ453" s="57" t="s">
        <v>408</v>
      </c>
    </row>
    <row r="454" spans="6:36" ht="15.95" customHeight="1">
      <c r="F454" s="57" t="s">
        <v>408</v>
      </c>
      <c r="AJ454" s="57" t="s">
        <v>408</v>
      </c>
    </row>
    <row r="455" spans="6:36" ht="15.95" customHeight="1">
      <c r="F455" s="57" t="s">
        <v>408</v>
      </c>
      <c r="AJ455" s="57" t="s">
        <v>408</v>
      </c>
    </row>
    <row r="456" spans="6:36" ht="15.95" customHeight="1">
      <c r="F456" s="57" t="s">
        <v>408</v>
      </c>
      <c r="AJ456" s="57" t="s">
        <v>408</v>
      </c>
    </row>
    <row r="457" spans="6:36" ht="15.95" customHeight="1">
      <c r="F457" s="57" t="s">
        <v>408</v>
      </c>
      <c r="AJ457" s="57" t="s">
        <v>408</v>
      </c>
    </row>
    <row r="458" spans="6:36" ht="15.95" customHeight="1">
      <c r="F458" s="57" t="s">
        <v>408</v>
      </c>
      <c r="AJ458" s="57" t="s">
        <v>408</v>
      </c>
    </row>
    <row r="459" spans="6:36" ht="15.95" customHeight="1">
      <c r="F459" s="57" t="s">
        <v>408</v>
      </c>
      <c r="AJ459" s="57" t="s">
        <v>408</v>
      </c>
    </row>
    <row r="460" spans="6:36" ht="15.95" customHeight="1">
      <c r="F460" s="57" t="s">
        <v>408</v>
      </c>
      <c r="AJ460" s="57" t="s">
        <v>408</v>
      </c>
    </row>
    <row r="461" spans="6:36" ht="15.95" customHeight="1">
      <c r="F461" s="57" t="s">
        <v>408</v>
      </c>
      <c r="AJ461" s="57" t="s">
        <v>408</v>
      </c>
    </row>
    <row r="462" spans="6:36" ht="15.95" customHeight="1">
      <c r="F462" s="57" t="s">
        <v>408</v>
      </c>
      <c r="AJ462" s="57" t="s">
        <v>408</v>
      </c>
    </row>
    <row r="463" spans="6:36" ht="15.95" customHeight="1">
      <c r="F463" s="57" t="s">
        <v>408</v>
      </c>
      <c r="AJ463" s="57" t="s">
        <v>408</v>
      </c>
    </row>
    <row r="464" spans="6:36" ht="15.95" customHeight="1">
      <c r="F464" s="57" t="s">
        <v>408</v>
      </c>
      <c r="AJ464" s="57" t="s">
        <v>408</v>
      </c>
    </row>
    <row r="465" spans="6:36" ht="15.95" customHeight="1">
      <c r="F465" s="57" t="s">
        <v>408</v>
      </c>
      <c r="AJ465" s="57" t="s">
        <v>408</v>
      </c>
    </row>
    <row r="466" spans="6:36" ht="15.95" customHeight="1">
      <c r="F466" s="57" t="s">
        <v>408</v>
      </c>
      <c r="AJ466" s="57" t="s">
        <v>408</v>
      </c>
    </row>
    <row r="467" spans="6:36" ht="15.95" customHeight="1">
      <c r="F467" s="57" t="s">
        <v>408</v>
      </c>
      <c r="AJ467" s="57" t="s">
        <v>408</v>
      </c>
    </row>
    <row r="468" spans="6:36" ht="15.95" customHeight="1">
      <c r="F468" s="57" t="s">
        <v>408</v>
      </c>
      <c r="AJ468" s="57" t="s">
        <v>408</v>
      </c>
    </row>
    <row r="469" spans="6:36" ht="15.95" customHeight="1">
      <c r="F469" s="57" t="s">
        <v>408</v>
      </c>
      <c r="AJ469" s="57" t="s">
        <v>408</v>
      </c>
    </row>
    <row r="470" spans="6:36" ht="15.95" customHeight="1">
      <c r="F470" s="57" t="s">
        <v>408</v>
      </c>
      <c r="AJ470" s="57" t="s">
        <v>408</v>
      </c>
    </row>
    <row r="471" spans="6:36" ht="15.95" customHeight="1">
      <c r="F471" s="57" t="s">
        <v>408</v>
      </c>
      <c r="AJ471" s="57" t="s">
        <v>408</v>
      </c>
    </row>
    <row r="472" spans="6:36" ht="15.95" customHeight="1">
      <c r="F472" s="57" t="s">
        <v>408</v>
      </c>
      <c r="AJ472" s="57" t="s">
        <v>408</v>
      </c>
    </row>
    <row r="473" spans="6:36" ht="15.95" customHeight="1">
      <c r="F473" s="57" t="s">
        <v>408</v>
      </c>
      <c r="AJ473" s="57" t="s">
        <v>408</v>
      </c>
    </row>
    <row r="474" spans="6:36" ht="15.95" customHeight="1">
      <c r="F474" s="57" t="s">
        <v>408</v>
      </c>
      <c r="AJ474" s="57" t="s">
        <v>408</v>
      </c>
    </row>
    <row r="475" spans="6:36" ht="15.95" customHeight="1">
      <c r="F475" s="57" t="s">
        <v>408</v>
      </c>
      <c r="AJ475" s="57" t="s">
        <v>408</v>
      </c>
    </row>
    <row r="476" spans="6:36" ht="15.95" customHeight="1">
      <c r="F476" s="57" t="s">
        <v>408</v>
      </c>
      <c r="AJ476" s="57" t="s">
        <v>408</v>
      </c>
    </row>
    <row r="477" spans="6:36" ht="15.95" customHeight="1">
      <c r="F477" s="57" t="s">
        <v>408</v>
      </c>
      <c r="AJ477" s="57" t="s">
        <v>408</v>
      </c>
    </row>
    <row r="478" spans="6:36" ht="15.95" customHeight="1">
      <c r="F478" s="57" t="s">
        <v>408</v>
      </c>
      <c r="AJ478" s="57" t="s">
        <v>408</v>
      </c>
    </row>
    <row r="479" spans="6:36" ht="15.95" customHeight="1">
      <c r="F479" s="57" t="s">
        <v>408</v>
      </c>
      <c r="AJ479" s="57" t="s">
        <v>408</v>
      </c>
    </row>
    <row r="480" spans="6:36" ht="15.95" customHeight="1">
      <c r="F480" s="57" t="s">
        <v>408</v>
      </c>
      <c r="AJ480" s="57" t="s">
        <v>408</v>
      </c>
    </row>
    <row r="481" spans="6:36" ht="15.95" customHeight="1">
      <c r="F481" s="57" t="s">
        <v>408</v>
      </c>
      <c r="AJ481" s="57" t="s">
        <v>408</v>
      </c>
    </row>
    <row r="482" spans="6:36" ht="15.95" customHeight="1">
      <c r="F482" s="57" t="s">
        <v>408</v>
      </c>
      <c r="AJ482" s="57" t="s">
        <v>408</v>
      </c>
    </row>
    <row r="483" spans="6:36" ht="15.95" customHeight="1">
      <c r="F483" s="57" t="s">
        <v>408</v>
      </c>
      <c r="AJ483" s="57" t="s">
        <v>408</v>
      </c>
    </row>
    <row r="484" spans="6:36" ht="15.95" customHeight="1">
      <c r="F484" s="57" t="s">
        <v>408</v>
      </c>
      <c r="AJ484" s="57" t="s">
        <v>408</v>
      </c>
    </row>
    <row r="485" spans="6:36" ht="15.95" customHeight="1">
      <c r="F485" s="57" t="s">
        <v>408</v>
      </c>
      <c r="AJ485" s="57" t="s">
        <v>408</v>
      </c>
    </row>
    <row r="486" spans="6:36" ht="15.95" customHeight="1">
      <c r="F486" s="57" t="s">
        <v>408</v>
      </c>
      <c r="AJ486" s="57" t="s">
        <v>408</v>
      </c>
    </row>
    <row r="487" spans="6:36" ht="15.95" customHeight="1">
      <c r="F487" s="57" t="s">
        <v>408</v>
      </c>
      <c r="AJ487" s="57" t="s">
        <v>408</v>
      </c>
    </row>
    <row r="488" spans="6:36" ht="15.95" customHeight="1">
      <c r="F488" s="57" t="s">
        <v>408</v>
      </c>
      <c r="AJ488" s="57" t="s">
        <v>408</v>
      </c>
    </row>
    <row r="489" spans="6:36" ht="15.95" customHeight="1">
      <c r="F489" s="57" t="s">
        <v>408</v>
      </c>
      <c r="AJ489" s="57" t="s">
        <v>408</v>
      </c>
    </row>
    <row r="490" spans="6:36" ht="15.95" customHeight="1">
      <c r="F490" s="57" t="s">
        <v>408</v>
      </c>
      <c r="AJ490" s="57" t="s">
        <v>408</v>
      </c>
    </row>
    <row r="491" spans="6:36" ht="15.95" customHeight="1">
      <c r="F491" s="57" t="s">
        <v>408</v>
      </c>
      <c r="AJ491" s="57" t="s">
        <v>408</v>
      </c>
    </row>
    <row r="492" spans="6:36" ht="15.95" customHeight="1">
      <c r="F492" s="57" t="s">
        <v>408</v>
      </c>
      <c r="AJ492" s="57" t="s">
        <v>408</v>
      </c>
    </row>
    <row r="493" spans="6:36" ht="15.95" customHeight="1">
      <c r="F493" s="57" t="s">
        <v>408</v>
      </c>
      <c r="AJ493" s="57" t="s">
        <v>408</v>
      </c>
    </row>
    <row r="494" spans="6:36" ht="15.95" customHeight="1">
      <c r="F494" s="57" t="s">
        <v>408</v>
      </c>
      <c r="AJ494" s="57" t="s">
        <v>408</v>
      </c>
    </row>
    <row r="495" spans="6:36" ht="15.95" customHeight="1">
      <c r="F495" s="57" t="s">
        <v>408</v>
      </c>
      <c r="AJ495" s="57" t="s">
        <v>408</v>
      </c>
    </row>
    <row r="496" spans="6:36" ht="15.95" customHeight="1">
      <c r="F496" s="57" t="s">
        <v>408</v>
      </c>
      <c r="AJ496" s="57" t="s">
        <v>408</v>
      </c>
    </row>
    <row r="497" spans="6:36" ht="15.95" customHeight="1">
      <c r="F497" s="57" t="s">
        <v>408</v>
      </c>
      <c r="AJ497" s="57" t="s">
        <v>408</v>
      </c>
    </row>
    <row r="498" spans="6:36" ht="15.95" customHeight="1">
      <c r="F498" s="57" t="s">
        <v>408</v>
      </c>
      <c r="AJ498" s="57" t="s">
        <v>408</v>
      </c>
    </row>
    <row r="499" spans="6:36" ht="15.95" customHeight="1">
      <c r="F499" s="57" t="s">
        <v>408</v>
      </c>
      <c r="AJ499" s="57" t="s">
        <v>408</v>
      </c>
    </row>
    <row r="500" spans="6:36" ht="15.95" customHeight="1">
      <c r="F500" s="57" t="s">
        <v>408</v>
      </c>
      <c r="AJ500" s="57" t="s">
        <v>408</v>
      </c>
    </row>
    <row r="501" spans="6:36" ht="15.95" customHeight="1">
      <c r="F501" s="57" t="s">
        <v>408</v>
      </c>
      <c r="AJ501" s="57" t="s">
        <v>408</v>
      </c>
    </row>
    <row r="502" spans="6:36" ht="15.95" customHeight="1">
      <c r="F502" s="57" t="s">
        <v>408</v>
      </c>
      <c r="AJ502" s="57" t="s">
        <v>408</v>
      </c>
    </row>
    <row r="503" spans="6:36" ht="15.95" customHeight="1">
      <c r="F503" s="57" t="s">
        <v>408</v>
      </c>
      <c r="AJ503" s="57" t="s">
        <v>408</v>
      </c>
    </row>
    <row r="504" spans="6:36" ht="15.95" customHeight="1">
      <c r="F504" s="57" t="s">
        <v>408</v>
      </c>
      <c r="AJ504" s="57" t="s">
        <v>408</v>
      </c>
    </row>
    <row r="505" spans="6:36" ht="15.95" customHeight="1">
      <c r="F505" s="57" t="s">
        <v>408</v>
      </c>
      <c r="AJ505" s="57" t="s">
        <v>408</v>
      </c>
    </row>
    <row r="506" spans="6:36" ht="15.95" customHeight="1">
      <c r="F506" s="57" t="s">
        <v>408</v>
      </c>
      <c r="AJ506" s="57" t="s">
        <v>408</v>
      </c>
    </row>
    <row r="507" spans="6:36" ht="15.95" customHeight="1">
      <c r="F507" s="57" t="s">
        <v>408</v>
      </c>
      <c r="AJ507" s="57" t="s">
        <v>408</v>
      </c>
    </row>
    <row r="508" spans="6:36" ht="15.95" customHeight="1">
      <c r="F508" s="57" t="s">
        <v>408</v>
      </c>
      <c r="AJ508" s="57" t="s">
        <v>408</v>
      </c>
    </row>
    <row r="509" spans="6:36" ht="15.95" customHeight="1">
      <c r="F509" s="57" t="s">
        <v>408</v>
      </c>
      <c r="AJ509" s="57" t="s">
        <v>408</v>
      </c>
    </row>
    <row r="510" spans="6:36" ht="15.95" customHeight="1">
      <c r="F510" s="57" t="s">
        <v>408</v>
      </c>
      <c r="AJ510" s="57" t="s">
        <v>408</v>
      </c>
    </row>
    <row r="511" spans="6:36" ht="15.95" customHeight="1">
      <c r="F511" s="57" t="s">
        <v>408</v>
      </c>
      <c r="AJ511" s="57" t="s">
        <v>408</v>
      </c>
    </row>
    <row r="512" spans="6:36" ht="15.95" customHeight="1">
      <c r="F512" s="57" t="s">
        <v>408</v>
      </c>
      <c r="AJ512" s="57" t="s">
        <v>408</v>
      </c>
    </row>
    <row r="513" spans="6:36" ht="15.95" customHeight="1">
      <c r="F513" s="57" t="s">
        <v>408</v>
      </c>
      <c r="AJ513" s="57" t="s">
        <v>408</v>
      </c>
    </row>
    <row r="514" spans="6:36" ht="15.95" customHeight="1">
      <c r="F514" s="57" t="s">
        <v>408</v>
      </c>
      <c r="AJ514" s="57" t="s">
        <v>408</v>
      </c>
    </row>
    <row r="515" spans="6:36" ht="15.95" customHeight="1">
      <c r="F515" s="57" t="s">
        <v>408</v>
      </c>
      <c r="AJ515" s="57" t="s">
        <v>408</v>
      </c>
    </row>
  </sheetData>
  <mergeCells count="11">
    <mergeCell ref="AH59:AM59"/>
    <mergeCell ref="AH60:AM60"/>
    <mergeCell ref="AK1:AM1"/>
    <mergeCell ref="AL2:AM2"/>
    <mergeCell ref="B4:C5"/>
    <mergeCell ref="D4:E5"/>
    <mergeCell ref="G4:Q5"/>
    <mergeCell ref="S4:S5"/>
    <mergeCell ref="T4:U5"/>
    <mergeCell ref="V4:AA5"/>
    <mergeCell ref="AE5:AF5"/>
  </mergeCells>
  <phoneticPr fontId="11"/>
  <conditionalFormatting sqref="H55 AL55">
    <cfRule type="cellIs" dxfId="201" priority="170" stopIfTrue="1" operator="greaterThan">
      <formula>G55</formula>
    </cfRule>
  </conditionalFormatting>
  <conditionalFormatting sqref="AL55 H55">
    <cfRule type="cellIs" dxfId="200" priority="165" stopIfTrue="1" operator="greaterThan">
      <formula>G55</formula>
    </cfRule>
  </conditionalFormatting>
  <conditionalFormatting sqref="H55 AL55">
    <cfRule type="cellIs" dxfId="199" priority="164" stopIfTrue="1" operator="greaterThan">
      <formula>G55</formula>
    </cfRule>
  </conditionalFormatting>
  <conditionalFormatting sqref="H29 N29 T29 AF29 AL29 Z29">
    <cfRule type="cellIs" dxfId="198" priority="158" stopIfTrue="1" operator="greaterThan">
      <formula>G29</formula>
    </cfRule>
  </conditionalFormatting>
  <conditionalFormatting sqref="AL29 AF29 T29 N29 H29 Z29">
    <cfRule type="cellIs" dxfId="197" priority="154" stopIfTrue="1" operator="greaterThan">
      <formula>G29</formula>
    </cfRule>
  </conditionalFormatting>
  <conditionalFormatting sqref="H29 N29 T29 AF29 AL29 Z29">
    <cfRule type="cellIs" dxfId="196" priority="153" stopIfTrue="1" operator="greaterThan">
      <formula>G29</formula>
    </cfRule>
  </conditionalFormatting>
  <conditionalFormatting sqref="H42 N42 T42 Z42 AL42 AF42">
    <cfRule type="cellIs" dxfId="195" priority="150" stopIfTrue="1" operator="greaterThan">
      <formula>G42</formula>
    </cfRule>
  </conditionalFormatting>
  <conditionalFormatting sqref="AL42 Z42 T42 N42 H42 AF42">
    <cfRule type="cellIs" dxfId="194" priority="149" stopIfTrue="1" operator="greaterThan">
      <formula>G42</formula>
    </cfRule>
  </conditionalFormatting>
  <conditionalFormatting sqref="H42 N42 T42 Z42 AL42 AF42">
    <cfRule type="cellIs" dxfId="193" priority="148" stopIfTrue="1" operator="greaterThan">
      <formula>G42</formula>
    </cfRule>
  </conditionalFormatting>
  <conditionalFormatting sqref="H39:H41">
    <cfRule type="cellIs" dxfId="192" priority="103" stopIfTrue="1" operator="greaterThan">
      <formula>G39</formula>
    </cfRule>
  </conditionalFormatting>
  <conditionalFormatting sqref="H38">
    <cfRule type="cellIs" dxfId="191" priority="102" stopIfTrue="1" operator="greaterThan">
      <formula>G38</formula>
    </cfRule>
  </conditionalFormatting>
  <conditionalFormatting sqref="H38:H40">
    <cfRule type="cellIs" dxfId="190" priority="101" stopIfTrue="1" operator="greaterThan">
      <formula>G38</formula>
    </cfRule>
  </conditionalFormatting>
  <conditionalFormatting sqref="H39">
    <cfRule type="cellIs" dxfId="189" priority="100" stopIfTrue="1" operator="greaterThan">
      <formula>G39</formula>
    </cfRule>
  </conditionalFormatting>
  <conditionalFormatting sqref="H39">
    <cfRule type="cellIs" dxfId="188" priority="99" stopIfTrue="1" operator="greaterThan">
      <formula>G39</formula>
    </cfRule>
  </conditionalFormatting>
  <conditionalFormatting sqref="H41">
    <cfRule type="cellIs" dxfId="187" priority="98" stopIfTrue="1" operator="greaterThan">
      <formula>G41</formula>
    </cfRule>
  </conditionalFormatting>
  <conditionalFormatting sqref="H31:H41">
    <cfRule type="cellIs" dxfId="186" priority="97" stopIfTrue="1" operator="greaterThan">
      <formula>G31</formula>
    </cfRule>
  </conditionalFormatting>
  <conditionalFormatting sqref="N39:N41">
    <cfRule type="cellIs" dxfId="185" priority="96" stopIfTrue="1" operator="greaterThan">
      <formula>M39</formula>
    </cfRule>
  </conditionalFormatting>
  <conditionalFormatting sqref="N38">
    <cfRule type="cellIs" dxfId="184" priority="95" stopIfTrue="1" operator="greaterThan">
      <formula>M38</formula>
    </cfRule>
  </conditionalFormatting>
  <conditionalFormatting sqref="N38:N40">
    <cfRule type="cellIs" dxfId="183" priority="94" stopIfTrue="1" operator="greaterThan">
      <formula>M38</formula>
    </cfRule>
  </conditionalFormatting>
  <conditionalFormatting sqref="N39">
    <cfRule type="cellIs" dxfId="182" priority="93" stopIfTrue="1" operator="greaterThan">
      <formula>M39</formula>
    </cfRule>
  </conditionalFormatting>
  <conditionalFormatting sqref="N39">
    <cfRule type="cellIs" dxfId="181" priority="92" stopIfTrue="1" operator="greaterThan">
      <formula>M39</formula>
    </cfRule>
  </conditionalFormatting>
  <conditionalFormatting sqref="N41">
    <cfRule type="cellIs" dxfId="180" priority="91" stopIfTrue="1" operator="greaterThan">
      <formula>M41</formula>
    </cfRule>
  </conditionalFormatting>
  <conditionalFormatting sqref="N31:N41">
    <cfRule type="cellIs" dxfId="179" priority="90" stopIfTrue="1" operator="greaterThan">
      <formula>M31</formula>
    </cfRule>
  </conditionalFormatting>
  <conditionalFormatting sqref="T39:T41">
    <cfRule type="cellIs" dxfId="178" priority="89" stopIfTrue="1" operator="greaterThan">
      <formula>S39</formula>
    </cfRule>
  </conditionalFormatting>
  <conditionalFormatting sqref="T38">
    <cfRule type="cellIs" dxfId="177" priority="88" stopIfTrue="1" operator="greaterThan">
      <formula>S38</formula>
    </cfRule>
  </conditionalFormatting>
  <conditionalFormatting sqref="T38:T40">
    <cfRule type="cellIs" dxfId="176" priority="87" stopIfTrue="1" operator="greaterThan">
      <formula>S38</formula>
    </cfRule>
  </conditionalFormatting>
  <conditionalFormatting sqref="T39">
    <cfRule type="cellIs" dxfId="175" priority="86" stopIfTrue="1" operator="greaterThan">
      <formula>S39</formula>
    </cfRule>
  </conditionalFormatting>
  <conditionalFormatting sqref="T39">
    <cfRule type="cellIs" dxfId="174" priority="85" stopIfTrue="1" operator="greaterThan">
      <formula>S39</formula>
    </cfRule>
  </conditionalFormatting>
  <conditionalFormatting sqref="T41">
    <cfRule type="cellIs" dxfId="173" priority="84" stopIfTrue="1" operator="greaterThan">
      <formula>S41</formula>
    </cfRule>
  </conditionalFormatting>
  <conditionalFormatting sqref="T31:T41">
    <cfRule type="cellIs" dxfId="172" priority="83" stopIfTrue="1" operator="greaterThan">
      <formula>S31</formula>
    </cfRule>
  </conditionalFormatting>
  <conditionalFormatting sqref="Z39:Z41">
    <cfRule type="cellIs" dxfId="171" priority="82" stopIfTrue="1" operator="greaterThan">
      <formula>Y39</formula>
    </cfRule>
  </conditionalFormatting>
  <conditionalFormatting sqref="Z38">
    <cfRule type="cellIs" dxfId="170" priority="81" stopIfTrue="1" operator="greaterThan">
      <formula>Y38</formula>
    </cfRule>
  </conditionalFormatting>
  <conditionalFormatting sqref="Z38:Z40">
    <cfRule type="cellIs" dxfId="169" priority="80" stopIfTrue="1" operator="greaterThan">
      <formula>Y38</formula>
    </cfRule>
  </conditionalFormatting>
  <conditionalFormatting sqref="Z39">
    <cfRule type="cellIs" dxfId="168" priority="79" stopIfTrue="1" operator="greaterThan">
      <formula>Y39</formula>
    </cfRule>
  </conditionalFormatting>
  <conditionalFormatting sqref="Z39">
    <cfRule type="cellIs" dxfId="167" priority="78" stopIfTrue="1" operator="greaterThan">
      <formula>Y39</formula>
    </cfRule>
  </conditionalFormatting>
  <conditionalFormatting sqref="Z41">
    <cfRule type="cellIs" dxfId="166" priority="77" stopIfTrue="1" operator="greaterThan">
      <formula>Y41</formula>
    </cfRule>
  </conditionalFormatting>
  <conditionalFormatting sqref="Z31:Z41">
    <cfRule type="cellIs" dxfId="165" priority="76" stopIfTrue="1" operator="greaterThan">
      <formula>Y31</formula>
    </cfRule>
  </conditionalFormatting>
  <conditionalFormatting sqref="AF39:AF41">
    <cfRule type="cellIs" dxfId="164" priority="75" stopIfTrue="1" operator="greaterThan">
      <formula>AE39</formula>
    </cfRule>
  </conditionalFormatting>
  <conditionalFormatting sqref="AF38">
    <cfRule type="cellIs" dxfId="163" priority="74" stopIfTrue="1" operator="greaterThan">
      <formula>AE38</formula>
    </cfRule>
  </conditionalFormatting>
  <conditionalFormatting sqref="AF38:AF40">
    <cfRule type="cellIs" dxfId="162" priority="73" stopIfTrue="1" operator="greaterThan">
      <formula>AE38</formula>
    </cfRule>
  </conditionalFormatting>
  <conditionalFormatting sqref="AF39">
    <cfRule type="cellIs" dxfId="161" priority="72" stopIfTrue="1" operator="greaterThan">
      <formula>AE39</formula>
    </cfRule>
  </conditionalFormatting>
  <conditionalFormatting sqref="AF39">
    <cfRule type="cellIs" dxfId="160" priority="71" stopIfTrue="1" operator="greaterThan">
      <formula>AE39</formula>
    </cfRule>
  </conditionalFormatting>
  <conditionalFormatting sqref="AF41">
    <cfRule type="cellIs" dxfId="159" priority="70" stopIfTrue="1" operator="greaterThan">
      <formula>AE41</formula>
    </cfRule>
  </conditionalFormatting>
  <conditionalFormatting sqref="AF31:AF41">
    <cfRule type="cellIs" dxfId="158" priority="69" stopIfTrue="1" operator="greaterThan">
      <formula>AE31</formula>
    </cfRule>
  </conditionalFormatting>
  <conditionalFormatting sqref="AL39:AL41">
    <cfRule type="cellIs" dxfId="157" priority="68" stopIfTrue="1" operator="greaterThan">
      <formula>AK39</formula>
    </cfRule>
  </conditionalFormatting>
  <conditionalFormatting sqref="AL38">
    <cfRule type="cellIs" dxfId="156" priority="67" stopIfTrue="1" operator="greaterThan">
      <formula>AK38</formula>
    </cfRule>
  </conditionalFormatting>
  <conditionalFormatting sqref="AL38:AL40">
    <cfRule type="cellIs" dxfId="155" priority="66" stopIfTrue="1" operator="greaterThan">
      <formula>AK38</formula>
    </cfRule>
  </conditionalFormatting>
  <conditionalFormatting sqref="AL39">
    <cfRule type="cellIs" dxfId="154" priority="65" stopIfTrue="1" operator="greaterThan">
      <formula>AK39</formula>
    </cfRule>
  </conditionalFormatting>
  <conditionalFormatting sqref="AL39">
    <cfRule type="cellIs" dxfId="153" priority="64" stopIfTrue="1" operator="greaterThan">
      <formula>AK39</formula>
    </cfRule>
  </conditionalFormatting>
  <conditionalFormatting sqref="AL41">
    <cfRule type="cellIs" dxfId="152" priority="63" stopIfTrue="1" operator="greaterThan">
      <formula>AK41</formula>
    </cfRule>
  </conditionalFormatting>
  <conditionalFormatting sqref="AL31:AL41">
    <cfRule type="cellIs" dxfId="151" priority="62" stopIfTrue="1" operator="greaterThan">
      <formula>AK31</formula>
    </cfRule>
  </conditionalFormatting>
  <conditionalFormatting sqref="H52:H53">
    <cfRule type="cellIs" dxfId="150" priority="61" stopIfTrue="1" operator="greaterThan">
      <formula>G52</formula>
    </cfRule>
  </conditionalFormatting>
  <conditionalFormatting sqref="H51">
    <cfRule type="cellIs" dxfId="149" priority="60" stopIfTrue="1" operator="greaterThan">
      <formula>G51</formula>
    </cfRule>
  </conditionalFormatting>
  <conditionalFormatting sqref="H51:H53">
    <cfRule type="cellIs" dxfId="148" priority="59" stopIfTrue="1" operator="greaterThan">
      <formula>G51</formula>
    </cfRule>
  </conditionalFormatting>
  <conditionalFormatting sqref="H52">
    <cfRule type="cellIs" dxfId="147" priority="58" stopIfTrue="1" operator="greaterThan">
      <formula>G52</formula>
    </cfRule>
  </conditionalFormatting>
  <conditionalFormatting sqref="H52">
    <cfRule type="cellIs" dxfId="146" priority="57" stopIfTrue="1" operator="greaterThan">
      <formula>G52</formula>
    </cfRule>
  </conditionalFormatting>
  <conditionalFormatting sqref="H44:H54">
    <cfRule type="cellIs" dxfId="145" priority="56" stopIfTrue="1" operator="greaterThan">
      <formula>G44</formula>
    </cfRule>
  </conditionalFormatting>
  <conditionalFormatting sqref="N52:N53">
    <cfRule type="cellIs" dxfId="144" priority="55" stopIfTrue="1" operator="greaterThan">
      <formula>M52</formula>
    </cfRule>
  </conditionalFormatting>
  <conditionalFormatting sqref="N51">
    <cfRule type="cellIs" dxfId="143" priority="54" stopIfTrue="1" operator="greaterThan">
      <formula>M51</formula>
    </cfRule>
  </conditionalFormatting>
  <conditionalFormatting sqref="N51:N53">
    <cfRule type="cellIs" dxfId="142" priority="53" stopIfTrue="1" operator="greaterThan">
      <formula>M51</formula>
    </cfRule>
  </conditionalFormatting>
  <conditionalFormatting sqref="N52">
    <cfRule type="cellIs" dxfId="141" priority="52" stopIfTrue="1" operator="greaterThan">
      <formula>M52</formula>
    </cfRule>
  </conditionalFormatting>
  <conditionalFormatting sqref="N52">
    <cfRule type="cellIs" dxfId="140" priority="51" stopIfTrue="1" operator="greaterThan">
      <formula>M52</formula>
    </cfRule>
  </conditionalFormatting>
  <conditionalFormatting sqref="N44:N54">
    <cfRule type="cellIs" dxfId="139" priority="50" stopIfTrue="1" operator="greaterThan">
      <formula>M44</formula>
    </cfRule>
  </conditionalFormatting>
  <conditionalFormatting sqref="T52:T53">
    <cfRule type="cellIs" dxfId="138" priority="49" stopIfTrue="1" operator="greaterThan">
      <formula>S52</formula>
    </cfRule>
  </conditionalFormatting>
  <conditionalFormatting sqref="T51">
    <cfRule type="cellIs" dxfId="137" priority="48" stopIfTrue="1" operator="greaterThan">
      <formula>S51</formula>
    </cfRule>
  </conditionalFormatting>
  <conditionalFormatting sqref="T51:T53">
    <cfRule type="cellIs" dxfId="136" priority="47" stopIfTrue="1" operator="greaterThan">
      <formula>S51</formula>
    </cfRule>
  </conditionalFormatting>
  <conditionalFormatting sqref="T52">
    <cfRule type="cellIs" dxfId="135" priority="46" stopIfTrue="1" operator="greaterThan">
      <formula>S52</formula>
    </cfRule>
  </conditionalFormatting>
  <conditionalFormatting sqref="T52">
    <cfRule type="cellIs" dxfId="134" priority="45" stopIfTrue="1" operator="greaterThan">
      <formula>S52</formula>
    </cfRule>
  </conditionalFormatting>
  <conditionalFormatting sqref="T44:T54">
    <cfRule type="cellIs" dxfId="133" priority="44" stopIfTrue="1" operator="greaterThan">
      <formula>S44</formula>
    </cfRule>
  </conditionalFormatting>
  <conditionalFormatting sqref="Z52:Z53">
    <cfRule type="cellIs" dxfId="132" priority="43" stopIfTrue="1" operator="greaterThan">
      <formula>Y52</formula>
    </cfRule>
  </conditionalFormatting>
  <conditionalFormatting sqref="Z51">
    <cfRule type="cellIs" dxfId="131" priority="42" stopIfTrue="1" operator="greaterThan">
      <formula>Y51</formula>
    </cfRule>
  </conditionalFormatting>
  <conditionalFormatting sqref="Z51:Z53">
    <cfRule type="cellIs" dxfId="130" priority="41" stopIfTrue="1" operator="greaterThan">
      <formula>Y51</formula>
    </cfRule>
  </conditionalFormatting>
  <conditionalFormatting sqref="Z52">
    <cfRule type="cellIs" dxfId="129" priority="40" stopIfTrue="1" operator="greaterThan">
      <formula>Y52</formula>
    </cfRule>
  </conditionalFormatting>
  <conditionalFormatting sqref="Z52">
    <cfRule type="cellIs" dxfId="128" priority="39" stopIfTrue="1" operator="greaterThan">
      <formula>Y52</formula>
    </cfRule>
  </conditionalFormatting>
  <conditionalFormatting sqref="Z44:Z54">
    <cfRule type="cellIs" dxfId="127" priority="38" stopIfTrue="1" operator="greaterThan">
      <formula>Y44</formula>
    </cfRule>
  </conditionalFormatting>
  <conditionalFormatting sqref="AF52:AF53">
    <cfRule type="cellIs" dxfId="126" priority="37" stopIfTrue="1" operator="greaterThan">
      <formula>AE52</formula>
    </cfRule>
  </conditionalFormatting>
  <conditionalFormatting sqref="AF51">
    <cfRule type="cellIs" dxfId="125" priority="36" stopIfTrue="1" operator="greaterThan">
      <formula>AE51</formula>
    </cfRule>
  </conditionalFormatting>
  <conditionalFormatting sqref="AF51:AF53">
    <cfRule type="cellIs" dxfId="124" priority="35" stopIfTrue="1" operator="greaterThan">
      <formula>AE51</formula>
    </cfRule>
  </conditionalFormatting>
  <conditionalFormatting sqref="AF52">
    <cfRule type="cellIs" dxfId="123" priority="34" stopIfTrue="1" operator="greaterThan">
      <formula>AE52</formula>
    </cfRule>
  </conditionalFormatting>
  <conditionalFormatting sqref="AF52">
    <cfRule type="cellIs" dxfId="122" priority="33" stopIfTrue="1" operator="greaterThan">
      <formula>AE52</formula>
    </cfRule>
  </conditionalFormatting>
  <conditionalFormatting sqref="AF44:AF54">
    <cfRule type="cellIs" dxfId="121" priority="32" stopIfTrue="1" operator="greaterThan">
      <formula>AE44</formula>
    </cfRule>
  </conditionalFormatting>
  <conditionalFormatting sqref="AL52:AL53">
    <cfRule type="cellIs" dxfId="120" priority="31" stopIfTrue="1" operator="greaterThan">
      <formula>AK52</formula>
    </cfRule>
  </conditionalFormatting>
  <conditionalFormatting sqref="AL51">
    <cfRule type="cellIs" dxfId="119" priority="30" stopIfTrue="1" operator="greaterThan">
      <formula>AK51</formula>
    </cfRule>
  </conditionalFormatting>
  <conditionalFormatting sqref="AL51:AL53">
    <cfRule type="cellIs" dxfId="118" priority="29" stopIfTrue="1" operator="greaterThan">
      <formula>AK51</formula>
    </cfRule>
  </conditionalFormatting>
  <conditionalFormatting sqref="AL52">
    <cfRule type="cellIs" dxfId="117" priority="28" stopIfTrue="1" operator="greaterThan">
      <formula>AK52</formula>
    </cfRule>
  </conditionalFormatting>
  <conditionalFormatting sqref="AL52">
    <cfRule type="cellIs" dxfId="116" priority="27" stopIfTrue="1" operator="greaterThan">
      <formula>AK52</formula>
    </cfRule>
  </conditionalFormatting>
  <conditionalFormatting sqref="AL44:AL54">
    <cfRule type="cellIs" dxfId="115" priority="26" stopIfTrue="1" operator="greaterThan">
      <formula>AK44</formula>
    </cfRule>
  </conditionalFormatting>
  <conditionalFormatting sqref="N55">
    <cfRule type="cellIs" dxfId="114" priority="25" stopIfTrue="1" operator="greaterThan">
      <formula>M55</formula>
    </cfRule>
  </conditionalFormatting>
  <conditionalFormatting sqref="N55">
    <cfRule type="cellIs" dxfId="113" priority="24" stopIfTrue="1" operator="greaterThan">
      <formula>M55</formula>
    </cfRule>
  </conditionalFormatting>
  <conditionalFormatting sqref="N55">
    <cfRule type="cellIs" dxfId="112" priority="23" stopIfTrue="1" operator="greaterThan">
      <formula>M55</formula>
    </cfRule>
  </conditionalFormatting>
  <conditionalFormatting sqref="T55">
    <cfRule type="cellIs" dxfId="111" priority="22" stopIfTrue="1" operator="greaterThan">
      <formula>S55</formula>
    </cfRule>
  </conditionalFormatting>
  <conditionalFormatting sqref="T55">
    <cfRule type="cellIs" dxfId="110" priority="21" stopIfTrue="1" operator="greaterThan">
      <formula>S55</formula>
    </cfRule>
  </conditionalFormatting>
  <conditionalFormatting sqref="T55">
    <cfRule type="cellIs" dxfId="109" priority="20" stopIfTrue="1" operator="greaterThan">
      <formula>S55</formula>
    </cfRule>
  </conditionalFormatting>
  <conditionalFormatting sqref="Z55">
    <cfRule type="cellIs" dxfId="108" priority="19" stopIfTrue="1" operator="greaterThan">
      <formula>Y55</formula>
    </cfRule>
  </conditionalFormatting>
  <conditionalFormatting sqref="Z55">
    <cfRule type="cellIs" dxfId="107" priority="18" stopIfTrue="1" operator="greaterThan">
      <formula>Y55</formula>
    </cfRule>
  </conditionalFormatting>
  <conditionalFormatting sqref="Z55">
    <cfRule type="cellIs" dxfId="106" priority="17" stopIfTrue="1" operator="greaterThan">
      <formula>Y55</formula>
    </cfRule>
  </conditionalFormatting>
  <conditionalFormatting sqref="AF55">
    <cfRule type="cellIs" dxfId="105" priority="16" stopIfTrue="1" operator="greaterThan">
      <formula>AE55</formula>
    </cfRule>
  </conditionalFormatting>
  <conditionalFormatting sqref="AF55">
    <cfRule type="cellIs" dxfId="104" priority="15" stopIfTrue="1" operator="greaterThan">
      <formula>AE55</formula>
    </cfRule>
  </conditionalFormatting>
  <conditionalFormatting sqref="AF55">
    <cfRule type="cellIs" dxfId="103" priority="14" stopIfTrue="1" operator="greaterThan">
      <formula>AE55</formula>
    </cfRule>
  </conditionalFormatting>
  <conditionalFormatting sqref="H9:H15">
    <cfRule type="cellIs" dxfId="102" priority="13" stopIfTrue="1" operator="greaterThan">
      <formula>G9</formula>
    </cfRule>
  </conditionalFormatting>
  <conditionalFormatting sqref="N9:N15">
    <cfRule type="cellIs" dxfId="101" priority="12" stopIfTrue="1" operator="greaterThan">
      <formula>M9</formula>
    </cfRule>
  </conditionalFormatting>
  <conditionalFormatting sqref="T9:T15">
    <cfRule type="cellIs" dxfId="100" priority="11" stopIfTrue="1" operator="greaterThan">
      <formula>S9</formula>
    </cfRule>
  </conditionalFormatting>
  <conditionalFormatting sqref="Z9:Z15">
    <cfRule type="cellIs" dxfId="99" priority="10" stopIfTrue="1" operator="greaterThan">
      <formula>Y9</formula>
    </cfRule>
  </conditionalFormatting>
  <conditionalFormatting sqref="AF9:AF15">
    <cfRule type="cellIs" dxfId="98" priority="9" stopIfTrue="1" operator="greaterThan">
      <formula>AE9</formula>
    </cfRule>
  </conditionalFormatting>
  <conditionalFormatting sqref="AL13:AL15">
    <cfRule type="cellIs" dxfId="97" priority="8" stopIfTrue="1" operator="greaterThan">
      <formula>AK13</formula>
    </cfRule>
  </conditionalFormatting>
  <conditionalFormatting sqref="H18:H28">
    <cfRule type="cellIs" dxfId="96" priority="7" stopIfTrue="1" operator="greaterThan">
      <formula>G18</formula>
    </cfRule>
  </conditionalFormatting>
  <conditionalFormatting sqref="N18:N28">
    <cfRule type="cellIs" dxfId="95" priority="6" stopIfTrue="1" operator="greaterThan">
      <formula>M18</formula>
    </cfRule>
  </conditionalFormatting>
  <conditionalFormatting sqref="T18:T28">
    <cfRule type="cellIs" dxfId="94" priority="5" stopIfTrue="1" operator="greaterThan">
      <formula>S18</formula>
    </cfRule>
  </conditionalFormatting>
  <conditionalFormatting sqref="Z18:Z28">
    <cfRule type="cellIs" dxfId="93" priority="4" stopIfTrue="1" operator="greaterThan">
      <formula>Y18</formula>
    </cfRule>
  </conditionalFormatting>
  <conditionalFormatting sqref="AF18:AF28">
    <cfRule type="cellIs" dxfId="92" priority="3" stopIfTrue="1" operator="greaterThan">
      <formula>AE18</formula>
    </cfRule>
  </conditionalFormatting>
  <conditionalFormatting sqref="AL18:AL28">
    <cfRule type="cellIs" dxfId="91" priority="2" stopIfTrue="1" operator="greaterThan">
      <formula>AK18</formula>
    </cfRule>
  </conditionalFormatting>
  <conditionalFormatting sqref="AL9:AL12">
    <cfRule type="cellIs" dxfId="90" priority="1" stopIfTrue="1" operator="greaterThan">
      <formula>AK9</formula>
    </cfRule>
  </conditionalFormatting>
  <dataValidations disablePrompts="1"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9:AL12" xr:uid="{412191AA-5CC1-4D89-9C52-C6D5153C9C0B}">
      <formula1>AK9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58" orientation="landscape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pageSetUpPr fitToPage="1"/>
  </sheetPr>
  <dimension ref="A1:AT515"/>
  <sheetViews>
    <sheetView showGridLines="0" showZeros="0" zoomScale="70" zoomScaleNormal="70" zoomScaleSheetLayoutView="55" workbookViewId="0">
      <pane ySplit="8" topLeftCell="A9" activePane="bottomLeft" state="frozen"/>
      <selection activeCell="H34" sqref="H34"/>
      <selection pane="bottomLeft" activeCell="H9" sqref="H9"/>
    </sheetView>
  </sheetViews>
  <sheetFormatPr defaultColWidth="8.875" defaultRowHeight="15.95" customHeight="1"/>
  <cols>
    <col min="1" max="1" width="0.875" style="57" customWidth="1"/>
    <col min="2" max="2" width="10.375" style="57" customWidth="1"/>
    <col min="3" max="3" width="12.375" style="21" customWidth="1"/>
    <col min="4" max="4" width="4" style="21" customWidth="1"/>
    <col min="5" max="5" width="16.375" style="57" customWidth="1"/>
    <col min="6" max="6" width="9.25" style="57" hidden="1" customWidth="1"/>
    <col min="7" max="8" width="9.125" style="57" customWidth="1"/>
    <col min="9" max="9" width="3.375" style="57" customWidth="1"/>
    <col min="10" max="10" width="4" style="21" customWidth="1"/>
    <col min="11" max="11" width="16.375" style="57" customWidth="1"/>
    <col min="12" max="12" width="9.25" style="57" hidden="1" customWidth="1"/>
    <col min="13" max="14" width="9.125" style="57" customWidth="1"/>
    <col min="15" max="15" width="3.375" style="57" customWidth="1"/>
    <col min="16" max="16" width="4" style="21" customWidth="1"/>
    <col min="17" max="17" width="16.375" style="57" customWidth="1"/>
    <col min="18" max="18" width="10.875" style="57" hidden="1" customWidth="1"/>
    <col min="19" max="20" width="9.125" style="57" customWidth="1"/>
    <col min="21" max="21" width="3" style="57" customWidth="1"/>
    <col min="22" max="22" width="4" style="21" customWidth="1"/>
    <col min="23" max="23" width="16.375" style="57" customWidth="1"/>
    <col min="24" max="24" width="9.125" style="57" hidden="1" customWidth="1"/>
    <col min="25" max="26" width="9.125" style="57" customWidth="1"/>
    <col min="27" max="27" width="3.375" style="57" customWidth="1"/>
    <col min="28" max="28" width="4" style="21" customWidth="1"/>
    <col min="29" max="29" width="16" style="57" customWidth="1"/>
    <col min="30" max="30" width="9.125" style="57" hidden="1" customWidth="1"/>
    <col min="31" max="32" width="9.125" style="57" customWidth="1"/>
    <col min="33" max="33" width="3.375" style="57" customWidth="1"/>
    <col min="34" max="34" width="4" style="21" customWidth="1"/>
    <col min="35" max="35" width="16.375" style="57" customWidth="1"/>
    <col min="36" max="36" width="10" style="57" hidden="1" customWidth="1"/>
    <col min="37" max="38" width="9.125" style="57" customWidth="1"/>
    <col min="39" max="39" width="3.375" style="57" customWidth="1"/>
    <col min="40" max="40" width="8.75" style="57" customWidth="1"/>
    <col min="41" max="41" width="6.625" style="57" hidden="1" customWidth="1"/>
    <col min="42" max="42" width="5.125" style="57" hidden="1" customWidth="1"/>
    <col min="43" max="43" width="5.375" style="57" hidden="1" customWidth="1"/>
    <col min="44" max="44" width="4.625" style="57" hidden="1" customWidth="1"/>
    <col min="45" max="45" width="5.375" style="57" hidden="1" customWidth="1"/>
    <col min="46" max="46" width="5.875" style="57" hidden="1" customWidth="1"/>
    <col min="47" max="47" width="8.875" style="57" customWidth="1"/>
    <col min="48" max="16384" width="8.875" style="57"/>
  </cols>
  <sheetData>
    <row r="1" spans="1:46" s="53" customFormat="1" ht="22.5" customHeight="1">
      <c r="A1" s="49"/>
      <c r="B1" s="50" t="s">
        <v>722</v>
      </c>
      <c r="C1" s="51"/>
      <c r="D1" s="51"/>
      <c r="E1" s="49"/>
      <c r="F1" s="49"/>
      <c r="G1" s="49"/>
      <c r="H1" s="49"/>
      <c r="I1" s="49"/>
      <c r="J1" s="51"/>
      <c r="K1" s="49"/>
      <c r="L1" s="49"/>
      <c r="M1" s="49"/>
      <c r="N1" s="49"/>
      <c r="O1" s="49"/>
      <c r="P1" s="51"/>
      <c r="Q1" s="49"/>
      <c r="R1" s="49"/>
      <c r="S1" s="49"/>
      <c r="T1" s="49"/>
      <c r="U1" s="49"/>
      <c r="V1" s="51"/>
      <c r="W1" s="49"/>
      <c r="X1" s="49"/>
      <c r="Y1" s="49"/>
      <c r="Z1" s="49"/>
      <c r="AA1" s="49"/>
      <c r="AB1" s="51"/>
      <c r="AC1" s="49"/>
      <c r="AD1" s="49"/>
      <c r="AE1" s="49"/>
      <c r="AF1" s="49"/>
      <c r="AG1" s="52"/>
      <c r="AH1" s="51"/>
      <c r="AI1" s="49"/>
      <c r="AJ1" s="49"/>
      <c r="AK1" s="482">
        <v>45931</v>
      </c>
      <c r="AL1" s="482"/>
      <c r="AM1" s="482"/>
    </row>
    <row r="2" spans="1:46" s="54" customFormat="1" ht="17.25" customHeight="1" thickBot="1">
      <c r="B2" s="55"/>
      <c r="C2" s="51"/>
      <c r="D2" s="56"/>
      <c r="E2" s="55"/>
      <c r="F2" s="55"/>
      <c r="G2" s="55"/>
      <c r="H2" s="55"/>
      <c r="I2" s="52"/>
      <c r="J2" s="56"/>
      <c r="K2" s="52"/>
      <c r="L2" s="52"/>
      <c r="M2" s="52"/>
      <c r="N2" s="52"/>
      <c r="O2" s="52"/>
      <c r="P2" s="56"/>
      <c r="Q2" s="52"/>
      <c r="R2" s="52"/>
      <c r="S2" s="52"/>
      <c r="T2" s="52"/>
      <c r="U2" s="52"/>
      <c r="V2" s="56"/>
      <c r="W2" s="52"/>
      <c r="X2" s="52"/>
      <c r="Y2" s="57"/>
      <c r="AA2" s="52"/>
      <c r="AB2" s="56"/>
      <c r="AE2" s="52"/>
      <c r="AG2" s="58"/>
      <c r="AH2" s="56"/>
      <c r="AI2" s="58" t="s">
        <v>133</v>
      </c>
      <c r="AK2" s="142" t="s">
        <v>169</v>
      </c>
      <c r="AL2" s="483">
        <f>+入力!N7</f>
        <v>0</v>
      </c>
      <c r="AM2" s="483"/>
    </row>
    <row r="3" spans="1:46" ht="19.5" customHeight="1">
      <c r="B3" s="59" t="s">
        <v>170</v>
      </c>
      <c r="C3" s="61"/>
      <c r="D3" s="59" t="s">
        <v>171</v>
      </c>
      <c r="E3" s="63"/>
      <c r="F3" s="150"/>
      <c r="G3" s="59" t="s">
        <v>172</v>
      </c>
      <c r="H3" s="62"/>
      <c r="I3" s="62"/>
      <c r="J3" s="62"/>
      <c r="K3" s="60"/>
      <c r="L3" s="60"/>
      <c r="M3" s="62"/>
      <c r="N3" s="62"/>
      <c r="O3" s="62"/>
      <c r="P3" s="62"/>
      <c r="Q3" s="62"/>
      <c r="R3" s="149"/>
      <c r="S3" s="98" t="s">
        <v>173</v>
      </c>
      <c r="T3" s="59" t="s">
        <v>174</v>
      </c>
      <c r="U3" s="63"/>
      <c r="V3" s="59" t="s">
        <v>175</v>
      </c>
      <c r="W3" s="62"/>
      <c r="X3" s="62"/>
      <c r="Y3" s="62"/>
      <c r="Z3" s="60"/>
      <c r="AA3" s="63" t="s">
        <v>176</v>
      </c>
      <c r="AB3" s="99" t="s">
        <v>177</v>
      </c>
      <c r="AC3" s="99"/>
      <c r="AD3" s="99"/>
      <c r="AE3" s="52"/>
      <c r="AF3" s="100"/>
      <c r="AG3" s="100"/>
      <c r="AH3" s="64"/>
      <c r="AK3" s="65"/>
      <c r="AL3" s="65"/>
      <c r="AM3" s="66" t="s">
        <v>178</v>
      </c>
      <c r="AO3" s="177"/>
    </row>
    <row r="4" spans="1:46" ht="15.75" customHeight="1">
      <c r="B4" s="494">
        <f>+入力!F2</f>
        <v>0</v>
      </c>
      <c r="C4" s="495"/>
      <c r="D4" s="498">
        <f>B4</f>
        <v>0</v>
      </c>
      <c r="E4" s="499"/>
      <c r="F4" s="151"/>
      <c r="G4" s="484" t="str">
        <f>CONCATENATE(入力!F3,入力!S3)&amp;"　/　"&amp;入力!F4</f>
        <v>様　/　</v>
      </c>
      <c r="H4" s="485"/>
      <c r="I4" s="485"/>
      <c r="J4" s="485"/>
      <c r="K4" s="485"/>
      <c r="L4" s="485"/>
      <c r="M4" s="485"/>
      <c r="N4" s="485"/>
      <c r="O4" s="485"/>
      <c r="P4" s="485"/>
      <c r="Q4" s="485"/>
      <c r="R4" s="14"/>
      <c r="S4" s="492">
        <f>+入力!F5</f>
        <v>0</v>
      </c>
      <c r="T4" s="488">
        <f>+入力!N5</f>
        <v>0</v>
      </c>
      <c r="U4" s="489"/>
      <c r="V4" s="503">
        <f>+入力!F6</f>
        <v>0</v>
      </c>
      <c r="W4" s="504"/>
      <c r="X4" s="505"/>
      <c r="Y4" s="504"/>
      <c r="Z4" s="504"/>
      <c r="AA4" s="506"/>
      <c r="AB4" s="101"/>
      <c r="AC4" s="101"/>
      <c r="AD4" s="67"/>
      <c r="AE4" s="102"/>
      <c r="AF4" s="102"/>
      <c r="AG4" s="102"/>
      <c r="AH4" s="1"/>
      <c r="AM4" s="66" t="s">
        <v>179</v>
      </c>
      <c r="AN4" s="54"/>
    </row>
    <row r="5" spans="1:46" ht="15.75" customHeight="1" thickBot="1">
      <c r="B5" s="496"/>
      <c r="C5" s="497"/>
      <c r="D5" s="500"/>
      <c r="E5" s="501"/>
      <c r="F5" s="152"/>
      <c r="G5" s="486"/>
      <c r="H5" s="487"/>
      <c r="I5" s="487"/>
      <c r="J5" s="487"/>
      <c r="K5" s="487"/>
      <c r="L5" s="487"/>
      <c r="M5" s="487"/>
      <c r="N5" s="487"/>
      <c r="O5" s="487"/>
      <c r="P5" s="487"/>
      <c r="Q5" s="487"/>
      <c r="R5" s="15"/>
      <c r="S5" s="493"/>
      <c r="T5" s="490"/>
      <c r="U5" s="491"/>
      <c r="V5" s="507"/>
      <c r="W5" s="508"/>
      <c r="X5" s="509"/>
      <c r="Y5" s="508"/>
      <c r="Z5" s="508"/>
      <c r="AA5" s="510"/>
      <c r="AB5" s="177" t="s">
        <v>180</v>
      </c>
      <c r="AC5" s="101"/>
      <c r="AD5" s="67"/>
      <c r="AE5" s="502">
        <f>+入力!M6</f>
        <v>0</v>
      </c>
      <c r="AF5" s="502"/>
      <c r="AG5" s="103" t="s">
        <v>181</v>
      </c>
      <c r="AH5" s="1"/>
      <c r="AM5" s="66" t="s">
        <v>137</v>
      </c>
    </row>
    <row r="6" spans="1:46" ht="9.75" customHeight="1" thickBot="1">
      <c r="M6" s="52"/>
    </row>
    <row r="7" spans="1:46" ht="19.5" customHeight="1">
      <c r="B7" s="68"/>
      <c r="C7" s="69"/>
      <c r="D7" s="70" t="s">
        <v>436</v>
      </c>
      <c r="E7" s="62"/>
      <c r="F7" s="62"/>
      <c r="G7" s="62"/>
      <c r="H7" s="62"/>
      <c r="I7" s="71"/>
      <c r="J7" s="70" t="s">
        <v>437</v>
      </c>
      <c r="K7" s="62"/>
      <c r="L7" s="62"/>
      <c r="M7" s="62"/>
      <c r="N7" s="62"/>
      <c r="O7" s="62"/>
      <c r="P7" s="70" t="s">
        <v>438</v>
      </c>
      <c r="Q7" s="62"/>
      <c r="R7" s="62"/>
      <c r="S7" s="62"/>
      <c r="T7" s="62"/>
      <c r="U7" s="71"/>
      <c r="V7" s="70" t="s">
        <v>439</v>
      </c>
      <c r="W7" s="62"/>
      <c r="X7" s="62"/>
      <c r="Y7" s="62"/>
      <c r="Z7" s="62"/>
      <c r="AA7" s="62"/>
      <c r="AB7" s="70" t="s">
        <v>182</v>
      </c>
      <c r="AC7" s="62"/>
      <c r="AD7" s="62"/>
      <c r="AE7" s="62"/>
      <c r="AF7" s="62"/>
      <c r="AG7" s="62"/>
      <c r="AH7" s="70" t="s">
        <v>183</v>
      </c>
      <c r="AI7" s="62"/>
      <c r="AJ7" s="62"/>
      <c r="AK7" s="62"/>
      <c r="AL7" s="62"/>
      <c r="AM7" s="63"/>
    </row>
    <row r="8" spans="1:46" ht="17.25" customHeight="1" thickBot="1">
      <c r="B8" s="72"/>
      <c r="C8" s="73"/>
      <c r="D8" s="74"/>
      <c r="E8" s="75" t="s">
        <v>185</v>
      </c>
      <c r="F8" s="75" t="s">
        <v>190</v>
      </c>
      <c r="G8" s="76" t="s">
        <v>187</v>
      </c>
      <c r="H8" s="76" t="s">
        <v>188</v>
      </c>
      <c r="I8" s="77" t="s">
        <v>189</v>
      </c>
      <c r="J8" s="74"/>
      <c r="K8" s="75" t="s">
        <v>185</v>
      </c>
      <c r="L8" s="75" t="s">
        <v>190</v>
      </c>
      <c r="M8" s="76" t="s">
        <v>187</v>
      </c>
      <c r="N8" s="76" t="s">
        <v>188</v>
      </c>
      <c r="O8" s="77" t="s">
        <v>189</v>
      </c>
      <c r="P8" s="74"/>
      <c r="Q8" s="75" t="s">
        <v>185</v>
      </c>
      <c r="R8" s="75" t="s">
        <v>190</v>
      </c>
      <c r="S8" s="76" t="s">
        <v>187</v>
      </c>
      <c r="T8" s="76" t="s">
        <v>188</v>
      </c>
      <c r="U8" s="77" t="s">
        <v>189</v>
      </c>
      <c r="V8" s="74"/>
      <c r="W8" s="75" t="s">
        <v>185</v>
      </c>
      <c r="X8" s="75" t="s">
        <v>190</v>
      </c>
      <c r="Y8" s="76" t="s">
        <v>187</v>
      </c>
      <c r="Z8" s="76" t="s">
        <v>188</v>
      </c>
      <c r="AA8" s="77" t="s">
        <v>189</v>
      </c>
      <c r="AB8" s="74"/>
      <c r="AC8" s="75" t="s">
        <v>185</v>
      </c>
      <c r="AD8" s="75" t="s">
        <v>190</v>
      </c>
      <c r="AE8" s="76" t="s">
        <v>187</v>
      </c>
      <c r="AF8" s="76" t="s">
        <v>188</v>
      </c>
      <c r="AG8" s="78" t="s">
        <v>189</v>
      </c>
      <c r="AH8" s="74"/>
      <c r="AI8" s="75" t="s">
        <v>185</v>
      </c>
      <c r="AJ8" s="75" t="s">
        <v>186</v>
      </c>
      <c r="AK8" s="76" t="s">
        <v>187</v>
      </c>
      <c r="AL8" s="76" t="s">
        <v>188</v>
      </c>
      <c r="AM8" s="79" t="s">
        <v>189</v>
      </c>
    </row>
    <row r="9" spans="1:46" ht="15.75" customHeight="1">
      <c r="A9" s="57">
        <v>40131</v>
      </c>
      <c r="B9" s="17" t="s">
        <v>723</v>
      </c>
      <c r="C9" s="18"/>
      <c r="D9" s="276" t="s">
        <v>209</v>
      </c>
      <c r="E9" s="282" t="s">
        <v>724</v>
      </c>
      <c r="F9" s="282" t="s">
        <v>725</v>
      </c>
      <c r="G9" s="388">
        <v>330</v>
      </c>
      <c r="H9" s="302"/>
      <c r="I9" s="259"/>
      <c r="J9" s="258"/>
      <c r="K9" s="260"/>
      <c r="L9" s="261" t="s">
        <v>408</v>
      </c>
      <c r="M9" s="285"/>
      <c r="N9" s="302"/>
      <c r="O9" s="259"/>
      <c r="P9" s="258"/>
      <c r="Q9" s="275"/>
      <c r="R9" s="261" t="s">
        <v>408</v>
      </c>
      <c r="S9" s="285"/>
      <c r="T9" s="302"/>
      <c r="U9" s="259"/>
      <c r="V9" s="258" t="s">
        <v>209</v>
      </c>
      <c r="W9" s="275" t="s">
        <v>724</v>
      </c>
      <c r="X9" s="267" t="s">
        <v>726</v>
      </c>
      <c r="Y9" s="287">
        <v>910</v>
      </c>
      <c r="Z9" s="302"/>
      <c r="AA9" s="262"/>
      <c r="AB9" s="258" t="s">
        <v>209</v>
      </c>
      <c r="AC9" s="304" t="s">
        <v>727</v>
      </c>
      <c r="AD9" s="280" t="s">
        <v>728</v>
      </c>
      <c r="AE9" s="328">
        <v>1780</v>
      </c>
      <c r="AF9" s="302"/>
      <c r="AG9" s="263"/>
      <c r="AH9" s="258"/>
      <c r="AI9" s="304" t="s">
        <v>729</v>
      </c>
      <c r="AJ9" s="360" t="s">
        <v>730</v>
      </c>
      <c r="AK9" s="285">
        <v>0</v>
      </c>
      <c r="AL9" s="302"/>
      <c r="AM9" s="20"/>
      <c r="AO9" s="281"/>
      <c r="AP9" s="181"/>
      <c r="AQ9" s="181"/>
      <c r="AR9" s="281"/>
      <c r="AS9" s="181"/>
      <c r="AT9" s="181"/>
    </row>
    <row r="10" spans="1:46" ht="16.5" customHeight="1">
      <c r="B10" s="17">
        <v>42320</v>
      </c>
      <c r="D10" s="264"/>
      <c r="E10" s="282"/>
      <c r="F10" s="282" t="s">
        <v>408</v>
      </c>
      <c r="G10" s="285"/>
      <c r="H10" s="302"/>
      <c r="I10" s="265"/>
      <c r="J10" s="258"/>
      <c r="K10" s="266"/>
      <c r="L10" s="267" t="s">
        <v>408</v>
      </c>
      <c r="M10" s="286"/>
      <c r="N10" s="302"/>
      <c r="O10" s="265"/>
      <c r="P10" s="258"/>
      <c r="Q10" s="266"/>
      <c r="R10" s="267" t="s">
        <v>408</v>
      </c>
      <c r="S10" s="286"/>
      <c r="T10" s="302"/>
      <c r="U10" s="268"/>
      <c r="V10" s="258" t="s">
        <v>209</v>
      </c>
      <c r="W10" s="266" t="s">
        <v>731</v>
      </c>
      <c r="X10" s="267" t="s">
        <v>732</v>
      </c>
      <c r="Y10" s="288">
        <v>1090</v>
      </c>
      <c r="Z10" s="302"/>
      <c r="AA10" s="263"/>
      <c r="AB10" s="258" t="s">
        <v>209</v>
      </c>
      <c r="AC10" s="266" t="s">
        <v>733</v>
      </c>
      <c r="AD10" s="270" t="s">
        <v>734</v>
      </c>
      <c r="AE10" s="328">
        <v>1560</v>
      </c>
      <c r="AF10" s="302"/>
      <c r="AG10" s="269"/>
      <c r="AH10" s="258"/>
      <c r="AI10" s="266" t="s">
        <v>735</v>
      </c>
      <c r="AJ10" s="360" t="s">
        <v>736</v>
      </c>
      <c r="AK10" s="285">
        <v>0</v>
      </c>
      <c r="AL10" s="302"/>
      <c r="AM10" s="23"/>
      <c r="AO10" s="181"/>
      <c r="AP10" s="181"/>
      <c r="AQ10" s="181"/>
      <c r="AR10" s="281"/>
      <c r="AS10" s="181"/>
      <c r="AT10" s="181"/>
    </row>
    <row r="11" spans="1:46" ht="16.5" customHeight="1">
      <c r="B11" s="24"/>
      <c r="D11" s="264"/>
      <c r="E11" s="270"/>
      <c r="F11" s="270" t="s">
        <v>408</v>
      </c>
      <c r="G11" s="286"/>
      <c r="H11" s="302"/>
      <c r="I11" s="265"/>
      <c r="J11" s="264"/>
      <c r="K11" s="266"/>
      <c r="L11" s="267" t="s">
        <v>408</v>
      </c>
      <c r="M11" s="286"/>
      <c r="N11" s="302"/>
      <c r="O11" s="265"/>
      <c r="P11" s="264"/>
      <c r="Q11" s="266"/>
      <c r="R11" s="267" t="s">
        <v>408</v>
      </c>
      <c r="S11" s="286"/>
      <c r="T11" s="302"/>
      <c r="U11" s="265"/>
      <c r="V11" s="258" t="s">
        <v>209</v>
      </c>
      <c r="W11" s="266" t="s">
        <v>737</v>
      </c>
      <c r="X11" s="267" t="s">
        <v>738</v>
      </c>
      <c r="Y11" s="328">
        <v>220</v>
      </c>
      <c r="Z11" s="302"/>
      <c r="AA11" s="269"/>
      <c r="AB11" s="264" t="s">
        <v>209</v>
      </c>
      <c r="AC11" s="266" t="s">
        <v>739</v>
      </c>
      <c r="AD11" s="283" t="s">
        <v>740</v>
      </c>
      <c r="AE11" s="328">
        <v>1250</v>
      </c>
      <c r="AF11" s="302"/>
      <c r="AG11" s="269"/>
      <c r="AH11" s="264"/>
      <c r="AI11" s="266" t="s">
        <v>741</v>
      </c>
      <c r="AJ11" s="360" t="s">
        <v>742</v>
      </c>
      <c r="AK11" s="285">
        <v>0</v>
      </c>
      <c r="AL11" s="302"/>
      <c r="AM11" s="23"/>
      <c r="AO11" s="181"/>
      <c r="AP11" s="181"/>
      <c r="AQ11" s="181"/>
      <c r="AR11" s="281"/>
      <c r="AS11" s="181"/>
      <c r="AT11" s="181"/>
    </row>
    <row r="12" spans="1:46" ht="16.5" customHeight="1">
      <c r="B12" s="24"/>
      <c r="D12" s="264"/>
      <c r="E12" s="270"/>
      <c r="F12" s="270" t="s">
        <v>408</v>
      </c>
      <c r="G12" s="286"/>
      <c r="H12" s="302"/>
      <c r="I12" s="265"/>
      <c r="J12" s="264"/>
      <c r="K12" s="266"/>
      <c r="L12" s="267" t="s">
        <v>408</v>
      </c>
      <c r="M12" s="286"/>
      <c r="N12" s="302"/>
      <c r="O12" s="265"/>
      <c r="P12" s="264"/>
      <c r="Q12" s="266"/>
      <c r="R12" s="267" t="s">
        <v>408</v>
      </c>
      <c r="S12" s="286"/>
      <c r="T12" s="302"/>
      <c r="U12" s="265"/>
      <c r="V12" s="264"/>
      <c r="W12" s="266"/>
      <c r="X12" s="267" t="s">
        <v>408</v>
      </c>
      <c r="Y12" s="286"/>
      <c r="Z12" s="302"/>
      <c r="AA12" s="269"/>
      <c r="AB12" s="264"/>
      <c r="AC12" s="304" t="s">
        <v>743</v>
      </c>
      <c r="AD12" s="270" t="s">
        <v>744</v>
      </c>
      <c r="AE12" s="299" t="s">
        <v>470</v>
      </c>
      <c r="AF12" s="302"/>
      <c r="AG12" s="269"/>
      <c r="AH12" s="264"/>
      <c r="AI12" s="278"/>
      <c r="AJ12" s="222"/>
      <c r="AK12" s="285"/>
      <c r="AL12" s="302"/>
      <c r="AM12" s="23"/>
      <c r="AO12" s="181"/>
      <c r="AP12" s="181"/>
      <c r="AQ12" s="181"/>
      <c r="AR12" s="181"/>
      <c r="AS12" s="181"/>
      <c r="AT12" s="181"/>
    </row>
    <row r="13" spans="1:46" ht="16.5" customHeight="1">
      <c r="B13" s="24"/>
      <c r="D13" s="264"/>
      <c r="E13" s="270"/>
      <c r="F13" s="270" t="s">
        <v>408</v>
      </c>
      <c r="G13" s="286"/>
      <c r="H13" s="302"/>
      <c r="I13" s="265"/>
      <c r="J13" s="264"/>
      <c r="K13" s="266"/>
      <c r="L13" s="267" t="s">
        <v>408</v>
      </c>
      <c r="M13" s="286"/>
      <c r="N13" s="302"/>
      <c r="O13" s="265"/>
      <c r="P13" s="264"/>
      <c r="Q13" s="266"/>
      <c r="R13" s="267" t="s">
        <v>408</v>
      </c>
      <c r="S13" s="286"/>
      <c r="T13" s="302"/>
      <c r="U13" s="265"/>
      <c r="V13" s="264"/>
      <c r="W13" s="266"/>
      <c r="X13" s="267" t="s">
        <v>408</v>
      </c>
      <c r="Y13" s="286"/>
      <c r="Z13" s="302"/>
      <c r="AA13" s="269"/>
      <c r="AB13" s="264"/>
      <c r="AC13" s="304" t="s">
        <v>745</v>
      </c>
      <c r="AD13" s="270" t="s">
        <v>746</v>
      </c>
      <c r="AE13" s="299" t="s">
        <v>389</v>
      </c>
      <c r="AF13" s="302"/>
      <c r="AG13" s="269"/>
      <c r="AH13" s="264"/>
      <c r="AI13" s="278"/>
      <c r="AJ13" s="222"/>
      <c r="AK13" s="329"/>
      <c r="AL13" s="302"/>
      <c r="AM13" s="23"/>
      <c r="AO13" s="181"/>
      <c r="AP13" s="181"/>
      <c r="AQ13" s="181"/>
      <c r="AR13" s="181"/>
      <c r="AS13" s="181"/>
      <c r="AT13" s="181"/>
    </row>
    <row r="14" spans="1:46" ht="16.5" customHeight="1" thickBot="1">
      <c r="B14" s="17"/>
      <c r="D14" s="258"/>
      <c r="E14" s="270"/>
      <c r="F14" s="270" t="s">
        <v>408</v>
      </c>
      <c r="G14" s="286"/>
      <c r="H14" s="302"/>
      <c r="I14" s="265"/>
      <c r="J14" s="258"/>
      <c r="K14" s="266"/>
      <c r="L14" s="267" t="s">
        <v>408</v>
      </c>
      <c r="M14" s="286"/>
      <c r="N14" s="302"/>
      <c r="O14" s="265"/>
      <c r="P14" s="258"/>
      <c r="Q14" s="266"/>
      <c r="R14" s="267" t="s">
        <v>408</v>
      </c>
      <c r="S14" s="286"/>
      <c r="T14" s="302"/>
      <c r="U14" s="265"/>
      <c r="V14" s="258"/>
      <c r="W14" s="266"/>
      <c r="X14" s="267" t="s">
        <v>408</v>
      </c>
      <c r="Y14" s="286"/>
      <c r="Z14" s="302"/>
      <c r="AA14" s="269"/>
      <c r="AB14" s="258"/>
      <c r="AC14" s="304"/>
      <c r="AD14" s="270"/>
      <c r="AE14" s="299"/>
      <c r="AF14" s="302"/>
      <c r="AG14" s="269"/>
      <c r="AH14" s="264"/>
      <c r="AI14" s="278"/>
      <c r="AJ14" s="222"/>
      <c r="AK14" s="285"/>
      <c r="AL14" s="302"/>
      <c r="AM14" s="23"/>
      <c r="AO14" s="190"/>
      <c r="AP14" s="190"/>
      <c r="AQ14" s="190"/>
      <c r="AR14" s="190"/>
      <c r="AS14" s="190"/>
      <c r="AT14" s="190"/>
    </row>
    <row r="15" spans="1:46" ht="16.5" customHeight="1" thickBot="1">
      <c r="B15" s="26" t="s">
        <v>409</v>
      </c>
      <c r="C15" s="27">
        <f>SUM(G15,M15,S15,Y15,AE15,AK15)</f>
        <v>7140</v>
      </c>
      <c r="D15" s="242"/>
      <c r="E15" s="208"/>
      <c r="F15" s="208" t="s">
        <v>408</v>
      </c>
      <c r="G15" s="209">
        <f>SUM(G9:G14)</f>
        <v>330</v>
      </c>
      <c r="H15" s="246"/>
      <c r="I15" s="28"/>
      <c r="J15" s="242"/>
      <c r="K15" s="208"/>
      <c r="L15" s="208" t="s">
        <v>408</v>
      </c>
      <c r="M15" s="209">
        <f>SUM(M9:M14)</f>
        <v>0</v>
      </c>
      <c r="N15" s="246"/>
      <c r="O15" s="28"/>
      <c r="P15" s="242"/>
      <c r="Q15" s="208"/>
      <c r="R15" s="208" t="s">
        <v>408</v>
      </c>
      <c r="S15" s="209">
        <f>SUM(S9:S14)</f>
        <v>0</v>
      </c>
      <c r="T15" s="246"/>
      <c r="U15" s="28"/>
      <c r="V15" s="242"/>
      <c r="W15" s="208"/>
      <c r="X15" s="208" t="s">
        <v>408</v>
      </c>
      <c r="Y15" s="209">
        <f>SUM(Y9:Y14)</f>
        <v>2220</v>
      </c>
      <c r="Z15" s="246"/>
      <c r="AA15" s="28"/>
      <c r="AB15" s="242"/>
      <c r="AC15" s="208"/>
      <c r="AD15" s="208" t="s">
        <v>408</v>
      </c>
      <c r="AE15" s="209">
        <f>SUM(AE9:AE14)</f>
        <v>4590</v>
      </c>
      <c r="AF15" s="246"/>
      <c r="AG15" s="29"/>
      <c r="AH15" s="30"/>
      <c r="AI15" s="208"/>
      <c r="AJ15" s="208" t="s">
        <v>408</v>
      </c>
      <c r="AK15" s="209">
        <f>SUM(AK9:AK14)</f>
        <v>0</v>
      </c>
      <c r="AL15" s="246"/>
      <c r="AM15" s="31"/>
      <c r="AO15" s="191">
        <f t="shared" ref="AO15:AT15" si="0">SUM(AO9:AO14)</f>
        <v>0</v>
      </c>
      <c r="AP15" s="191">
        <f t="shared" si="0"/>
        <v>0</v>
      </c>
      <c r="AQ15" s="191">
        <f t="shared" si="0"/>
        <v>0</v>
      </c>
      <c r="AR15" s="191">
        <f t="shared" si="0"/>
        <v>0</v>
      </c>
      <c r="AS15" s="191">
        <f t="shared" si="0"/>
        <v>0</v>
      </c>
      <c r="AT15" s="191">
        <f t="shared" si="0"/>
        <v>0</v>
      </c>
    </row>
    <row r="16" spans="1:46" ht="16.5" customHeight="1" thickBot="1">
      <c r="B16" s="32" t="s">
        <v>410</v>
      </c>
      <c r="C16" s="33">
        <f>SUM(H16,N16,T16,Z16,AF16,AL16)</f>
        <v>0</v>
      </c>
      <c r="D16" s="180"/>
      <c r="E16" s="217"/>
      <c r="F16" s="215"/>
      <c r="G16" s="201"/>
      <c r="H16" s="216">
        <f>SUM(H9:H14)</f>
        <v>0</v>
      </c>
      <c r="I16" s="34"/>
      <c r="J16" s="180"/>
      <c r="K16" s="215"/>
      <c r="L16" s="215" t="s">
        <v>408</v>
      </c>
      <c r="M16" s="203"/>
      <c r="N16" s="216">
        <f>SUM(N9:N14)</f>
        <v>0</v>
      </c>
      <c r="O16" s="34"/>
      <c r="P16" s="180"/>
      <c r="Q16" s="215"/>
      <c r="R16" s="215" t="s">
        <v>408</v>
      </c>
      <c r="S16" s="203"/>
      <c r="T16" s="216">
        <f>SUM(T9:T14)</f>
        <v>0</v>
      </c>
      <c r="U16" s="34"/>
      <c r="V16" s="180"/>
      <c r="W16" s="215"/>
      <c r="X16" s="215" t="s">
        <v>408</v>
      </c>
      <c r="Y16" s="201"/>
      <c r="Z16" s="216">
        <f>SUM(Z9:Z14)</f>
        <v>0</v>
      </c>
      <c r="AA16" s="34"/>
      <c r="AB16" s="180"/>
      <c r="AC16" s="215"/>
      <c r="AD16" s="215" t="s">
        <v>408</v>
      </c>
      <c r="AE16" s="203"/>
      <c r="AF16" s="216">
        <f>SUM(AF9:AF14)</f>
        <v>0</v>
      </c>
      <c r="AG16" s="243"/>
      <c r="AH16" s="244"/>
      <c r="AI16" s="215"/>
      <c r="AJ16" s="215" t="s">
        <v>408</v>
      </c>
      <c r="AK16" s="203"/>
      <c r="AL16" s="216">
        <f>SUM(AL9:AL14)</f>
        <v>0</v>
      </c>
      <c r="AM16" s="35"/>
    </row>
    <row r="17" spans="2:46" ht="16.5" customHeight="1">
      <c r="B17" s="17" t="s">
        <v>747</v>
      </c>
      <c r="D17" s="276" t="s">
        <v>209</v>
      </c>
      <c r="E17" s="270" t="s">
        <v>748</v>
      </c>
      <c r="F17" s="270" t="s">
        <v>749</v>
      </c>
      <c r="G17" s="286">
        <v>650</v>
      </c>
      <c r="H17" s="302"/>
      <c r="I17" s="265"/>
      <c r="J17" s="276" t="s">
        <v>209</v>
      </c>
      <c r="K17" s="266" t="s">
        <v>750</v>
      </c>
      <c r="L17" s="267" t="s">
        <v>751</v>
      </c>
      <c r="M17" s="286">
        <v>180</v>
      </c>
      <c r="N17" s="302"/>
      <c r="O17" s="265"/>
      <c r="P17" s="276" t="s">
        <v>209</v>
      </c>
      <c r="Q17" s="266" t="s">
        <v>752</v>
      </c>
      <c r="R17" s="267" t="s">
        <v>753</v>
      </c>
      <c r="S17" s="328">
        <v>460</v>
      </c>
      <c r="T17" s="302"/>
      <c r="U17" s="265"/>
      <c r="V17" s="276" t="s">
        <v>209</v>
      </c>
      <c r="W17" s="266" t="s">
        <v>754</v>
      </c>
      <c r="X17" s="267" t="s">
        <v>755</v>
      </c>
      <c r="Y17" s="286">
        <v>300</v>
      </c>
      <c r="Z17" s="302"/>
      <c r="AA17" s="269"/>
      <c r="AB17" s="258" t="s">
        <v>209</v>
      </c>
      <c r="AC17" s="266" t="s">
        <v>756</v>
      </c>
      <c r="AD17" s="270" t="s">
        <v>757</v>
      </c>
      <c r="AE17" s="286">
        <v>1300</v>
      </c>
      <c r="AF17" s="302"/>
      <c r="AG17" s="269"/>
      <c r="AH17" s="258"/>
      <c r="AI17" s="266" t="s">
        <v>758</v>
      </c>
      <c r="AJ17" s="360" t="s">
        <v>759</v>
      </c>
      <c r="AK17" s="285">
        <v>0</v>
      </c>
      <c r="AL17" s="302"/>
      <c r="AM17" s="23"/>
      <c r="AO17" s="281"/>
      <c r="AP17" s="281"/>
      <c r="AQ17" s="281"/>
      <c r="AR17" s="281"/>
      <c r="AS17" s="181"/>
      <c r="AT17" s="181"/>
    </row>
    <row r="18" spans="2:46" ht="16.5" customHeight="1">
      <c r="B18" s="17">
        <v>42203</v>
      </c>
      <c r="D18" s="258" t="s">
        <v>209</v>
      </c>
      <c r="E18" s="270" t="s">
        <v>760</v>
      </c>
      <c r="F18" s="270" t="s">
        <v>761</v>
      </c>
      <c r="G18" s="328">
        <v>650</v>
      </c>
      <c r="H18" s="302"/>
      <c r="I18" s="265"/>
      <c r="J18" s="258" t="s">
        <v>209</v>
      </c>
      <c r="K18" s="266" t="s">
        <v>762</v>
      </c>
      <c r="L18" s="267" t="s">
        <v>763</v>
      </c>
      <c r="M18" s="286">
        <v>270</v>
      </c>
      <c r="N18" s="302"/>
      <c r="O18" s="265"/>
      <c r="P18" s="258" t="s">
        <v>209</v>
      </c>
      <c r="Q18" s="266" t="s">
        <v>764</v>
      </c>
      <c r="R18" s="267" t="s">
        <v>765</v>
      </c>
      <c r="S18" s="328">
        <v>180</v>
      </c>
      <c r="T18" s="302"/>
      <c r="U18" s="265"/>
      <c r="V18" s="258"/>
      <c r="W18" s="266"/>
      <c r="X18" s="267" t="s">
        <v>408</v>
      </c>
      <c r="Y18" s="286"/>
      <c r="Z18" s="302"/>
      <c r="AA18" s="269"/>
      <c r="AB18" s="258" t="s">
        <v>209</v>
      </c>
      <c r="AC18" s="266" t="s">
        <v>754</v>
      </c>
      <c r="AD18" s="270" t="s">
        <v>766</v>
      </c>
      <c r="AE18" s="286">
        <v>1900</v>
      </c>
      <c r="AF18" s="302"/>
      <c r="AG18" s="269"/>
      <c r="AH18" s="258"/>
      <c r="AI18" s="266" t="s">
        <v>767</v>
      </c>
      <c r="AJ18" s="360" t="s">
        <v>768</v>
      </c>
      <c r="AK18" s="285">
        <v>0</v>
      </c>
      <c r="AL18" s="302"/>
      <c r="AM18" s="23"/>
      <c r="AO18" s="281"/>
      <c r="AP18" s="281"/>
      <c r="AQ18" s="281"/>
      <c r="AR18" s="181"/>
      <c r="AS18" s="181"/>
      <c r="AT18" s="181"/>
    </row>
    <row r="19" spans="2:46" ht="16.5" customHeight="1">
      <c r="B19" s="24"/>
      <c r="D19" s="264"/>
      <c r="E19" s="270"/>
      <c r="F19" s="270" t="s">
        <v>408</v>
      </c>
      <c r="G19" s="286"/>
      <c r="H19" s="302"/>
      <c r="I19" s="265"/>
      <c r="J19" s="258"/>
      <c r="K19" s="266"/>
      <c r="L19" s="267" t="s">
        <v>408</v>
      </c>
      <c r="M19" s="286"/>
      <c r="N19" s="302"/>
      <c r="O19" s="265"/>
      <c r="P19" s="264"/>
      <c r="Q19" s="266"/>
      <c r="R19" s="267" t="s">
        <v>408</v>
      </c>
      <c r="S19" s="286"/>
      <c r="T19" s="302"/>
      <c r="U19" s="265"/>
      <c r="V19" s="264"/>
      <c r="W19" s="266"/>
      <c r="X19" s="267" t="s">
        <v>408</v>
      </c>
      <c r="Y19" s="286"/>
      <c r="Z19" s="302"/>
      <c r="AA19" s="269"/>
      <c r="AB19" s="258" t="s">
        <v>209</v>
      </c>
      <c r="AC19" s="266" t="s">
        <v>769</v>
      </c>
      <c r="AD19" s="270" t="s">
        <v>770</v>
      </c>
      <c r="AE19" s="328">
        <v>560</v>
      </c>
      <c r="AF19" s="302"/>
      <c r="AG19" s="269"/>
      <c r="AH19" s="258"/>
      <c r="AI19" s="266" t="s">
        <v>771</v>
      </c>
      <c r="AJ19" s="360" t="s">
        <v>772</v>
      </c>
      <c r="AK19" s="285">
        <v>0</v>
      </c>
      <c r="AL19" s="302"/>
      <c r="AM19" s="23"/>
      <c r="AO19" s="181"/>
      <c r="AP19" s="181"/>
      <c r="AQ19" s="181"/>
      <c r="AR19" s="181"/>
      <c r="AS19" s="181"/>
      <c r="AT19" s="181"/>
    </row>
    <row r="20" spans="2:46" ht="16.5" customHeight="1">
      <c r="B20" s="24"/>
      <c r="D20" s="264"/>
      <c r="E20" s="270"/>
      <c r="F20" s="270" t="s">
        <v>408</v>
      </c>
      <c r="G20" s="286"/>
      <c r="H20" s="302"/>
      <c r="I20" s="265"/>
      <c r="J20" s="264"/>
      <c r="K20" s="266"/>
      <c r="L20" s="267" t="s">
        <v>408</v>
      </c>
      <c r="M20" s="286"/>
      <c r="N20" s="302"/>
      <c r="O20" s="265"/>
      <c r="P20" s="264"/>
      <c r="Q20" s="266"/>
      <c r="R20" s="267" t="s">
        <v>408</v>
      </c>
      <c r="S20" s="286"/>
      <c r="T20" s="302"/>
      <c r="U20" s="265"/>
      <c r="V20" s="264"/>
      <c r="W20" s="304"/>
      <c r="X20" s="270"/>
      <c r="Y20" s="286"/>
      <c r="Z20" s="302"/>
      <c r="AA20" s="269"/>
      <c r="AB20" s="264" t="s">
        <v>209</v>
      </c>
      <c r="AC20" s="266" t="s">
        <v>773</v>
      </c>
      <c r="AD20" s="270" t="s">
        <v>774</v>
      </c>
      <c r="AE20" s="328">
        <v>1170</v>
      </c>
      <c r="AF20" s="302"/>
      <c r="AG20" s="269"/>
      <c r="AH20" s="264"/>
      <c r="AI20" s="266" t="s">
        <v>775</v>
      </c>
      <c r="AJ20" s="360" t="s">
        <v>776</v>
      </c>
      <c r="AK20" s="285">
        <v>0</v>
      </c>
      <c r="AL20" s="302"/>
      <c r="AM20" s="23"/>
      <c r="AO20" s="181"/>
      <c r="AP20" s="181"/>
      <c r="AQ20" s="181"/>
      <c r="AR20" s="181"/>
      <c r="AS20" s="181"/>
      <c r="AT20" s="181"/>
    </row>
    <row r="21" spans="2:46" ht="16.5" customHeight="1">
      <c r="B21" s="17"/>
      <c r="D21" s="94"/>
      <c r="E21" s="282"/>
      <c r="F21" s="282" t="s">
        <v>408</v>
      </c>
      <c r="G21" s="285"/>
      <c r="H21" s="302"/>
      <c r="I21" s="272"/>
      <c r="J21" s="271"/>
      <c r="K21" s="260"/>
      <c r="L21" s="261" t="s">
        <v>408</v>
      </c>
      <c r="M21" s="285"/>
      <c r="N21" s="302"/>
      <c r="O21" s="272"/>
      <c r="P21" s="271"/>
      <c r="Q21" s="260"/>
      <c r="R21" s="261" t="s">
        <v>408</v>
      </c>
      <c r="S21" s="285"/>
      <c r="T21" s="302"/>
      <c r="U21" s="272"/>
      <c r="V21" s="271"/>
      <c r="W21" s="304"/>
      <c r="X21" s="270"/>
      <c r="Y21" s="286"/>
      <c r="Z21" s="302"/>
      <c r="AA21" s="273"/>
      <c r="AB21" s="271"/>
      <c r="AC21" s="266"/>
      <c r="AD21" s="270"/>
      <c r="AE21" s="299"/>
      <c r="AF21" s="302"/>
      <c r="AG21" s="273"/>
      <c r="AH21" s="271"/>
      <c r="AI21" s="260"/>
      <c r="AJ21" s="270" t="s">
        <v>408</v>
      </c>
      <c r="AK21" s="285"/>
      <c r="AL21" s="302"/>
      <c r="AM21" s="80"/>
      <c r="AO21" s="181"/>
      <c r="AP21" s="181"/>
      <c r="AQ21" s="181"/>
      <c r="AR21" s="181"/>
      <c r="AS21" s="181"/>
      <c r="AT21" s="181"/>
    </row>
    <row r="22" spans="2:46" ht="15.75" customHeight="1">
      <c r="B22" s="17"/>
      <c r="D22" s="95"/>
      <c r="E22" s="270"/>
      <c r="F22" s="270" t="s">
        <v>408</v>
      </c>
      <c r="G22" s="286"/>
      <c r="H22" s="302"/>
      <c r="I22" s="265"/>
      <c r="J22" s="264"/>
      <c r="K22" s="266"/>
      <c r="L22" s="267" t="s">
        <v>408</v>
      </c>
      <c r="M22" s="286"/>
      <c r="N22" s="302"/>
      <c r="O22" s="265"/>
      <c r="P22" s="264"/>
      <c r="Q22" s="266"/>
      <c r="R22" s="267" t="s">
        <v>408</v>
      </c>
      <c r="S22" s="286"/>
      <c r="T22" s="302"/>
      <c r="U22" s="265"/>
      <c r="V22" s="264"/>
      <c r="W22" s="266"/>
      <c r="X22" s="267" t="s">
        <v>408</v>
      </c>
      <c r="Y22" s="286"/>
      <c r="Z22" s="302"/>
      <c r="AA22" s="269"/>
      <c r="AB22" s="274"/>
      <c r="AC22" s="266"/>
      <c r="AD22" s="270"/>
      <c r="AE22" s="299"/>
      <c r="AF22" s="302"/>
      <c r="AG22" s="96"/>
      <c r="AH22" s="274"/>
      <c r="AI22" s="289"/>
      <c r="AJ22" s="270" t="s">
        <v>408</v>
      </c>
      <c r="AK22" s="221"/>
      <c r="AL22" s="302"/>
      <c r="AM22" s="97"/>
      <c r="AO22" s="181"/>
      <c r="AP22" s="181"/>
      <c r="AQ22" s="181"/>
      <c r="AR22" s="181"/>
      <c r="AS22" s="181"/>
      <c r="AT22" s="181"/>
    </row>
    <row r="23" spans="2:46" ht="16.5" customHeight="1">
      <c r="B23" s="17"/>
      <c r="D23" s="258"/>
      <c r="E23" s="270"/>
      <c r="F23" s="270" t="s">
        <v>408</v>
      </c>
      <c r="G23" s="286"/>
      <c r="H23" s="302"/>
      <c r="I23" s="265"/>
      <c r="J23" s="258"/>
      <c r="K23" s="266"/>
      <c r="L23" s="267" t="s">
        <v>408</v>
      </c>
      <c r="M23" s="286"/>
      <c r="N23" s="302"/>
      <c r="O23" s="265"/>
      <c r="P23" s="258"/>
      <c r="Q23" s="266"/>
      <c r="R23" s="267" t="s">
        <v>408</v>
      </c>
      <c r="S23" s="286"/>
      <c r="T23" s="302"/>
      <c r="U23" s="265"/>
      <c r="V23" s="258"/>
      <c r="W23" s="266"/>
      <c r="X23" s="267" t="s">
        <v>408</v>
      </c>
      <c r="Y23" s="286"/>
      <c r="Z23" s="302"/>
      <c r="AA23" s="269"/>
      <c r="AB23" s="258"/>
      <c r="AC23" s="266"/>
      <c r="AD23" s="270" t="s">
        <v>408</v>
      </c>
      <c r="AE23" s="286"/>
      <c r="AF23" s="302"/>
      <c r="AG23" s="269"/>
      <c r="AH23" s="264"/>
      <c r="AI23" s="266"/>
      <c r="AJ23" s="270" t="s">
        <v>408</v>
      </c>
      <c r="AK23" s="286"/>
      <c r="AL23" s="302"/>
      <c r="AM23" s="23"/>
      <c r="AO23" s="193"/>
      <c r="AP23" s="181"/>
      <c r="AQ23" s="181"/>
      <c r="AR23" s="181"/>
      <c r="AS23" s="181"/>
      <c r="AT23" s="181"/>
    </row>
    <row r="24" spans="2:46" ht="16.5" customHeight="1" thickBot="1">
      <c r="B24" s="17"/>
      <c r="D24" s="258"/>
      <c r="E24" s="270"/>
      <c r="F24" s="270" t="s">
        <v>408</v>
      </c>
      <c r="G24" s="286"/>
      <c r="H24" s="302"/>
      <c r="I24" s="265"/>
      <c r="J24" s="258"/>
      <c r="K24" s="266"/>
      <c r="L24" s="267" t="s">
        <v>408</v>
      </c>
      <c r="M24" s="286"/>
      <c r="N24" s="302"/>
      <c r="O24" s="265"/>
      <c r="P24" s="258"/>
      <c r="Q24" s="266"/>
      <c r="R24" s="267" t="s">
        <v>408</v>
      </c>
      <c r="S24" s="286"/>
      <c r="T24" s="302"/>
      <c r="U24" s="265"/>
      <c r="V24" s="258"/>
      <c r="W24" s="266"/>
      <c r="X24" s="267" t="s">
        <v>408</v>
      </c>
      <c r="Y24" s="286"/>
      <c r="Z24" s="302"/>
      <c r="AA24" s="269"/>
      <c r="AB24" s="258"/>
      <c r="AC24" s="266"/>
      <c r="AD24" s="267" t="s">
        <v>408</v>
      </c>
      <c r="AE24" s="286"/>
      <c r="AF24" s="302"/>
      <c r="AG24" s="269"/>
      <c r="AH24" s="264"/>
      <c r="AI24" s="266"/>
      <c r="AJ24" s="267" t="s">
        <v>408</v>
      </c>
      <c r="AK24" s="286"/>
      <c r="AL24" s="302"/>
      <c r="AM24" s="23"/>
      <c r="AO24" s="193"/>
      <c r="AP24" s="181"/>
      <c r="AQ24" s="181"/>
      <c r="AR24" s="181"/>
      <c r="AS24" s="181"/>
      <c r="AT24" s="181"/>
    </row>
    <row r="25" spans="2:46" ht="16.5" customHeight="1" thickBot="1">
      <c r="B25" s="26" t="s">
        <v>409</v>
      </c>
      <c r="C25" s="27">
        <f>SUM(G25,M25,S25,Y25,AE25,AK25)</f>
        <v>7620</v>
      </c>
      <c r="D25" s="242"/>
      <c r="E25" s="208"/>
      <c r="F25" s="208" t="s">
        <v>408</v>
      </c>
      <c r="G25" s="209">
        <f>SUM(G17:G24)</f>
        <v>1300</v>
      </c>
      <c r="H25" s="246"/>
      <c r="I25" s="28"/>
      <c r="J25" s="242"/>
      <c r="K25" s="208"/>
      <c r="L25" s="208" t="s">
        <v>408</v>
      </c>
      <c r="M25" s="209">
        <f>SUM(M17:M24)</f>
        <v>450</v>
      </c>
      <c r="N25" s="246"/>
      <c r="O25" s="28"/>
      <c r="P25" s="242"/>
      <c r="Q25" s="208"/>
      <c r="R25" s="208" t="s">
        <v>408</v>
      </c>
      <c r="S25" s="209">
        <f>SUM(S17:S24)</f>
        <v>640</v>
      </c>
      <c r="T25" s="246"/>
      <c r="U25" s="28"/>
      <c r="V25" s="242"/>
      <c r="W25" s="208"/>
      <c r="X25" s="208" t="s">
        <v>408</v>
      </c>
      <c r="Y25" s="209">
        <f>SUM(Y17:Y24)</f>
        <v>300</v>
      </c>
      <c r="Z25" s="246"/>
      <c r="AA25" s="28"/>
      <c r="AB25" s="242"/>
      <c r="AC25" s="208"/>
      <c r="AD25" s="208" t="s">
        <v>408</v>
      </c>
      <c r="AE25" s="209">
        <f>SUM(AE17:AE24)</f>
        <v>4930</v>
      </c>
      <c r="AF25" s="246"/>
      <c r="AG25" s="29"/>
      <c r="AH25" s="30"/>
      <c r="AI25" s="208"/>
      <c r="AJ25" s="208" t="s">
        <v>408</v>
      </c>
      <c r="AK25" s="209">
        <f>SUM(AK17:AK24)</f>
        <v>0</v>
      </c>
      <c r="AL25" s="246"/>
      <c r="AM25" s="31"/>
      <c r="AO25" s="191">
        <f t="shared" ref="AO25:AT25" si="1">SUM(AO17:AO24)</f>
        <v>0</v>
      </c>
      <c r="AP25" s="191">
        <f t="shared" si="1"/>
        <v>0</v>
      </c>
      <c r="AQ25" s="191">
        <f t="shared" si="1"/>
        <v>0</v>
      </c>
      <c r="AR25" s="191">
        <f t="shared" si="1"/>
        <v>0</v>
      </c>
      <c r="AS25" s="191">
        <f t="shared" si="1"/>
        <v>0</v>
      </c>
      <c r="AT25" s="191">
        <f t="shared" si="1"/>
        <v>0</v>
      </c>
    </row>
    <row r="26" spans="2:46" ht="16.5" customHeight="1" thickBot="1">
      <c r="B26" s="32" t="s">
        <v>410</v>
      </c>
      <c r="C26" s="33">
        <f>SUM(H26,N26,T26,Z26,AF26,AL26)</f>
        <v>0</v>
      </c>
      <c r="D26" s="180"/>
      <c r="E26" s="217"/>
      <c r="F26" s="215"/>
      <c r="G26" s="201"/>
      <c r="H26" s="216">
        <f>SUM(H17:H24)</f>
        <v>0</v>
      </c>
      <c r="I26" s="34"/>
      <c r="J26" s="180"/>
      <c r="K26" s="215"/>
      <c r="L26" s="215" t="s">
        <v>408</v>
      </c>
      <c r="M26" s="201"/>
      <c r="N26" s="216">
        <f>SUM(N17:N24)</f>
        <v>0</v>
      </c>
      <c r="O26" s="34"/>
      <c r="P26" s="180"/>
      <c r="Q26" s="215"/>
      <c r="R26" s="215" t="s">
        <v>408</v>
      </c>
      <c r="S26" s="201"/>
      <c r="T26" s="216">
        <f>SUM(T17:T24)</f>
        <v>0</v>
      </c>
      <c r="U26" s="34"/>
      <c r="V26" s="180"/>
      <c r="W26" s="215"/>
      <c r="X26" s="215" t="s">
        <v>408</v>
      </c>
      <c r="Y26" s="201"/>
      <c r="Z26" s="216">
        <f>SUM(Z17:Z24)</f>
        <v>0</v>
      </c>
      <c r="AA26" s="34"/>
      <c r="AB26" s="180"/>
      <c r="AC26" s="215"/>
      <c r="AD26" s="215" t="s">
        <v>408</v>
      </c>
      <c r="AE26" s="203"/>
      <c r="AF26" s="216">
        <f>SUM(AF17:AF24)</f>
        <v>0</v>
      </c>
      <c r="AG26" s="243"/>
      <c r="AH26" s="244"/>
      <c r="AI26" s="215"/>
      <c r="AJ26" s="215" t="s">
        <v>408</v>
      </c>
      <c r="AK26" s="203"/>
      <c r="AL26" s="216">
        <f>SUM(AL17:AL24)</f>
        <v>0</v>
      </c>
      <c r="AM26" s="35"/>
    </row>
    <row r="27" spans="2:46" ht="16.5" customHeight="1">
      <c r="B27" s="17" t="s">
        <v>777</v>
      </c>
      <c r="D27" s="258"/>
      <c r="E27" s="270" t="s">
        <v>778</v>
      </c>
      <c r="F27" s="270"/>
      <c r="G27" s="299" t="s">
        <v>470</v>
      </c>
      <c r="H27" s="302"/>
      <c r="I27" s="269"/>
      <c r="J27" s="276"/>
      <c r="K27" s="275"/>
      <c r="L27" s="316" t="s">
        <v>408</v>
      </c>
      <c r="M27" s="317"/>
      <c r="N27" s="318"/>
      <c r="O27" s="319"/>
      <c r="P27" s="258"/>
      <c r="Q27" s="266" t="s">
        <v>779</v>
      </c>
      <c r="R27" s="267" t="s">
        <v>780</v>
      </c>
      <c r="S27" s="329" t="s">
        <v>781</v>
      </c>
      <c r="T27" s="302"/>
      <c r="U27" s="269"/>
      <c r="V27" s="258"/>
      <c r="W27" s="266" t="s">
        <v>782</v>
      </c>
      <c r="X27" s="267" t="s">
        <v>783</v>
      </c>
      <c r="Y27" s="329" t="s">
        <v>781</v>
      </c>
      <c r="Z27" s="318"/>
      <c r="AA27" s="319"/>
      <c r="AB27" s="276" t="s">
        <v>209</v>
      </c>
      <c r="AC27" s="275" t="s">
        <v>784</v>
      </c>
      <c r="AD27" s="370" t="s">
        <v>785</v>
      </c>
      <c r="AE27" s="411">
        <v>1740</v>
      </c>
      <c r="AF27" s="318"/>
      <c r="AG27" s="319"/>
      <c r="AH27" s="276"/>
      <c r="AI27" s="275" t="s">
        <v>786</v>
      </c>
      <c r="AJ27" s="360" t="s">
        <v>787</v>
      </c>
      <c r="AK27" s="285">
        <v>0</v>
      </c>
      <c r="AL27" s="302"/>
      <c r="AM27" s="23"/>
      <c r="AO27" s="281"/>
      <c r="AP27" s="181"/>
      <c r="AQ27" s="281"/>
      <c r="AR27" s="281"/>
      <c r="AS27" s="181"/>
      <c r="AT27" s="181"/>
    </row>
    <row r="28" spans="2:46" ht="15.75" customHeight="1">
      <c r="B28" s="17">
        <v>42213</v>
      </c>
      <c r="D28" s="258"/>
      <c r="E28" s="270" t="s">
        <v>788</v>
      </c>
      <c r="F28" s="270" t="s">
        <v>789</v>
      </c>
      <c r="G28" s="329" t="s">
        <v>781</v>
      </c>
      <c r="H28" s="302"/>
      <c r="I28" s="269"/>
      <c r="J28" s="258"/>
      <c r="K28" s="266"/>
      <c r="L28" s="267" t="s">
        <v>408</v>
      </c>
      <c r="M28" s="286"/>
      <c r="N28" s="302"/>
      <c r="O28" s="265"/>
      <c r="P28" s="352"/>
      <c r="Q28" s="266"/>
      <c r="R28" s="267" t="s">
        <v>408</v>
      </c>
      <c r="S28" s="286"/>
      <c r="T28" s="302"/>
      <c r="U28" s="269"/>
      <c r="V28" s="264"/>
      <c r="W28" s="266"/>
      <c r="X28" s="267"/>
      <c r="Y28" s="299"/>
      <c r="Z28" s="302"/>
      <c r="AA28" s="265"/>
      <c r="AB28" s="258" t="s">
        <v>209</v>
      </c>
      <c r="AC28" s="266" t="s">
        <v>790</v>
      </c>
      <c r="AD28" s="280" t="s">
        <v>791</v>
      </c>
      <c r="AE28" s="328">
        <v>1270</v>
      </c>
      <c r="AF28" s="302"/>
      <c r="AG28" s="265"/>
      <c r="AH28" s="258"/>
      <c r="AI28" s="266" t="s">
        <v>792</v>
      </c>
      <c r="AJ28" s="360" t="s">
        <v>793</v>
      </c>
      <c r="AK28" s="285">
        <v>0</v>
      </c>
      <c r="AL28" s="302"/>
      <c r="AM28" s="23"/>
      <c r="AO28" s="281"/>
      <c r="AP28" s="181"/>
      <c r="AQ28" s="181"/>
      <c r="AR28" s="281"/>
      <c r="AS28" s="181"/>
      <c r="AT28" s="181"/>
    </row>
    <row r="29" spans="2:46" ht="15.75" customHeight="1">
      <c r="B29" s="24"/>
      <c r="D29" s="264"/>
      <c r="E29" s="270" t="s">
        <v>794</v>
      </c>
      <c r="F29" s="270" t="s">
        <v>795</v>
      </c>
      <c r="G29" s="329" t="s">
        <v>781</v>
      </c>
      <c r="H29" s="302"/>
      <c r="I29" s="269"/>
      <c r="J29" s="258"/>
      <c r="K29" s="266"/>
      <c r="L29" s="267" t="s">
        <v>408</v>
      </c>
      <c r="M29" s="286"/>
      <c r="N29" s="302"/>
      <c r="O29" s="265"/>
      <c r="P29" s="313"/>
      <c r="Q29" s="266"/>
      <c r="R29" s="267" t="s">
        <v>408</v>
      </c>
      <c r="S29" s="286"/>
      <c r="T29" s="302"/>
      <c r="U29" s="269"/>
      <c r="V29" s="264"/>
      <c r="W29" s="266"/>
      <c r="X29" s="267"/>
      <c r="Y29" s="299"/>
      <c r="Z29" s="302"/>
      <c r="AA29" s="265"/>
      <c r="AB29" s="258" t="s">
        <v>209</v>
      </c>
      <c r="AC29" s="266" t="s">
        <v>796</v>
      </c>
      <c r="AD29" s="270" t="s">
        <v>797</v>
      </c>
      <c r="AE29" s="328">
        <v>1420</v>
      </c>
      <c r="AF29" s="302"/>
      <c r="AG29" s="265"/>
      <c r="AH29" s="258"/>
      <c r="AI29" s="266" t="s">
        <v>798</v>
      </c>
      <c r="AJ29" s="360" t="s">
        <v>799</v>
      </c>
      <c r="AK29" s="285">
        <v>0</v>
      </c>
      <c r="AL29" s="302"/>
      <c r="AM29" s="23"/>
      <c r="AO29" s="181"/>
      <c r="AP29" s="181"/>
      <c r="AQ29" s="181"/>
      <c r="AR29" s="281"/>
      <c r="AS29" s="181"/>
      <c r="AT29" s="181"/>
    </row>
    <row r="30" spans="2:46" ht="16.5" customHeight="1">
      <c r="B30" s="24"/>
      <c r="D30" s="264"/>
      <c r="E30" s="270"/>
      <c r="F30" s="270"/>
      <c r="G30" s="329"/>
      <c r="H30" s="302"/>
      <c r="I30" s="269"/>
      <c r="J30" s="264"/>
      <c r="K30" s="266"/>
      <c r="L30" s="267" t="s">
        <v>408</v>
      </c>
      <c r="M30" s="286"/>
      <c r="N30" s="302"/>
      <c r="O30" s="265"/>
      <c r="P30" s="313"/>
      <c r="Q30" s="266"/>
      <c r="R30" s="267" t="s">
        <v>408</v>
      </c>
      <c r="S30" s="286"/>
      <c r="T30" s="302"/>
      <c r="U30" s="269"/>
      <c r="V30" s="271"/>
      <c r="W30" s="266"/>
      <c r="X30" s="267"/>
      <c r="Y30" s="299"/>
      <c r="Z30" s="302"/>
      <c r="AA30" s="265"/>
      <c r="AB30" s="264" t="s">
        <v>209</v>
      </c>
      <c r="AC30" s="266" t="s">
        <v>800</v>
      </c>
      <c r="AD30" s="270" t="s">
        <v>801</v>
      </c>
      <c r="AE30" s="328">
        <v>1460</v>
      </c>
      <c r="AF30" s="302"/>
      <c r="AG30" s="265"/>
      <c r="AH30" s="264"/>
      <c r="AI30" s="266" t="s">
        <v>802</v>
      </c>
      <c r="AJ30" s="360" t="s">
        <v>803</v>
      </c>
      <c r="AK30" s="285">
        <v>0</v>
      </c>
      <c r="AL30" s="302"/>
      <c r="AM30" s="23"/>
      <c r="AO30" s="181"/>
      <c r="AP30" s="181"/>
      <c r="AQ30" s="181"/>
      <c r="AR30" s="181"/>
      <c r="AS30" s="181"/>
      <c r="AT30" s="181"/>
    </row>
    <row r="31" spans="2:46" ht="16.5" customHeight="1">
      <c r="B31" s="17"/>
      <c r="D31" s="94"/>
      <c r="E31" s="282"/>
      <c r="F31" s="282"/>
      <c r="G31" s="285"/>
      <c r="H31" s="302"/>
      <c r="I31" s="273"/>
      <c r="J31" s="271"/>
      <c r="K31" s="260"/>
      <c r="L31" s="261" t="s">
        <v>408</v>
      </c>
      <c r="M31" s="285"/>
      <c r="N31" s="302"/>
      <c r="O31" s="272"/>
      <c r="P31" s="353"/>
      <c r="Q31" s="260"/>
      <c r="R31" s="261" t="s">
        <v>408</v>
      </c>
      <c r="S31" s="285"/>
      <c r="T31" s="302"/>
      <c r="U31" s="273"/>
      <c r="V31" s="271"/>
      <c r="W31" s="266"/>
      <c r="X31" s="267"/>
      <c r="Y31" s="299"/>
      <c r="Z31" s="302"/>
      <c r="AA31" s="272"/>
      <c r="AB31" s="271" t="s">
        <v>209</v>
      </c>
      <c r="AC31" s="260" t="s">
        <v>804</v>
      </c>
      <c r="AD31" s="270" t="s">
        <v>805</v>
      </c>
      <c r="AE31" s="388">
        <v>750</v>
      </c>
      <c r="AF31" s="302"/>
      <c r="AG31" s="272"/>
      <c r="AH31" s="271"/>
      <c r="AI31" s="260" t="s">
        <v>806</v>
      </c>
      <c r="AJ31" s="360" t="s">
        <v>807</v>
      </c>
      <c r="AK31" s="285">
        <v>0</v>
      </c>
      <c r="AL31" s="302"/>
      <c r="AM31" s="80"/>
      <c r="AO31" s="181"/>
      <c r="AP31" s="181"/>
      <c r="AQ31" s="181"/>
      <c r="AR31" s="181"/>
      <c r="AS31" s="181"/>
      <c r="AT31" s="181"/>
    </row>
    <row r="32" spans="2:46" ht="16.5" customHeight="1">
      <c r="B32" s="17"/>
      <c r="D32" s="95"/>
      <c r="E32" s="270"/>
      <c r="F32" s="270"/>
      <c r="G32" s="286"/>
      <c r="H32" s="302"/>
      <c r="I32" s="269"/>
      <c r="J32" s="264"/>
      <c r="K32" s="266"/>
      <c r="L32" s="267" t="s">
        <v>408</v>
      </c>
      <c r="M32" s="286"/>
      <c r="N32" s="302"/>
      <c r="O32" s="265"/>
      <c r="P32" s="313"/>
      <c r="Q32" s="266"/>
      <c r="R32" s="267" t="s">
        <v>408</v>
      </c>
      <c r="S32" s="286"/>
      <c r="T32" s="302"/>
      <c r="U32" s="269"/>
      <c r="V32" s="264"/>
      <c r="W32" s="266"/>
      <c r="X32" s="283"/>
      <c r="Y32" s="286"/>
      <c r="Z32" s="302"/>
      <c r="AA32" s="265"/>
      <c r="AB32" s="274" t="s">
        <v>209</v>
      </c>
      <c r="AC32" s="289" t="s">
        <v>808</v>
      </c>
      <c r="AD32" s="290" t="s">
        <v>809</v>
      </c>
      <c r="AE32" s="401">
        <v>670</v>
      </c>
      <c r="AF32" s="302"/>
      <c r="AG32" s="253"/>
      <c r="AH32" s="274"/>
      <c r="AI32" s="289" t="s">
        <v>810</v>
      </c>
      <c r="AJ32" s="360" t="s">
        <v>811</v>
      </c>
      <c r="AK32" s="285">
        <v>0</v>
      </c>
      <c r="AL32" s="302"/>
      <c r="AM32" s="97"/>
      <c r="AO32" s="181"/>
      <c r="AP32" s="181"/>
      <c r="AQ32" s="181"/>
      <c r="AR32" s="181"/>
      <c r="AS32" s="181"/>
      <c r="AT32" s="181"/>
    </row>
    <row r="33" spans="2:46" ht="16.5" customHeight="1">
      <c r="B33" s="24"/>
      <c r="D33" s="264"/>
      <c r="E33" s="270"/>
      <c r="F33" s="270" t="s">
        <v>408</v>
      </c>
      <c r="G33" s="286"/>
      <c r="H33" s="302"/>
      <c r="I33" s="269"/>
      <c r="J33" s="264"/>
      <c r="K33" s="266"/>
      <c r="L33" s="270" t="s">
        <v>408</v>
      </c>
      <c r="M33" s="286"/>
      <c r="N33" s="302"/>
      <c r="O33" s="265"/>
      <c r="P33" s="313"/>
      <c r="Q33" s="266"/>
      <c r="R33" s="270" t="s">
        <v>408</v>
      </c>
      <c r="S33" s="286"/>
      <c r="T33" s="302"/>
      <c r="U33" s="269"/>
      <c r="V33" s="264"/>
      <c r="W33" s="266"/>
      <c r="X33" s="267"/>
      <c r="Y33" s="329"/>
      <c r="Z33" s="302"/>
      <c r="AA33" s="265"/>
      <c r="AB33" s="264" t="s">
        <v>209</v>
      </c>
      <c r="AC33" s="266" t="s">
        <v>812</v>
      </c>
      <c r="AD33" s="270" t="s">
        <v>813</v>
      </c>
      <c r="AE33" s="328">
        <v>710</v>
      </c>
      <c r="AF33" s="302"/>
      <c r="AG33" s="265"/>
      <c r="AH33" s="264"/>
      <c r="AI33" s="266" t="s">
        <v>814</v>
      </c>
      <c r="AJ33" s="360" t="s">
        <v>815</v>
      </c>
      <c r="AK33" s="285">
        <v>0</v>
      </c>
      <c r="AL33" s="302"/>
      <c r="AM33" s="23"/>
      <c r="AO33" s="181"/>
      <c r="AP33" s="181"/>
      <c r="AQ33" s="181"/>
      <c r="AR33" s="181"/>
      <c r="AS33" s="181"/>
      <c r="AT33" s="181"/>
    </row>
    <row r="34" spans="2:46" ht="16.5" customHeight="1">
      <c r="B34" s="24"/>
      <c r="D34" s="264"/>
      <c r="E34" s="270"/>
      <c r="F34" s="270" t="s">
        <v>408</v>
      </c>
      <c r="G34" s="286"/>
      <c r="H34" s="302"/>
      <c r="I34" s="269"/>
      <c r="J34" s="264"/>
      <c r="K34" s="266"/>
      <c r="L34" s="267" t="s">
        <v>408</v>
      </c>
      <c r="M34" s="286"/>
      <c r="N34" s="302"/>
      <c r="O34" s="265"/>
      <c r="P34" s="313"/>
      <c r="Q34" s="266"/>
      <c r="R34" s="267" t="s">
        <v>408</v>
      </c>
      <c r="S34" s="286"/>
      <c r="T34" s="302"/>
      <c r="U34" s="269"/>
      <c r="V34" s="264"/>
      <c r="W34" s="266"/>
      <c r="X34" s="270"/>
      <c r="Y34" s="286"/>
      <c r="Z34" s="302"/>
      <c r="AA34" s="265"/>
      <c r="AB34" s="264" t="s">
        <v>209</v>
      </c>
      <c r="AC34" s="266" t="s">
        <v>816</v>
      </c>
      <c r="AD34" s="270" t="s">
        <v>817</v>
      </c>
      <c r="AE34" s="328">
        <v>840</v>
      </c>
      <c r="AF34" s="302"/>
      <c r="AG34" s="265"/>
      <c r="AH34" s="264"/>
      <c r="AI34" s="266" t="s">
        <v>818</v>
      </c>
      <c r="AJ34" s="360" t="s">
        <v>819</v>
      </c>
      <c r="AK34" s="285">
        <v>0</v>
      </c>
      <c r="AL34" s="302"/>
      <c r="AM34" s="23"/>
      <c r="AO34" s="181"/>
      <c r="AP34" s="181"/>
      <c r="AQ34" s="181"/>
      <c r="AR34" s="181"/>
      <c r="AS34" s="181"/>
      <c r="AT34" s="181"/>
    </row>
    <row r="35" spans="2:46" ht="15.75" customHeight="1">
      <c r="B35" s="17"/>
      <c r="D35" s="258"/>
      <c r="E35" s="270"/>
      <c r="F35" s="270" t="s">
        <v>408</v>
      </c>
      <c r="G35" s="286"/>
      <c r="H35" s="302"/>
      <c r="I35" s="269"/>
      <c r="J35" s="258"/>
      <c r="K35" s="266"/>
      <c r="L35" s="267" t="s">
        <v>408</v>
      </c>
      <c r="M35" s="286"/>
      <c r="N35" s="302"/>
      <c r="O35" s="265"/>
      <c r="P35" s="352"/>
      <c r="Q35" s="266"/>
      <c r="R35" s="267" t="s">
        <v>408</v>
      </c>
      <c r="S35" s="286"/>
      <c r="T35" s="302"/>
      <c r="U35" s="269"/>
      <c r="V35" s="258"/>
      <c r="W35" s="266"/>
      <c r="X35" s="283"/>
      <c r="Y35" s="286"/>
      <c r="Z35" s="302"/>
      <c r="AA35" s="265"/>
      <c r="AB35" s="258" t="s">
        <v>209</v>
      </c>
      <c r="AC35" s="266" t="s">
        <v>820</v>
      </c>
      <c r="AD35" s="270" t="s">
        <v>821</v>
      </c>
      <c r="AE35" s="328">
        <v>110</v>
      </c>
      <c r="AF35" s="302"/>
      <c r="AG35" s="265"/>
      <c r="AH35" s="258"/>
      <c r="AI35" s="266" t="s">
        <v>822</v>
      </c>
      <c r="AJ35" s="360" t="s">
        <v>823</v>
      </c>
      <c r="AK35" s="285">
        <v>0</v>
      </c>
      <c r="AL35" s="302"/>
      <c r="AM35" s="23"/>
      <c r="AO35" s="181"/>
      <c r="AP35" s="181"/>
      <c r="AQ35" s="181"/>
      <c r="AR35" s="181"/>
      <c r="AS35" s="181"/>
      <c r="AT35" s="181"/>
    </row>
    <row r="36" spans="2:46" ht="15.75" customHeight="1">
      <c r="B36" s="17"/>
      <c r="D36" s="258"/>
      <c r="E36" s="270"/>
      <c r="F36" s="270" t="s">
        <v>408</v>
      </c>
      <c r="G36" s="286"/>
      <c r="H36" s="302"/>
      <c r="I36" s="269"/>
      <c r="J36" s="258"/>
      <c r="K36" s="266"/>
      <c r="L36" s="267" t="s">
        <v>408</v>
      </c>
      <c r="M36" s="286"/>
      <c r="N36" s="302"/>
      <c r="O36" s="265"/>
      <c r="P36" s="352"/>
      <c r="Q36" s="266"/>
      <c r="R36" s="267" t="s">
        <v>408</v>
      </c>
      <c r="S36" s="286"/>
      <c r="T36" s="302"/>
      <c r="U36" s="269"/>
      <c r="V36" s="258"/>
      <c r="W36" s="266"/>
      <c r="X36" s="267" t="s">
        <v>408</v>
      </c>
      <c r="Y36" s="286"/>
      <c r="Z36" s="302"/>
      <c r="AA36" s="265"/>
      <c r="AB36" s="258" t="s">
        <v>209</v>
      </c>
      <c r="AC36" s="289" t="s">
        <v>824</v>
      </c>
      <c r="AD36" s="371" t="s">
        <v>825</v>
      </c>
      <c r="AE36" s="286">
        <v>220</v>
      </c>
      <c r="AF36" s="302"/>
      <c r="AG36" s="265"/>
      <c r="AH36" s="258"/>
      <c r="AI36" s="289" t="s">
        <v>826</v>
      </c>
      <c r="AJ36" s="360" t="s">
        <v>827</v>
      </c>
      <c r="AK36" s="285">
        <v>0</v>
      </c>
      <c r="AL36" s="302"/>
      <c r="AM36" s="23"/>
      <c r="AO36" s="181"/>
      <c r="AP36" s="181"/>
      <c r="AQ36" s="181"/>
      <c r="AR36" s="181"/>
      <c r="AS36" s="181"/>
      <c r="AT36" s="181"/>
    </row>
    <row r="37" spans="2:46" ht="16.5" customHeight="1">
      <c r="B37" s="17"/>
      <c r="D37" s="258"/>
      <c r="E37" s="270"/>
      <c r="F37" s="270" t="s">
        <v>408</v>
      </c>
      <c r="G37" s="286"/>
      <c r="H37" s="302"/>
      <c r="I37" s="269"/>
      <c r="J37" s="258"/>
      <c r="K37" s="266"/>
      <c r="L37" s="267" t="s">
        <v>408</v>
      </c>
      <c r="M37" s="286"/>
      <c r="N37" s="302"/>
      <c r="O37" s="265"/>
      <c r="P37" s="352"/>
      <c r="Q37" s="266"/>
      <c r="R37" s="267" t="s">
        <v>408</v>
      </c>
      <c r="S37" s="286"/>
      <c r="T37" s="302"/>
      <c r="U37" s="269"/>
      <c r="V37" s="258"/>
      <c r="W37" s="266"/>
      <c r="X37" s="267" t="s">
        <v>408</v>
      </c>
      <c r="Y37" s="286"/>
      <c r="Z37" s="302"/>
      <c r="AA37" s="265"/>
      <c r="AB37" s="258"/>
      <c r="AC37" s="289" t="s">
        <v>828</v>
      </c>
      <c r="AD37" s="372"/>
      <c r="AE37" s="299" t="s">
        <v>470</v>
      </c>
      <c r="AF37" s="302"/>
      <c r="AG37" s="265"/>
      <c r="AH37" s="313"/>
      <c r="AI37" s="266"/>
      <c r="AJ37" s="270"/>
      <c r="AK37" s="299"/>
      <c r="AL37" s="302"/>
      <c r="AM37" s="23"/>
      <c r="AO37" s="181"/>
      <c r="AP37" s="181"/>
      <c r="AQ37" s="181"/>
      <c r="AR37" s="181"/>
      <c r="AS37" s="181"/>
      <c r="AT37" s="181"/>
    </row>
    <row r="38" spans="2:46" ht="16.5" customHeight="1">
      <c r="B38" s="17"/>
      <c r="D38" s="277"/>
      <c r="E38" s="270"/>
      <c r="F38" s="270"/>
      <c r="G38" s="286"/>
      <c r="H38" s="305"/>
      <c r="I38" s="269"/>
      <c r="J38" s="277"/>
      <c r="K38" s="266"/>
      <c r="L38" s="267"/>
      <c r="M38" s="286"/>
      <c r="N38" s="305"/>
      <c r="O38" s="265"/>
      <c r="P38" s="314"/>
      <c r="Q38" s="266"/>
      <c r="R38" s="267"/>
      <c r="S38" s="286"/>
      <c r="T38" s="305"/>
      <c r="U38" s="269"/>
      <c r="V38" s="277"/>
      <c r="W38" s="266"/>
      <c r="X38" s="267"/>
      <c r="Y38" s="286"/>
      <c r="Z38" s="305"/>
      <c r="AA38" s="265"/>
      <c r="AB38" s="277"/>
      <c r="AC38" s="266" t="s">
        <v>829</v>
      </c>
      <c r="AD38" s="270"/>
      <c r="AE38" s="299" t="s">
        <v>470</v>
      </c>
      <c r="AF38" s="305"/>
      <c r="AG38" s="265"/>
      <c r="AH38" s="313"/>
      <c r="AI38" s="266"/>
      <c r="AJ38" s="270"/>
      <c r="AK38" s="299"/>
      <c r="AL38" s="305"/>
      <c r="AM38" s="23"/>
    </row>
    <row r="39" spans="2:46" ht="16.5" customHeight="1">
      <c r="B39" s="17"/>
      <c r="D39" s="277"/>
      <c r="E39" s="270"/>
      <c r="F39" s="270"/>
      <c r="G39" s="286"/>
      <c r="H39" s="305"/>
      <c r="I39" s="269"/>
      <c r="J39" s="277"/>
      <c r="K39" s="266"/>
      <c r="L39" s="267"/>
      <c r="M39" s="286"/>
      <c r="N39" s="305"/>
      <c r="O39" s="265"/>
      <c r="P39" s="314"/>
      <c r="Q39" s="266"/>
      <c r="R39" s="267"/>
      <c r="S39" s="286"/>
      <c r="T39" s="305"/>
      <c r="U39" s="269"/>
      <c r="V39" s="277"/>
      <c r="W39" s="266"/>
      <c r="X39" s="267"/>
      <c r="Y39" s="286"/>
      <c r="Z39" s="305"/>
      <c r="AA39" s="265"/>
      <c r="AB39" s="277"/>
      <c r="AC39" s="266" t="s">
        <v>830</v>
      </c>
      <c r="AD39" s="270"/>
      <c r="AE39" s="299" t="s">
        <v>470</v>
      </c>
      <c r="AF39" s="305"/>
      <c r="AG39" s="265"/>
      <c r="AH39" s="313"/>
      <c r="AI39" s="266"/>
      <c r="AJ39" s="270"/>
      <c r="AK39" s="299"/>
      <c r="AL39" s="305"/>
      <c r="AM39" s="23"/>
    </row>
    <row r="40" spans="2:46" ht="16.5" customHeight="1">
      <c r="B40" s="17"/>
      <c r="D40" s="277"/>
      <c r="E40" s="270"/>
      <c r="F40" s="270"/>
      <c r="G40" s="286"/>
      <c r="H40" s="305"/>
      <c r="I40" s="269"/>
      <c r="J40" s="277"/>
      <c r="K40" s="266"/>
      <c r="L40" s="267"/>
      <c r="M40" s="286"/>
      <c r="N40" s="305"/>
      <c r="O40" s="265"/>
      <c r="P40" s="314"/>
      <c r="Q40" s="266"/>
      <c r="R40" s="267"/>
      <c r="S40" s="286"/>
      <c r="T40" s="305"/>
      <c r="U40" s="269"/>
      <c r="V40" s="277"/>
      <c r="W40" s="266"/>
      <c r="X40" s="267"/>
      <c r="Y40" s="286"/>
      <c r="Z40" s="305"/>
      <c r="AA40" s="265"/>
      <c r="AB40" s="277"/>
      <c r="AC40" s="266" t="s">
        <v>831</v>
      </c>
      <c r="AD40" s="280"/>
      <c r="AE40" s="299" t="s">
        <v>470</v>
      </c>
      <c r="AF40" s="305"/>
      <c r="AG40" s="265"/>
      <c r="AH40" s="313"/>
      <c r="AI40" s="266"/>
      <c r="AJ40" s="270"/>
      <c r="AK40" s="299"/>
      <c r="AL40" s="305"/>
      <c r="AM40" s="23"/>
    </row>
    <row r="41" spans="2:46" ht="16.5" customHeight="1">
      <c r="B41" s="17"/>
      <c r="D41" s="277"/>
      <c r="E41" s="270"/>
      <c r="F41" s="270"/>
      <c r="G41" s="286"/>
      <c r="H41" s="305"/>
      <c r="I41" s="269"/>
      <c r="J41" s="277"/>
      <c r="K41" s="266"/>
      <c r="L41" s="267"/>
      <c r="M41" s="286"/>
      <c r="N41" s="305"/>
      <c r="O41" s="265"/>
      <c r="P41" s="314"/>
      <c r="Q41" s="266"/>
      <c r="R41" s="267"/>
      <c r="S41" s="286"/>
      <c r="T41" s="305"/>
      <c r="U41" s="269"/>
      <c r="V41" s="277"/>
      <c r="W41" s="266"/>
      <c r="X41" s="267"/>
      <c r="Y41" s="286"/>
      <c r="Z41" s="305"/>
      <c r="AA41" s="265"/>
      <c r="AB41" s="277"/>
      <c r="AC41" s="266"/>
      <c r="AD41" s="270"/>
      <c r="AE41" s="286"/>
      <c r="AF41" s="305"/>
      <c r="AG41" s="265"/>
      <c r="AH41" s="313"/>
      <c r="AI41" s="266"/>
      <c r="AJ41" s="270"/>
      <c r="AK41" s="299"/>
      <c r="AL41" s="305"/>
      <c r="AM41" s="23"/>
    </row>
    <row r="42" spans="2:46" ht="16.5" customHeight="1">
      <c r="B42" s="17"/>
      <c r="D42" s="277"/>
      <c r="E42" s="270"/>
      <c r="F42" s="270"/>
      <c r="G42" s="286"/>
      <c r="H42" s="305"/>
      <c r="I42" s="269"/>
      <c r="J42" s="277"/>
      <c r="K42" s="266"/>
      <c r="L42" s="267"/>
      <c r="M42" s="286"/>
      <c r="N42" s="305"/>
      <c r="O42" s="265"/>
      <c r="P42" s="314"/>
      <c r="Q42" s="266"/>
      <c r="R42" s="267"/>
      <c r="S42" s="286"/>
      <c r="T42" s="305"/>
      <c r="U42" s="269"/>
      <c r="V42" s="277"/>
      <c r="W42" s="266"/>
      <c r="X42" s="267"/>
      <c r="Y42" s="286"/>
      <c r="Z42" s="305"/>
      <c r="AA42" s="265"/>
      <c r="AB42" s="277"/>
      <c r="AC42" s="266"/>
      <c r="AD42" s="270"/>
      <c r="AE42" s="299"/>
      <c r="AF42" s="305"/>
      <c r="AG42" s="265"/>
      <c r="AH42" s="313"/>
      <c r="AI42" s="266"/>
      <c r="AJ42" s="270"/>
      <c r="AK42" s="299"/>
      <c r="AL42" s="305"/>
      <c r="AM42" s="23"/>
    </row>
    <row r="43" spans="2:46" ht="16.5" customHeight="1" thickBot="1">
      <c r="B43" s="17"/>
      <c r="D43" s="306"/>
      <c r="E43" s="307"/>
      <c r="F43" s="307"/>
      <c r="G43" s="308"/>
      <c r="H43" s="309"/>
      <c r="I43" s="312"/>
      <c r="J43" s="306"/>
      <c r="K43" s="310"/>
      <c r="L43" s="311"/>
      <c r="M43" s="308"/>
      <c r="N43" s="309"/>
      <c r="O43" s="320"/>
      <c r="P43" s="315"/>
      <c r="Q43" s="310"/>
      <c r="R43" s="311"/>
      <c r="S43" s="308"/>
      <c r="T43" s="309"/>
      <c r="U43" s="312"/>
      <c r="V43" s="306"/>
      <c r="W43" s="310"/>
      <c r="X43" s="311"/>
      <c r="Y43" s="308"/>
      <c r="Z43" s="309"/>
      <c r="AA43" s="320"/>
      <c r="AB43" s="306"/>
      <c r="AC43" s="266"/>
      <c r="AD43" s="280"/>
      <c r="AE43" s="299"/>
      <c r="AF43" s="309"/>
      <c r="AG43" s="320"/>
      <c r="AH43" s="252"/>
      <c r="AI43" s="310"/>
      <c r="AJ43" s="307"/>
      <c r="AK43" s="250"/>
      <c r="AL43" s="309"/>
      <c r="AM43" s="251"/>
    </row>
    <row r="44" spans="2:46" ht="16.5" customHeight="1" thickBot="1">
      <c r="B44" s="26" t="s">
        <v>409</v>
      </c>
      <c r="C44" s="27">
        <f>SUM(G44,M44,S44,Y44,AE44,AK44)</f>
        <v>9190</v>
      </c>
      <c r="D44" s="242"/>
      <c r="E44" s="208"/>
      <c r="F44" s="208" t="s">
        <v>408</v>
      </c>
      <c r="G44" s="209">
        <f>SUM(G27:G37)</f>
        <v>0</v>
      </c>
      <c r="H44" s="246"/>
      <c r="I44" s="28"/>
      <c r="J44" s="242"/>
      <c r="K44" s="208"/>
      <c r="L44" s="208" t="s">
        <v>408</v>
      </c>
      <c r="M44" s="209">
        <f>SUM(M27:M37)</f>
        <v>0</v>
      </c>
      <c r="N44" s="246"/>
      <c r="O44" s="28"/>
      <c r="P44" s="242"/>
      <c r="Q44" s="208"/>
      <c r="R44" s="208" t="s">
        <v>408</v>
      </c>
      <c r="S44" s="209">
        <f>SUM(S27:S37)</f>
        <v>0</v>
      </c>
      <c r="T44" s="246"/>
      <c r="U44" s="28"/>
      <c r="V44" s="242"/>
      <c r="W44" s="208"/>
      <c r="X44" s="208" t="s">
        <v>408</v>
      </c>
      <c r="Y44" s="209">
        <f>SUM(Y27:Y37)</f>
        <v>0</v>
      </c>
      <c r="Z44" s="246"/>
      <c r="AA44" s="28"/>
      <c r="AB44" s="242"/>
      <c r="AC44" s="208"/>
      <c r="AD44" s="208" t="s">
        <v>408</v>
      </c>
      <c r="AE44" s="209">
        <f>SUM(AE27:AE37)</f>
        <v>9190</v>
      </c>
      <c r="AF44" s="246"/>
      <c r="AG44" s="29"/>
      <c r="AH44" s="30"/>
      <c r="AI44" s="208"/>
      <c r="AJ44" s="208" t="s">
        <v>408</v>
      </c>
      <c r="AK44" s="209">
        <f>SUM(AK27:AK37)</f>
        <v>0</v>
      </c>
      <c r="AL44" s="246"/>
      <c r="AM44" s="31"/>
      <c r="AO44" s="191">
        <f t="shared" ref="AO44:AT44" si="2">SUM(AO27:AO37)</f>
        <v>0</v>
      </c>
      <c r="AP44" s="191">
        <f t="shared" si="2"/>
        <v>0</v>
      </c>
      <c r="AQ44" s="191">
        <f t="shared" si="2"/>
        <v>0</v>
      </c>
      <c r="AR44" s="191">
        <f t="shared" si="2"/>
        <v>0</v>
      </c>
      <c r="AS44" s="191">
        <f t="shared" si="2"/>
        <v>0</v>
      </c>
      <c r="AT44" s="191">
        <f t="shared" si="2"/>
        <v>0</v>
      </c>
    </row>
    <row r="45" spans="2:46" ht="16.5" customHeight="1" thickBot="1">
      <c r="B45" s="32" t="s">
        <v>410</v>
      </c>
      <c r="C45" s="33">
        <f>SUM(H45,N45,T45,Z45,AF45,AL45)</f>
        <v>0</v>
      </c>
      <c r="D45" s="180"/>
      <c r="E45" s="217"/>
      <c r="F45" s="215"/>
      <c r="G45" s="201"/>
      <c r="H45" s="216">
        <f>SUM(H27:H37)</f>
        <v>0</v>
      </c>
      <c r="I45" s="34"/>
      <c r="J45" s="180"/>
      <c r="K45" s="215"/>
      <c r="L45" s="215" t="s">
        <v>408</v>
      </c>
      <c r="M45" s="203"/>
      <c r="N45" s="216">
        <f>SUM(N27:N37)</f>
        <v>0</v>
      </c>
      <c r="O45" s="34"/>
      <c r="P45" s="180"/>
      <c r="Q45" s="215"/>
      <c r="R45" s="215" t="s">
        <v>408</v>
      </c>
      <c r="S45" s="201"/>
      <c r="T45" s="216">
        <f>SUM(T27:T37)</f>
        <v>0</v>
      </c>
      <c r="U45" s="34"/>
      <c r="V45" s="180"/>
      <c r="W45" s="215"/>
      <c r="X45" s="215" t="s">
        <v>408</v>
      </c>
      <c r="Y45" s="201"/>
      <c r="Z45" s="216">
        <f>SUM(Z27:Z37)</f>
        <v>0</v>
      </c>
      <c r="AA45" s="34"/>
      <c r="AB45" s="180"/>
      <c r="AC45" s="215"/>
      <c r="AD45" s="215" t="s">
        <v>408</v>
      </c>
      <c r="AE45" s="203"/>
      <c r="AF45" s="216">
        <f>SUM(AF27:AF37)</f>
        <v>0</v>
      </c>
      <c r="AG45" s="243"/>
      <c r="AH45" s="244"/>
      <c r="AI45" s="215"/>
      <c r="AJ45" s="215" t="s">
        <v>408</v>
      </c>
      <c r="AK45" s="203"/>
      <c r="AL45" s="216">
        <f>SUM(AL27:AL37)</f>
        <v>0</v>
      </c>
      <c r="AM45" s="35"/>
    </row>
    <row r="46" spans="2:46" ht="16.5" customHeight="1">
      <c r="B46" s="17" t="s">
        <v>832</v>
      </c>
      <c r="D46" s="258" t="s">
        <v>209</v>
      </c>
      <c r="E46" s="270" t="s">
        <v>833</v>
      </c>
      <c r="F46" s="270" t="s">
        <v>834</v>
      </c>
      <c r="G46" s="286">
        <v>140</v>
      </c>
      <c r="H46" s="302"/>
      <c r="I46" s="265"/>
      <c r="J46" s="264"/>
      <c r="K46" s="266" t="s">
        <v>835</v>
      </c>
      <c r="L46" s="298" t="s">
        <v>836</v>
      </c>
      <c r="M46" s="329" t="s">
        <v>781</v>
      </c>
      <c r="N46" s="302"/>
      <c r="O46" s="265"/>
      <c r="P46" s="264" t="s">
        <v>209</v>
      </c>
      <c r="Q46" s="266" t="s">
        <v>837</v>
      </c>
      <c r="R46" s="267" t="s">
        <v>838</v>
      </c>
      <c r="S46" s="286">
        <v>70</v>
      </c>
      <c r="T46" s="302"/>
      <c r="U46" s="265"/>
      <c r="V46" s="264" t="s">
        <v>209</v>
      </c>
      <c r="W46" s="266" t="s">
        <v>839</v>
      </c>
      <c r="X46" s="267" t="s">
        <v>840</v>
      </c>
      <c r="Y46" s="328">
        <v>410</v>
      </c>
      <c r="Z46" s="247"/>
      <c r="AA46" s="398"/>
      <c r="AB46" s="337" t="s">
        <v>209</v>
      </c>
      <c r="AC46" s="254" t="s">
        <v>841</v>
      </c>
      <c r="AD46" s="368" t="s">
        <v>842</v>
      </c>
      <c r="AE46" s="328">
        <v>1830</v>
      </c>
      <c r="AF46" s="302"/>
      <c r="AG46" s="269"/>
      <c r="AH46" s="258"/>
      <c r="AI46" s="266" t="s">
        <v>843</v>
      </c>
      <c r="AJ46" s="360" t="s">
        <v>844</v>
      </c>
      <c r="AK46" s="285">
        <v>0</v>
      </c>
      <c r="AL46" s="302"/>
      <c r="AM46" s="23"/>
      <c r="AO46" s="281"/>
      <c r="AP46" s="281"/>
      <c r="AQ46" s="281"/>
      <c r="AR46" s="281"/>
      <c r="AS46" s="181"/>
      <c r="AT46" s="181"/>
    </row>
    <row r="47" spans="2:46" ht="16.5" customHeight="1">
      <c r="B47" s="17">
        <v>42214</v>
      </c>
      <c r="D47" s="258" t="s">
        <v>209</v>
      </c>
      <c r="E47" s="270" t="s">
        <v>845</v>
      </c>
      <c r="F47" s="270" t="s">
        <v>846</v>
      </c>
      <c r="G47" s="328">
        <v>410</v>
      </c>
      <c r="H47" s="302"/>
      <c r="I47" s="265"/>
      <c r="J47" s="264"/>
      <c r="K47" s="266" t="s">
        <v>847</v>
      </c>
      <c r="L47" s="267" t="s">
        <v>848</v>
      </c>
      <c r="M47" s="329" t="s">
        <v>781</v>
      </c>
      <c r="N47" s="302"/>
      <c r="O47" s="265"/>
      <c r="P47" s="258"/>
      <c r="Q47" s="266"/>
      <c r="R47" s="267"/>
      <c r="S47" s="286"/>
      <c r="T47" s="302"/>
      <c r="U47" s="265"/>
      <c r="V47" s="264"/>
      <c r="W47" s="266" t="s">
        <v>849</v>
      </c>
      <c r="X47" s="267"/>
      <c r="Y47" s="257" t="s">
        <v>470</v>
      </c>
      <c r="Z47" s="247"/>
      <c r="AA47" s="398"/>
      <c r="AB47" s="337" t="s">
        <v>209</v>
      </c>
      <c r="AC47" s="254" t="s">
        <v>847</v>
      </c>
      <c r="AD47" s="325" t="s">
        <v>850</v>
      </c>
      <c r="AE47" s="328">
        <v>780</v>
      </c>
      <c r="AF47" s="302"/>
      <c r="AG47" s="269"/>
      <c r="AH47" s="258"/>
      <c r="AI47" s="266" t="s">
        <v>851</v>
      </c>
      <c r="AJ47" s="360" t="s">
        <v>852</v>
      </c>
      <c r="AK47" s="285">
        <v>0</v>
      </c>
      <c r="AL47" s="302"/>
      <c r="AM47" s="23"/>
      <c r="AO47" s="281"/>
      <c r="AP47" s="281"/>
      <c r="AQ47" s="181"/>
      <c r="AR47" s="281"/>
      <c r="AS47" s="181"/>
      <c r="AT47" s="181"/>
    </row>
    <row r="48" spans="2:46" ht="16.5" customHeight="1">
      <c r="B48" s="24"/>
      <c r="D48" s="258" t="s">
        <v>209</v>
      </c>
      <c r="E48" s="282" t="s">
        <v>853</v>
      </c>
      <c r="F48" s="282" t="s">
        <v>854</v>
      </c>
      <c r="G48" s="388">
        <v>260</v>
      </c>
      <c r="H48" s="302"/>
      <c r="I48" s="265"/>
      <c r="J48" s="258"/>
      <c r="K48" s="266"/>
      <c r="L48" s="267"/>
      <c r="M48" s="286"/>
      <c r="N48" s="302"/>
      <c r="O48" s="265"/>
      <c r="P48" s="264"/>
      <c r="Q48" s="266"/>
      <c r="R48" s="267"/>
      <c r="S48" s="286"/>
      <c r="T48" s="302"/>
      <c r="U48" s="265"/>
      <c r="V48" s="264"/>
      <c r="W48" s="266"/>
      <c r="X48" s="267"/>
      <c r="Y48" s="328"/>
      <c r="Z48" s="247"/>
      <c r="AA48" s="398"/>
      <c r="AB48" s="337" t="s">
        <v>209</v>
      </c>
      <c r="AC48" s="254" t="s">
        <v>855</v>
      </c>
      <c r="AD48" s="325" t="s">
        <v>856</v>
      </c>
      <c r="AE48" s="328">
        <v>1130</v>
      </c>
      <c r="AF48" s="302"/>
      <c r="AG48" s="269"/>
      <c r="AH48" s="258"/>
      <c r="AI48" s="266" t="s">
        <v>857</v>
      </c>
      <c r="AJ48" s="360" t="s">
        <v>858</v>
      </c>
      <c r="AK48" s="285">
        <v>0</v>
      </c>
      <c r="AL48" s="302"/>
      <c r="AM48" s="23"/>
      <c r="AO48" s="281"/>
      <c r="AP48" s="281"/>
      <c r="AQ48" s="181"/>
      <c r="AR48" s="181"/>
      <c r="AS48" s="181"/>
      <c r="AT48" s="181"/>
    </row>
    <row r="49" spans="2:46" ht="16.5" customHeight="1">
      <c r="B49" s="24"/>
      <c r="D49" s="264"/>
      <c r="E49" s="270" t="s">
        <v>859</v>
      </c>
      <c r="F49" s="270" t="s">
        <v>860</v>
      </c>
      <c r="G49" s="329" t="s">
        <v>781</v>
      </c>
      <c r="H49" s="302"/>
      <c r="I49" s="265"/>
      <c r="J49" s="264"/>
      <c r="K49" s="266"/>
      <c r="L49" s="267"/>
      <c r="M49" s="299"/>
      <c r="N49" s="302"/>
      <c r="O49" s="265"/>
      <c r="P49" s="264"/>
      <c r="Q49" s="266"/>
      <c r="R49" s="267"/>
      <c r="S49" s="286"/>
      <c r="T49" s="302"/>
      <c r="U49" s="265"/>
      <c r="V49" s="264"/>
      <c r="W49" s="266"/>
      <c r="X49" s="267"/>
      <c r="Y49" s="328"/>
      <c r="Z49" s="247"/>
      <c r="AA49" s="398"/>
      <c r="AB49" s="330" t="s">
        <v>209</v>
      </c>
      <c r="AC49" s="254" t="s">
        <v>861</v>
      </c>
      <c r="AD49" s="325" t="s">
        <v>862</v>
      </c>
      <c r="AE49" s="328">
        <v>840</v>
      </c>
      <c r="AF49" s="302"/>
      <c r="AG49" s="269"/>
      <c r="AH49" s="264"/>
      <c r="AI49" s="266" t="s">
        <v>863</v>
      </c>
      <c r="AJ49" s="360" t="s">
        <v>864</v>
      </c>
      <c r="AK49" s="285">
        <v>0</v>
      </c>
      <c r="AL49" s="302"/>
      <c r="AM49" s="23"/>
      <c r="AO49" s="281"/>
      <c r="AP49" s="181"/>
      <c r="AQ49" s="181"/>
      <c r="AR49" s="181"/>
      <c r="AS49" s="181"/>
      <c r="AT49" s="181"/>
    </row>
    <row r="50" spans="2:46" ht="16.5" customHeight="1">
      <c r="B50" s="17"/>
      <c r="D50" s="264"/>
      <c r="E50" s="270" t="s">
        <v>865</v>
      </c>
      <c r="F50" s="270" t="s">
        <v>866</v>
      </c>
      <c r="G50" s="329" t="s">
        <v>781</v>
      </c>
      <c r="H50" s="302"/>
      <c r="I50" s="272"/>
      <c r="J50" s="271"/>
      <c r="K50" s="266"/>
      <c r="L50" s="267"/>
      <c r="M50" s="299"/>
      <c r="N50" s="302"/>
      <c r="O50" s="272"/>
      <c r="P50" s="271"/>
      <c r="Q50" s="260"/>
      <c r="R50" s="261"/>
      <c r="S50" s="285"/>
      <c r="T50" s="302"/>
      <c r="U50" s="272"/>
      <c r="V50" s="271"/>
      <c r="W50" s="260"/>
      <c r="X50" s="261"/>
      <c r="Y50" s="388"/>
      <c r="Z50" s="247"/>
      <c r="AA50" s="403"/>
      <c r="AB50" s="404" t="s">
        <v>209</v>
      </c>
      <c r="AC50" s="399" t="s">
        <v>867</v>
      </c>
      <c r="AD50" s="368" t="s">
        <v>868</v>
      </c>
      <c r="AE50" s="401">
        <v>1850</v>
      </c>
      <c r="AF50" s="302"/>
      <c r="AG50" s="273"/>
      <c r="AH50" s="271"/>
      <c r="AI50" s="289" t="s">
        <v>869</v>
      </c>
      <c r="AJ50" s="360" t="s">
        <v>870</v>
      </c>
      <c r="AK50" s="285">
        <v>0</v>
      </c>
      <c r="AL50" s="302"/>
      <c r="AM50" s="80"/>
      <c r="AO50" s="281"/>
      <c r="AP50" s="181"/>
      <c r="AQ50" s="181"/>
      <c r="AR50" s="181"/>
      <c r="AS50" s="181"/>
      <c r="AT50" s="181"/>
    </row>
    <row r="51" spans="2:46" ht="16.5" customHeight="1">
      <c r="B51" s="17"/>
      <c r="D51" s="95"/>
      <c r="E51" s="325"/>
      <c r="F51" s="325"/>
      <c r="G51" s="363"/>
      <c r="H51" s="302"/>
      <c r="I51" s="265"/>
      <c r="J51" s="264"/>
      <c r="K51" s="266"/>
      <c r="L51" s="267"/>
      <c r="M51" s="286"/>
      <c r="N51" s="302"/>
      <c r="O51" s="265"/>
      <c r="P51" s="264"/>
      <c r="Q51" s="266"/>
      <c r="R51" s="267"/>
      <c r="S51" s="286"/>
      <c r="T51" s="302"/>
      <c r="U51" s="265"/>
      <c r="V51" s="264"/>
      <c r="W51" s="266"/>
      <c r="X51" s="267"/>
      <c r="Y51" s="328"/>
      <c r="Z51" s="247"/>
      <c r="AA51" s="398"/>
      <c r="AB51" s="406" t="s">
        <v>209</v>
      </c>
      <c r="AC51" s="254" t="s">
        <v>839</v>
      </c>
      <c r="AD51" s="325" t="s">
        <v>871</v>
      </c>
      <c r="AE51" s="328">
        <v>940</v>
      </c>
      <c r="AF51" s="302"/>
      <c r="AG51" s="96"/>
      <c r="AH51" s="271"/>
      <c r="AI51" s="266" t="s">
        <v>872</v>
      </c>
      <c r="AJ51" s="360" t="s">
        <v>873</v>
      </c>
      <c r="AK51" s="285">
        <v>0</v>
      </c>
      <c r="AL51" s="302"/>
      <c r="AM51" s="97"/>
      <c r="AO51" s="181"/>
      <c r="AP51" s="181"/>
      <c r="AQ51" s="181"/>
      <c r="AR51" s="181"/>
      <c r="AS51" s="181"/>
      <c r="AT51" s="181"/>
    </row>
    <row r="52" spans="2:46" ht="16.5" customHeight="1">
      <c r="B52" s="24"/>
      <c r="D52" s="264"/>
      <c r="E52" s="270"/>
      <c r="F52" s="270"/>
      <c r="G52" s="286"/>
      <c r="H52" s="302"/>
      <c r="I52" s="265"/>
      <c r="J52" s="264"/>
      <c r="K52" s="266"/>
      <c r="L52" s="270"/>
      <c r="M52" s="286"/>
      <c r="N52" s="302"/>
      <c r="O52" s="265"/>
      <c r="P52" s="264"/>
      <c r="Q52" s="266"/>
      <c r="R52" s="270"/>
      <c r="S52" s="286"/>
      <c r="T52" s="302"/>
      <c r="U52" s="265"/>
      <c r="V52" s="264"/>
      <c r="W52" s="266"/>
      <c r="X52" s="270"/>
      <c r="Y52" s="286"/>
      <c r="Z52" s="302"/>
      <c r="AA52" s="269"/>
      <c r="AB52" s="264"/>
      <c r="AC52" s="266" t="s">
        <v>874</v>
      </c>
      <c r="AD52" s="270" t="s">
        <v>875</v>
      </c>
      <c r="AE52" s="299" t="s">
        <v>470</v>
      </c>
      <c r="AF52" s="302"/>
      <c r="AG52" s="269"/>
      <c r="AH52" s="271"/>
      <c r="AI52" s="266"/>
      <c r="AJ52" s="270"/>
      <c r="AK52" s="285"/>
      <c r="AL52" s="302"/>
      <c r="AM52" s="23"/>
      <c r="AO52" s="181"/>
      <c r="AP52" s="181"/>
      <c r="AQ52" s="181"/>
      <c r="AR52" s="181"/>
      <c r="AS52" s="181"/>
      <c r="AT52" s="181"/>
    </row>
    <row r="53" spans="2:46" ht="16.5" customHeight="1">
      <c r="B53" s="24"/>
      <c r="D53" s="264"/>
      <c r="E53" s="270"/>
      <c r="F53" s="270"/>
      <c r="G53" s="286"/>
      <c r="H53" s="302"/>
      <c r="I53" s="265"/>
      <c r="J53" s="264"/>
      <c r="K53" s="266"/>
      <c r="L53" s="267"/>
      <c r="M53" s="286"/>
      <c r="N53" s="302"/>
      <c r="O53" s="265"/>
      <c r="P53" s="264"/>
      <c r="Q53" s="266"/>
      <c r="R53" s="267"/>
      <c r="S53" s="286"/>
      <c r="T53" s="302"/>
      <c r="U53" s="265"/>
      <c r="V53" s="264"/>
      <c r="W53" s="266"/>
      <c r="X53" s="267"/>
      <c r="Y53" s="286"/>
      <c r="Z53" s="302"/>
      <c r="AA53" s="269"/>
      <c r="AB53" s="264"/>
      <c r="AC53" s="289" t="s">
        <v>876</v>
      </c>
      <c r="AD53" s="280"/>
      <c r="AE53" s="299" t="s">
        <v>470</v>
      </c>
      <c r="AF53" s="302"/>
      <c r="AG53" s="269"/>
      <c r="AH53" s="264"/>
      <c r="AI53" s="266"/>
      <c r="AJ53" s="270" t="s">
        <v>408</v>
      </c>
      <c r="AK53" s="286"/>
      <c r="AL53" s="302"/>
      <c r="AM53" s="23"/>
      <c r="AO53" s="181"/>
      <c r="AP53" s="181"/>
      <c r="AQ53" s="181"/>
      <c r="AR53" s="181"/>
      <c r="AS53" s="181"/>
      <c r="AT53" s="181"/>
    </row>
    <row r="54" spans="2:46" ht="16.5" customHeight="1" thickBot="1">
      <c r="B54" s="17"/>
      <c r="D54" s="258"/>
      <c r="E54" s="270"/>
      <c r="F54" s="270"/>
      <c r="G54" s="286"/>
      <c r="H54" s="302"/>
      <c r="I54" s="265"/>
      <c r="J54" s="258"/>
      <c r="K54" s="266"/>
      <c r="L54" s="267"/>
      <c r="M54" s="286"/>
      <c r="N54" s="302"/>
      <c r="O54" s="265"/>
      <c r="P54" s="258"/>
      <c r="Q54" s="266"/>
      <c r="R54" s="267"/>
      <c r="S54" s="286"/>
      <c r="T54" s="302"/>
      <c r="U54" s="265"/>
      <c r="V54" s="258"/>
      <c r="W54" s="266"/>
      <c r="X54" s="267"/>
      <c r="Y54" s="286"/>
      <c r="Z54" s="302"/>
      <c r="AA54" s="269"/>
      <c r="AB54" s="258"/>
      <c r="AC54" s="266" t="s">
        <v>877</v>
      </c>
      <c r="AD54" s="280"/>
      <c r="AE54" s="299" t="s">
        <v>470</v>
      </c>
      <c r="AF54" s="302"/>
      <c r="AG54" s="269"/>
      <c r="AH54" s="264"/>
      <c r="AI54" s="266"/>
      <c r="AJ54" s="267" t="s">
        <v>408</v>
      </c>
      <c r="AK54" s="286"/>
      <c r="AL54" s="302"/>
      <c r="AM54" s="23"/>
      <c r="AO54" s="181"/>
      <c r="AP54" s="181"/>
      <c r="AQ54" s="181"/>
      <c r="AR54" s="181"/>
      <c r="AS54" s="181"/>
      <c r="AT54" s="181"/>
    </row>
    <row r="55" spans="2:46" ht="15.75" customHeight="1" thickBot="1">
      <c r="B55" s="26" t="s">
        <v>409</v>
      </c>
      <c r="C55" s="27">
        <f>SUM(G55,M55,S55,Y55,AE55,AK55)</f>
        <v>8660</v>
      </c>
      <c r="D55" s="242"/>
      <c r="E55" s="208"/>
      <c r="F55" s="208"/>
      <c r="G55" s="209">
        <f>SUM(G46:G54)</f>
        <v>810</v>
      </c>
      <c r="H55" s="209"/>
      <c r="I55" s="28"/>
      <c r="J55" s="242"/>
      <c r="K55" s="208"/>
      <c r="L55" s="208"/>
      <c r="M55" s="209">
        <f>SUM(M46:M54)</f>
        <v>0</v>
      </c>
      <c r="N55" s="209"/>
      <c r="O55" s="28"/>
      <c r="P55" s="242"/>
      <c r="Q55" s="208"/>
      <c r="R55" s="208"/>
      <c r="S55" s="209">
        <f>SUM(S46:S54)</f>
        <v>70</v>
      </c>
      <c r="T55" s="209"/>
      <c r="U55" s="28"/>
      <c r="V55" s="242"/>
      <c r="W55" s="208"/>
      <c r="X55" s="208"/>
      <c r="Y55" s="209">
        <f>SUM(Y46:Y54)</f>
        <v>410</v>
      </c>
      <c r="Z55" s="209"/>
      <c r="AA55" s="28"/>
      <c r="AB55" s="242"/>
      <c r="AC55" s="208"/>
      <c r="AD55" s="208"/>
      <c r="AE55" s="209">
        <f>SUM(AE46:AE54)</f>
        <v>7370</v>
      </c>
      <c r="AF55" s="209"/>
      <c r="AG55" s="29"/>
      <c r="AH55" s="30"/>
      <c r="AI55" s="208"/>
      <c r="AJ55" s="208" t="s">
        <v>408</v>
      </c>
      <c r="AK55" s="209">
        <f>SUM(AK46:AK54)</f>
        <v>0</v>
      </c>
      <c r="AL55" s="209"/>
      <c r="AM55" s="31"/>
      <c r="AO55" s="191">
        <f t="shared" ref="AO55:AT55" si="3">SUM(AO46:AO54)</f>
        <v>0</v>
      </c>
      <c r="AP55" s="191">
        <f t="shared" si="3"/>
        <v>0</v>
      </c>
      <c r="AQ55" s="191">
        <f t="shared" si="3"/>
        <v>0</v>
      </c>
      <c r="AR55" s="191">
        <f t="shared" si="3"/>
        <v>0</v>
      </c>
      <c r="AS55" s="191">
        <f t="shared" si="3"/>
        <v>0</v>
      </c>
      <c r="AT55" s="191">
        <f t="shared" si="3"/>
        <v>0</v>
      </c>
    </row>
    <row r="56" spans="2:46" ht="15.75" customHeight="1" thickBot="1">
      <c r="B56" s="32" t="s">
        <v>410</v>
      </c>
      <c r="C56" s="33">
        <f>SUM(H56,N56,T56,Z56,AF56,AL56)</f>
        <v>0</v>
      </c>
      <c r="D56" s="180"/>
      <c r="E56" s="217"/>
      <c r="F56" s="215"/>
      <c r="G56" s="201"/>
      <c r="H56" s="216">
        <f>SUM(H46:H54)</f>
        <v>0</v>
      </c>
      <c r="I56" s="34"/>
      <c r="J56" s="180"/>
      <c r="K56" s="215"/>
      <c r="L56" s="215"/>
      <c r="M56" s="201"/>
      <c r="N56" s="216">
        <f>SUM(N46:N54)</f>
        <v>0</v>
      </c>
      <c r="O56" s="34"/>
      <c r="P56" s="180"/>
      <c r="Q56" s="215"/>
      <c r="R56" s="215"/>
      <c r="S56" s="201"/>
      <c r="T56" s="216">
        <f>SUM(T46:T54)</f>
        <v>0</v>
      </c>
      <c r="U56" s="34"/>
      <c r="V56" s="180"/>
      <c r="W56" s="215"/>
      <c r="X56" s="215"/>
      <c r="Y56" s="201"/>
      <c r="Z56" s="216">
        <f>SUM(Z46:Z54)</f>
        <v>0</v>
      </c>
      <c r="AA56" s="34"/>
      <c r="AB56" s="180"/>
      <c r="AC56" s="215"/>
      <c r="AD56" s="215"/>
      <c r="AE56" s="203"/>
      <c r="AF56" s="216">
        <f>SUM(AF46:AF54)</f>
        <v>0</v>
      </c>
      <c r="AG56" s="243"/>
      <c r="AH56" s="244"/>
      <c r="AI56" s="215"/>
      <c r="AJ56" s="215" t="s">
        <v>408</v>
      </c>
      <c r="AK56" s="203"/>
      <c r="AL56" s="216">
        <f>SUM(AL46:AL54)</f>
        <v>0</v>
      </c>
      <c r="AM56" s="35"/>
    </row>
    <row r="57" spans="2:46" s="81" customFormat="1" ht="15.75" customHeight="1" thickTop="1" thickBot="1">
      <c r="B57" s="42" t="s">
        <v>411</v>
      </c>
      <c r="C57" s="43">
        <f>SUM(H57,N57,T57,Z57,AF57,AL57)</f>
        <v>0</v>
      </c>
      <c r="D57" s="44"/>
      <c r="E57" s="213"/>
      <c r="F57" s="213"/>
      <c r="G57" s="214">
        <f>SUM(G15,G25,G44,G55)</f>
        <v>2440</v>
      </c>
      <c r="H57" s="214">
        <f>SUM(H56,H45,H26,H16)</f>
        <v>0</v>
      </c>
      <c r="I57" s="45"/>
      <c r="J57" s="44"/>
      <c r="K57" s="213"/>
      <c r="L57" s="213"/>
      <c r="M57" s="214">
        <f>SUM(M15,M25,M44,M55)</f>
        <v>450</v>
      </c>
      <c r="N57" s="214">
        <f>SUM(N56,N45,N26,N16)</f>
        <v>0</v>
      </c>
      <c r="O57" s="45"/>
      <c r="P57" s="44"/>
      <c r="Q57" s="213"/>
      <c r="R57" s="213"/>
      <c r="S57" s="214">
        <f>SUM(S15,S25,S44,S55)</f>
        <v>710</v>
      </c>
      <c r="T57" s="214">
        <f>SUM(T56,T45,T26,T16)</f>
        <v>0</v>
      </c>
      <c r="U57" s="45"/>
      <c r="V57" s="44"/>
      <c r="W57" s="213"/>
      <c r="X57" s="213"/>
      <c r="Y57" s="214">
        <f>SUM(Y15,Y25,Y44,Y55)</f>
        <v>2930</v>
      </c>
      <c r="Z57" s="214">
        <f>SUM(Z56,Z45,Z26,Z16)</f>
        <v>0</v>
      </c>
      <c r="AA57" s="45"/>
      <c r="AB57" s="44"/>
      <c r="AC57" s="213"/>
      <c r="AD57" s="213"/>
      <c r="AE57" s="214">
        <f>SUM(AE15,AE25,AE44,AE55)</f>
        <v>26080</v>
      </c>
      <c r="AF57" s="214">
        <f>SUM(AF56,AF45,AF26,AF16)</f>
        <v>0</v>
      </c>
      <c r="AG57" s="46"/>
      <c r="AH57" s="44"/>
      <c r="AI57" s="213"/>
      <c r="AJ57" s="213" t="s">
        <v>408</v>
      </c>
      <c r="AK57" s="214">
        <f>SUM(AK15,AK25,AK44,AK55)</f>
        <v>0</v>
      </c>
      <c r="AL57" s="214">
        <f>SUM(AL56,AL45,AL26,AL16)</f>
        <v>0</v>
      </c>
      <c r="AM57" s="47"/>
      <c r="AO57" s="57"/>
      <c r="AP57" s="57"/>
    </row>
    <row r="58" spans="2:46" ht="15" customHeight="1" thickBot="1">
      <c r="B58" s="82"/>
      <c r="C58" s="83"/>
      <c r="D58" s="83"/>
      <c r="G58" s="84"/>
      <c r="H58" s="84"/>
      <c r="I58" s="84"/>
      <c r="J58" s="83"/>
      <c r="K58" s="84"/>
      <c r="L58" s="148"/>
      <c r="M58" s="84"/>
      <c r="N58" s="84"/>
      <c r="O58" s="84"/>
      <c r="P58" s="83"/>
      <c r="Q58" s="84"/>
      <c r="R58" s="148"/>
      <c r="S58" s="84"/>
      <c r="T58" s="84"/>
      <c r="U58" s="84"/>
      <c r="V58" s="83"/>
      <c r="W58" s="84"/>
      <c r="X58" s="148"/>
      <c r="Y58" s="84"/>
      <c r="Z58" s="84"/>
      <c r="AA58" s="84"/>
      <c r="AB58" s="83"/>
      <c r="AC58" s="84"/>
      <c r="AD58" s="148"/>
      <c r="AE58" s="84"/>
      <c r="AF58" s="84"/>
      <c r="AG58" s="84"/>
      <c r="AH58" s="83"/>
      <c r="AI58" s="84"/>
      <c r="AJ58" s="148"/>
      <c r="AK58" s="84"/>
      <c r="AL58" s="84"/>
      <c r="AM58" s="93" t="s">
        <v>517</v>
      </c>
    </row>
    <row r="59" spans="2:46" ht="15" customHeight="1">
      <c r="B59" s="85" t="s">
        <v>413</v>
      </c>
      <c r="C59" s="153"/>
      <c r="D59" s="154"/>
      <c r="E59" s="86"/>
      <c r="F59" s="86"/>
      <c r="G59" s="155"/>
      <c r="H59" s="155"/>
      <c r="I59" s="155"/>
      <c r="J59" s="156"/>
      <c r="K59" s="155"/>
      <c r="L59" s="155"/>
      <c r="M59" s="155"/>
      <c r="N59" s="155"/>
      <c r="O59" s="155"/>
      <c r="P59" s="154"/>
      <c r="Q59" s="86"/>
      <c r="R59" s="86"/>
      <c r="S59" s="155"/>
      <c r="T59" s="155"/>
      <c r="U59" s="155"/>
      <c r="V59" s="156"/>
      <c r="W59" s="155"/>
      <c r="X59" s="155"/>
      <c r="Y59" s="155"/>
      <c r="Z59" s="155"/>
      <c r="AA59" s="157"/>
      <c r="AB59" s="156"/>
      <c r="AC59" s="155"/>
      <c r="AD59" s="155"/>
      <c r="AE59" s="155"/>
      <c r="AF59" s="155"/>
      <c r="AG59" s="155"/>
      <c r="AH59" s="156"/>
      <c r="AI59" s="155"/>
      <c r="AJ59" s="155" t="s">
        <v>408</v>
      </c>
      <c r="AK59" s="155"/>
      <c r="AL59" s="155"/>
      <c r="AM59" s="158"/>
    </row>
    <row r="60" spans="2:46" ht="15" customHeight="1">
      <c r="B60" s="87" t="s">
        <v>415</v>
      </c>
      <c r="C60" s="159"/>
      <c r="D60" s="160"/>
      <c r="E60" s="88"/>
      <c r="F60" s="88"/>
      <c r="G60" s="161"/>
      <c r="H60" s="161"/>
      <c r="I60" s="161"/>
      <c r="J60" s="162"/>
      <c r="K60" s="161"/>
      <c r="L60" s="161"/>
      <c r="M60" s="161"/>
      <c r="N60" s="161"/>
      <c r="O60" s="161"/>
      <c r="P60" s="160"/>
      <c r="Q60" s="88"/>
      <c r="R60" s="88"/>
      <c r="S60" s="161"/>
      <c r="T60" s="161"/>
      <c r="U60" s="161"/>
      <c r="V60" s="162"/>
      <c r="W60" s="161"/>
      <c r="X60" s="161"/>
      <c r="Y60" s="161"/>
      <c r="Z60" s="161"/>
      <c r="AA60" s="163"/>
      <c r="AB60" s="162"/>
      <c r="AC60" s="161"/>
      <c r="AD60" s="161"/>
      <c r="AE60" s="161"/>
      <c r="AF60" s="161"/>
      <c r="AG60" s="161"/>
      <c r="AH60" s="162"/>
      <c r="AI60" s="161"/>
      <c r="AJ60" s="161" t="s">
        <v>408</v>
      </c>
      <c r="AK60" s="161"/>
      <c r="AL60" s="161"/>
      <c r="AM60" s="164"/>
    </row>
    <row r="61" spans="2:46" ht="15" customHeight="1">
      <c r="B61" s="89"/>
      <c r="C61" s="159"/>
      <c r="D61" s="160"/>
      <c r="E61" s="88"/>
      <c r="F61" s="88"/>
      <c r="G61" s="161"/>
      <c r="H61" s="161"/>
      <c r="I61" s="161"/>
      <c r="J61" s="162"/>
      <c r="K61" s="161"/>
      <c r="L61" s="161"/>
      <c r="M61" s="161"/>
      <c r="N61" s="161"/>
      <c r="O61" s="161"/>
      <c r="P61" s="160"/>
      <c r="Q61" s="88"/>
      <c r="R61" s="88"/>
      <c r="S61" s="161"/>
      <c r="T61" s="161"/>
      <c r="U61" s="161"/>
      <c r="V61" s="162"/>
      <c r="W61" s="161"/>
      <c r="X61" s="161"/>
      <c r="Y61" s="161"/>
      <c r="Z61" s="161"/>
      <c r="AA61" s="163"/>
      <c r="AB61" s="162"/>
      <c r="AC61" s="161"/>
      <c r="AD61" s="161"/>
      <c r="AE61" s="161"/>
      <c r="AF61" s="161"/>
      <c r="AG61" s="161"/>
      <c r="AH61" s="162"/>
      <c r="AI61" s="161"/>
      <c r="AJ61" s="161" t="s">
        <v>408</v>
      </c>
      <c r="AK61" s="161"/>
      <c r="AL61" s="161"/>
      <c r="AM61" s="164"/>
    </row>
    <row r="62" spans="2:46" ht="15" customHeight="1">
      <c r="B62" s="89"/>
      <c r="C62" s="159"/>
      <c r="D62" s="160"/>
      <c r="E62" s="88"/>
      <c r="F62" s="88"/>
      <c r="G62" s="161"/>
      <c r="H62" s="161"/>
      <c r="I62" s="161"/>
      <c r="J62" s="162"/>
      <c r="K62" s="161"/>
      <c r="L62" s="161"/>
      <c r="M62" s="161"/>
      <c r="N62" s="161"/>
      <c r="O62" s="161"/>
      <c r="P62" s="160"/>
      <c r="Q62" s="88"/>
      <c r="R62" s="88"/>
      <c r="S62" s="161"/>
      <c r="T62" s="161"/>
      <c r="U62" s="161"/>
      <c r="V62" s="162"/>
      <c r="W62" s="161"/>
      <c r="X62" s="161"/>
      <c r="Y62" s="161"/>
      <c r="Z62" s="161"/>
      <c r="AA62" s="163"/>
      <c r="AB62" s="162"/>
      <c r="AC62" s="161"/>
      <c r="AD62" s="161"/>
      <c r="AE62" s="161"/>
      <c r="AF62" s="161"/>
      <c r="AG62" s="161"/>
      <c r="AH62" s="162"/>
      <c r="AI62" s="161"/>
      <c r="AJ62" s="161" t="s">
        <v>408</v>
      </c>
      <c r="AK62" s="161"/>
      <c r="AL62" s="161"/>
      <c r="AM62" s="164"/>
    </row>
    <row r="63" spans="2:46" ht="15" customHeight="1">
      <c r="B63" s="89"/>
      <c r="C63" s="159"/>
      <c r="D63" s="160"/>
      <c r="E63" s="88"/>
      <c r="F63" s="88"/>
      <c r="G63" s="161"/>
      <c r="H63" s="161"/>
      <c r="I63" s="161"/>
      <c r="J63" s="162"/>
      <c r="K63" s="161"/>
      <c r="L63" s="161"/>
      <c r="M63" s="161"/>
      <c r="N63" s="161"/>
      <c r="O63" s="161"/>
      <c r="P63" s="160"/>
      <c r="Q63" s="88"/>
      <c r="R63" s="88"/>
      <c r="S63" s="161"/>
      <c r="T63" s="161"/>
      <c r="U63" s="161"/>
      <c r="V63" s="162"/>
      <c r="W63" s="161"/>
      <c r="X63" s="161"/>
      <c r="Y63" s="161"/>
      <c r="Z63" s="161"/>
      <c r="AA63" s="163"/>
      <c r="AB63" s="162"/>
      <c r="AC63" s="161"/>
      <c r="AD63" s="161"/>
      <c r="AE63" s="161"/>
      <c r="AF63" s="161"/>
      <c r="AG63" s="161"/>
      <c r="AH63" s="162"/>
      <c r="AI63" s="161"/>
      <c r="AJ63" s="161" t="s">
        <v>408</v>
      </c>
      <c r="AK63" s="161"/>
      <c r="AL63" s="161"/>
      <c r="AM63" s="164"/>
    </row>
    <row r="64" spans="2:46" ht="15" customHeight="1">
      <c r="B64" s="89"/>
      <c r="C64" s="159"/>
      <c r="D64" s="160"/>
      <c r="E64" s="88"/>
      <c r="F64" s="88"/>
      <c r="G64" s="161"/>
      <c r="H64" s="161"/>
      <c r="I64" s="161"/>
      <c r="J64" s="162"/>
      <c r="K64" s="161"/>
      <c r="L64" s="161"/>
      <c r="M64" s="161"/>
      <c r="N64" s="161"/>
      <c r="O64" s="161"/>
      <c r="P64" s="160"/>
      <c r="Q64" s="88"/>
      <c r="R64" s="88"/>
      <c r="S64" s="161"/>
      <c r="T64" s="161"/>
      <c r="U64" s="161"/>
      <c r="V64" s="162"/>
      <c r="W64" s="161"/>
      <c r="X64" s="161"/>
      <c r="Y64" s="161"/>
      <c r="Z64" s="161"/>
      <c r="AA64" s="163"/>
      <c r="AB64" s="162"/>
      <c r="AC64" s="161"/>
      <c r="AD64" s="161"/>
      <c r="AE64" s="161"/>
      <c r="AF64" s="161"/>
      <c r="AG64" s="161"/>
      <c r="AH64" s="162"/>
      <c r="AI64" s="161"/>
      <c r="AJ64" s="161" t="s">
        <v>408</v>
      </c>
      <c r="AK64" s="161"/>
      <c r="AL64" s="161"/>
      <c r="AM64" s="164"/>
    </row>
    <row r="65" spans="2:39" ht="15" customHeight="1">
      <c r="B65" s="89"/>
      <c r="C65" s="159"/>
      <c r="D65" s="160"/>
      <c r="E65" s="88"/>
      <c r="F65" s="88"/>
      <c r="G65" s="161"/>
      <c r="H65" s="161"/>
      <c r="I65" s="161"/>
      <c r="J65" s="162"/>
      <c r="K65" s="161"/>
      <c r="L65" s="161"/>
      <c r="M65" s="161"/>
      <c r="N65" s="161"/>
      <c r="O65" s="161"/>
      <c r="P65" s="160"/>
      <c r="Q65" s="88"/>
      <c r="R65" s="88"/>
      <c r="S65" s="161"/>
      <c r="T65" s="161"/>
      <c r="U65" s="161"/>
      <c r="V65" s="162"/>
      <c r="W65" s="161"/>
      <c r="X65" s="161"/>
      <c r="Y65" s="161"/>
      <c r="Z65" s="161"/>
      <c r="AA65" s="163"/>
      <c r="AB65" s="162"/>
      <c r="AC65" s="161"/>
      <c r="AD65" s="161"/>
      <c r="AE65" s="161"/>
      <c r="AF65" s="161"/>
      <c r="AG65" s="161"/>
      <c r="AH65" s="162"/>
      <c r="AI65" s="161"/>
      <c r="AJ65" s="161" t="s">
        <v>408</v>
      </c>
      <c r="AK65" s="161"/>
      <c r="AL65" s="161"/>
      <c r="AM65" s="164"/>
    </row>
    <row r="66" spans="2:39" ht="15" customHeight="1" thickBot="1">
      <c r="B66" s="90"/>
      <c r="C66" s="165"/>
      <c r="D66" s="166"/>
      <c r="E66" s="91"/>
      <c r="F66" s="91"/>
      <c r="G66" s="167"/>
      <c r="H66" s="167"/>
      <c r="I66" s="167"/>
      <c r="J66" s="168"/>
      <c r="K66" s="167"/>
      <c r="L66" s="167"/>
      <c r="M66" s="167"/>
      <c r="N66" s="167"/>
      <c r="O66" s="167"/>
      <c r="P66" s="166"/>
      <c r="Q66" s="91"/>
      <c r="R66" s="91"/>
      <c r="S66" s="167"/>
      <c r="T66" s="167"/>
      <c r="U66" s="167"/>
      <c r="V66" s="168"/>
      <c r="W66" s="167"/>
      <c r="X66" s="167"/>
      <c r="Y66" s="167"/>
      <c r="Z66" s="167"/>
      <c r="AA66" s="169"/>
      <c r="AB66" s="168"/>
      <c r="AC66" s="167"/>
      <c r="AD66" s="167"/>
      <c r="AE66" s="167"/>
      <c r="AF66" s="167"/>
      <c r="AG66" s="167"/>
      <c r="AH66" s="168"/>
      <c r="AI66" s="167"/>
      <c r="AJ66" s="167" t="s">
        <v>408</v>
      </c>
      <c r="AK66" s="167"/>
      <c r="AL66" s="167"/>
      <c r="AM66" s="170"/>
    </row>
    <row r="67" spans="2:39" ht="16.5" customHeight="1">
      <c r="C67" s="21" t="s">
        <v>423</v>
      </c>
      <c r="D67" s="92" t="s">
        <v>878</v>
      </c>
      <c r="P67" s="92" t="s">
        <v>879</v>
      </c>
      <c r="U67" s="93"/>
      <c r="AA67" s="93"/>
      <c r="AB67" s="92" t="s">
        <v>880</v>
      </c>
      <c r="AG67" s="93"/>
      <c r="AM67" s="93"/>
    </row>
    <row r="68" spans="2:39" ht="15.75" customHeight="1">
      <c r="D68" s="92" t="s">
        <v>881</v>
      </c>
      <c r="P68" s="92" t="s">
        <v>882</v>
      </c>
      <c r="AB68" s="92" t="s">
        <v>883</v>
      </c>
    </row>
    <row r="69" spans="2:39" ht="15.75" customHeight="1">
      <c r="D69" s="92" t="s">
        <v>884</v>
      </c>
      <c r="P69" s="92" t="s">
        <v>885</v>
      </c>
      <c r="X69" s="57" t="s">
        <v>408</v>
      </c>
      <c r="AB69" s="92" t="s">
        <v>886</v>
      </c>
    </row>
    <row r="70" spans="2:39" ht="15.95" customHeight="1">
      <c r="D70" s="92" t="s">
        <v>887</v>
      </c>
      <c r="P70" s="92" t="s">
        <v>888</v>
      </c>
      <c r="X70" s="57" t="s">
        <v>408</v>
      </c>
      <c r="AB70" s="92" t="s">
        <v>889</v>
      </c>
    </row>
    <row r="71" spans="2:39" ht="15.95" customHeight="1">
      <c r="D71" s="92"/>
      <c r="E71" s="249"/>
      <c r="F71" s="249"/>
      <c r="G71" s="249"/>
      <c r="H71" s="249"/>
      <c r="I71" s="249"/>
      <c r="J71" s="351"/>
      <c r="K71" s="249"/>
      <c r="L71" s="249"/>
      <c r="M71" s="249"/>
      <c r="N71" s="249"/>
      <c r="P71" s="92"/>
      <c r="AJ71" s="57" t="s">
        <v>408</v>
      </c>
    </row>
    <row r="72" spans="2:39" ht="15.95" customHeight="1">
      <c r="AJ72" s="57" t="s">
        <v>408</v>
      </c>
    </row>
    <row r="73" spans="2:39" ht="15.95" customHeight="1">
      <c r="AJ73" s="57" t="s">
        <v>408</v>
      </c>
    </row>
    <row r="74" spans="2:39" ht="15.95" customHeight="1">
      <c r="AJ74" s="57" t="s">
        <v>408</v>
      </c>
    </row>
    <row r="75" spans="2:39" ht="15.95" customHeight="1">
      <c r="AJ75" s="57" t="s">
        <v>408</v>
      </c>
    </row>
    <row r="76" spans="2:39" ht="15.95" customHeight="1">
      <c r="AJ76" s="57" t="s">
        <v>408</v>
      </c>
    </row>
    <row r="77" spans="2:39" ht="15.95" customHeight="1">
      <c r="AJ77" s="57" t="s">
        <v>408</v>
      </c>
    </row>
    <row r="78" spans="2:39" ht="15.95" customHeight="1">
      <c r="AJ78" s="57" t="s">
        <v>408</v>
      </c>
    </row>
    <row r="79" spans="2:39" ht="15.95" customHeight="1">
      <c r="AJ79" s="57" t="s">
        <v>408</v>
      </c>
    </row>
    <row r="80" spans="2:39" ht="15.95" customHeight="1">
      <c r="AJ80" s="57" t="s">
        <v>408</v>
      </c>
    </row>
    <row r="81" spans="36:36" ht="15.95" customHeight="1">
      <c r="AJ81" s="57" t="s">
        <v>408</v>
      </c>
    </row>
    <row r="82" spans="36:36" ht="15.95" customHeight="1">
      <c r="AJ82" s="57" t="s">
        <v>408</v>
      </c>
    </row>
    <row r="83" spans="36:36" ht="15.95" customHeight="1">
      <c r="AJ83" s="57" t="s">
        <v>408</v>
      </c>
    </row>
    <row r="84" spans="36:36" ht="15.95" customHeight="1">
      <c r="AJ84" s="57" t="s">
        <v>408</v>
      </c>
    </row>
    <row r="85" spans="36:36" ht="15.95" customHeight="1">
      <c r="AJ85" s="57" t="s">
        <v>408</v>
      </c>
    </row>
    <row r="86" spans="36:36" ht="15.95" customHeight="1">
      <c r="AJ86" s="57" t="s">
        <v>408</v>
      </c>
    </row>
    <row r="87" spans="36:36" ht="15.95" customHeight="1">
      <c r="AJ87" s="57" t="s">
        <v>408</v>
      </c>
    </row>
    <row r="88" spans="36:36" ht="15.95" customHeight="1">
      <c r="AJ88" s="57" t="s">
        <v>408</v>
      </c>
    </row>
    <row r="89" spans="36:36" ht="15.95" customHeight="1">
      <c r="AJ89" s="57" t="s">
        <v>408</v>
      </c>
    </row>
    <row r="90" spans="36:36" ht="15.95" customHeight="1">
      <c r="AJ90" s="57" t="s">
        <v>408</v>
      </c>
    </row>
    <row r="91" spans="36:36" ht="15.95" customHeight="1">
      <c r="AJ91" s="57" t="s">
        <v>408</v>
      </c>
    </row>
    <row r="92" spans="36:36" ht="15.95" customHeight="1">
      <c r="AJ92" s="57" t="s">
        <v>408</v>
      </c>
    </row>
    <row r="93" spans="36:36" ht="15.95" customHeight="1">
      <c r="AJ93" s="57" t="s">
        <v>408</v>
      </c>
    </row>
    <row r="94" spans="36:36" ht="15.95" customHeight="1">
      <c r="AJ94" s="57" t="s">
        <v>408</v>
      </c>
    </row>
    <row r="95" spans="36:36" ht="15.95" customHeight="1">
      <c r="AJ95" s="57" t="s">
        <v>408</v>
      </c>
    </row>
    <row r="96" spans="36:36" ht="15.95" customHeight="1">
      <c r="AJ96" s="57" t="s">
        <v>408</v>
      </c>
    </row>
    <row r="97" spans="36:36" ht="15.95" customHeight="1">
      <c r="AJ97" s="57" t="s">
        <v>408</v>
      </c>
    </row>
    <row r="98" spans="36:36" ht="15.95" customHeight="1">
      <c r="AJ98" s="57" t="s">
        <v>408</v>
      </c>
    </row>
    <row r="99" spans="36:36" ht="15.95" customHeight="1">
      <c r="AJ99" s="57" t="s">
        <v>408</v>
      </c>
    </row>
    <row r="100" spans="36:36" ht="15.95" customHeight="1">
      <c r="AJ100" s="57" t="s">
        <v>408</v>
      </c>
    </row>
    <row r="101" spans="36:36" ht="15.95" customHeight="1">
      <c r="AJ101" s="57" t="s">
        <v>408</v>
      </c>
    </row>
    <row r="102" spans="36:36" ht="15.95" customHeight="1">
      <c r="AJ102" s="57" t="s">
        <v>408</v>
      </c>
    </row>
    <row r="103" spans="36:36" ht="15.95" customHeight="1">
      <c r="AJ103" s="57" t="s">
        <v>408</v>
      </c>
    </row>
    <row r="104" spans="36:36" ht="15.95" customHeight="1">
      <c r="AJ104" s="57" t="s">
        <v>408</v>
      </c>
    </row>
    <row r="105" spans="36:36" ht="15.95" customHeight="1">
      <c r="AJ105" s="57" t="s">
        <v>408</v>
      </c>
    </row>
    <row r="106" spans="36:36" ht="15.95" customHeight="1">
      <c r="AJ106" s="57" t="s">
        <v>408</v>
      </c>
    </row>
    <row r="107" spans="36:36" ht="15.95" customHeight="1">
      <c r="AJ107" s="57" t="s">
        <v>408</v>
      </c>
    </row>
    <row r="108" spans="36:36" ht="15.95" customHeight="1">
      <c r="AJ108" s="57" t="s">
        <v>408</v>
      </c>
    </row>
    <row r="109" spans="36:36" ht="15.95" customHeight="1">
      <c r="AJ109" s="57" t="s">
        <v>408</v>
      </c>
    </row>
    <row r="110" spans="36:36" ht="15.95" customHeight="1">
      <c r="AJ110" s="57" t="s">
        <v>408</v>
      </c>
    </row>
    <row r="111" spans="36:36" ht="15.95" customHeight="1">
      <c r="AJ111" s="57" t="s">
        <v>408</v>
      </c>
    </row>
    <row r="112" spans="36:36" ht="15.95" customHeight="1">
      <c r="AJ112" s="57" t="s">
        <v>408</v>
      </c>
    </row>
    <row r="113" spans="36:36" ht="15.95" customHeight="1">
      <c r="AJ113" s="57" t="s">
        <v>408</v>
      </c>
    </row>
    <row r="114" spans="36:36" ht="15.95" customHeight="1">
      <c r="AJ114" s="57" t="s">
        <v>408</v>
      </c>
    </row>
    <row r="115" spans="36:36" ht="15.95" customHeight="1">
      <c r="AJ115" s="57" t="s">
        <v>408</v>
      </c>
    </row>
    <row r="116" spans="36:36" ht="15.95" customHeight="1">
      <c r="AJ116" s="57" t="s">
        <v>408</v>
      </c>
    </row>
    <row r="117" spans="36:36" ht="15.95" customHeight="1">
      <c r="AJ117" s="57" t="s">
        <v>408</v>
      </c>
    </row>
    <row r="118" spans="36:36" ht="15.95" customHeight="1">
      <c r="AJ118" s="57" t="s">
        <v>408</v>
      </c>
    </row>
    <row r="119" spans="36:36" ht="15.95" customHeight="1">
      <c r="AJ119" s="57" t="s">
        <v>408</v>
      </c>
    </row>
    <row r="120" spans="36:36" ht="15.95" customHeight="1">
      <c r="AJ120" s="57" t="s">
        <v>408</v>
      </c>
    </row>
    <row r="121" spans="36:36" ht="15.95" customHeight="1">
      <c r="AJ121" s="57" t="s">
        <v>408</v>
      </c>
    </row>
    <row r="122" spans="36:36" ht="15.95" customHeight="1">
      <c r="AJ122" s="57" t="s">
        <v>408</v>
      </c>
    </row>
    <row r="123" spans="36:36" ht="15.95" customHeight="1">
      <c r="AJ123" s="57" t="s">
        <v>408</v>
      </c>
    </row>
    <row r="124" spans="36:36" ht="15.95" customHeight="1">
      <c r="AJ124" s="57" t="s">
        <v>408</v>
      </c>
    </row>
    <row r="125" spans="36:36" ht="15.95" customHeight="1">
      <c r="AJ125" s="57" t="s">
        <v>408</v>
      </c>
    </row>
    <row r="126" spans="36:36" ht="15.95" customHeight="1">
      <c r="AJ126" s="57" t="s">
        <v>408</v>
      </c>
    </row>
    <row r="127" spans="36:36" ht="15.95" customHeight="1">
      <c r="AJ127" s="57" t="s">
        <v>408</v>
      </c>
    </row>
    <row r="128" spans="36:36" ht="15.95" customHeight="1">
      <c r="AJ128" s="57" t="s">
        <v>408</v>
      </c>
    </row>
    <row r="129" spans="36:36" ht="15.95" customHeight="1">
      <c r="AJ129" s="57" t="s">
        <v>408</v>
      </c>
    </row>
    <row r="130" spans="36:36" ht="15.95" customHeight="1">
      <c r="AJ130" s="57" t="s">
        <v>408</v>
      </c>
    </row>
    <row r="131" spans="36:36" ht="15.95" customHeight="1">
      <c r="AJ131" s="57" t="s">
        <v>408</v>
      </c>
    </row>
    <row r="132" spans="36:36" ht="15.95" customHeight="1">
      <c r="AJ132" s="57" t="s">
        <v>408</v>
      </c>
    </row>
    <row r="133" spans="36:36" ht="15.95" customHeight="1">
      <c r="AJ133" s="57" t="s">
        <v>408</v>
      </c>
    </row>
    <row r="134" spans="36:36" ht="15.95" customHeight="1">
      <c r="AJ134" s="57" t="s">
        <v>408</v>
      </c>
    </row>
    <row r="135" spans="36:36" ht="15.95" customHeight="1">
      <c r="AJ135" s="57" t="s">
        <v>408</v>
      </c>
    </row>
    <row r="136" spans="36:36" ht="15.95" customHeight="1">
      <c r="AJ136" s="57" t="s">
        <v>408</v>
      </c>
    </row>
    <row r="137" spans="36:36" ht="15.95" customHeight="1">
      <c r="AJ137" s="57" t="s">
        <v>408</v>
      </c>
    </row>
    <row r="138" spans="36:36" ht="15.95" customHeight="1">
      <c r="AJ138" s="57" t="s">
        <v>408</v>
      </c>
    </row>
    <row r="139" spans="36:36" ht="15.95" customHeight="1">
      <c r="AJ139" s="57" t="s">
        <v>408</v>
      </c>
    </row>
    <row r="140" spans="36:36" ht="15.95" customHeight="1">
      <c r="AJ140" s="57" t="s">
        <v>408</v>
      </c>
    </row>
    <row r="141" spans="36:36" ht="15.95" customHeight="1">
      <c r="AJ141" s="57" t="s">
        <v>408</v>
      </c>
    </row>
    <row r="142" spans="36:36" ht="15.95" customHeight="1">
      <c r="AJ142" s="57" t="s">
        <v>408</v>
      </c>
    </row>
    <row r="143" spans="36:36" ht="15.95" customHeight="1">
      <c r="AJ143" s="57" t="s">
        <v>408</v>
      </c>
    </row>
    <row r="144" spans="36:36" ht="15.95" customHeight="1">
      <c r="AJ144" s="57" t="s">
        <v>408</v>
      </c>
    </row>
    <row r="145" spans="36:36" ht="15.95" customHeight="1">
      <c r="AJ145" s="57" t="s">
        <v>408</v>
      </c>
    </row>
    <row r="146" spans="36:36" ht="15.95" customHeight="1">
      <c r="AJ146" s="57" t="s">
        <v>408</v>
      </c>
    </row>
    <row r="147" spans="36:36" ht="15.95" customHeight="1">
      <c r="AJ147" s="57" t="s">
        <v>408</v>
      </c>
    </row>
    <row r="148" spans="36:36" ht="15.95" customHeight="1">
      <c r="AJ148" s="57" t="s">
        <v>408</v>
      </c>
    </row>
    <row r="149" spans="36:36" ht="15.95" customHeight="1">
      <c r="AJ149" s="57" t="s">
        <v>408</v>
      </c>
    </row>
    <row r="150" spans="36:36" ht="15.95" customHeight="1">
      <c r="AJ150" s="57" t="s">
        <v>408</v>
      </c>
    </row>
    <row r="151" spans="36:36" ht="15.95" customHeight="1">
      <c r="AJ151" s="57" t="s">
        <v>408</v>
      </c>
    </row>
    <row r="152" spans="36:36" ht="15.95" customHeight="1">
      <c r="AJ152" s="57" t="s">
        <v>408</v>
      </c>
    </row>
    <row r="153" spans="36:36" ht="15.95" customHeight="1">
      <c r="AJ153" s="57" t="s">
        <v>408</v>
      </c>
    </row>
    <row r="154" spans="36:36" ht="15.95" customHeight="1">
      <c r="AJ154" s="57" t="s">
        <v>408</v>
      </c>
    </row>
    <row r="155" spans="36:36" ht="15.95" customHeight="1">
      <c r="AJ155" s="57" t="s">
        <v>408</v>
      </c>
    </row>
    <row r="156" spans="36:36" ht="15.95" customHeight="1">
      <c r="AJ156" s="57" t="s">
        <v>408</v>
      </c>
    </row>
    <row r="157" spans="36:36" ht="15.95" customHeight="1">
      <c r="AJ157" s="57" t="s">
        <v>408</v>
      </c>
    </row>
    <row r="158" spans="36:36" ht="15.95" customHeight="1">
      <c r="AJ158" s="57" t="s">
        <v>408</v>
      </c>
    </row>
    <row r="159" spans="36:36" ht="15.95" customHeight="1">
      <c r="AJ159" s="57" t="s">
        <v>408</v>
      </c>
    </row>
    <row r="160" spans="36:36" ht="15.95" customHeight="1">
      <c r="AJ160" s="57" t="s">
        <v>408</v>
      </c>
    </row>
    <row r="161" spans="36:36" ht="15.95" customHeight="1">
      <c r="AJ161" s="57" t="s">
        <v>408</v>
      </c>
    </row>
    <row r="162" spans="36:36" ht="15.95" customHeight="1">
      <c r="AJ162" s="57" t="s">
        <v>408</v>
      </c>
    </row>
    <row r="163" spans="36:36" ht="15.95" customHeight="1">
      <c r="AJ163" s="57" t="s">
        <v>408</v>
      </c>
    </row>
    <row r="164" spans="36:36" ht="15.95" customHeight="1">
      <c r="AJ164" s="57" t="s">
        <v>408</v>
      </c>
    </row>
    <row r="165" spans="36:36" ht="15.95" customHeight="1">
      <c r="AJ165" s="57" t="s">
        <v>408</v>
      </c>
    </row>
    <row r="166" spans="36:36" ht="15.95" customHeight="1">
      <c r="AJ166" s="57" t="s">
        <v>408</v>
      </c>
    </row>
    <row r="167" spans="36:36" ht="15.95" customHeight="1">
      <c r="AJ167" s="57" t="s">
        <v>408</v>
      </c>
    </row>
    <row r="168" spans="36:36" ht="15.95" customHeight="1">
      <c r="AJ168" s="57" t="s">
        <v>408</v>
      </c>
    </row>
    <row r="169" spans="36:36" ht="15.95" customHeight="1">
      <c r="AJ169" s="57" t="s">
        <v>408</v>
      </c>
    </row>
    <row r="170" spans="36:36" ht="15.95" customHeight="1">
      <c r="AJ170" s="57" t="s">
        <v>408</v>
      </c>
    </row>
    <row r="171" spans="36:36" ht="15.95" customHeight="1">
      <c r="AJ171" s="57" t="s">
        <v>408</v>
      </c>
    </row>
    <row r="172" spans="36:36" ht="15.95" customHeight="1">
      <c r="AJ172" s="57" t="s">
        <v>408</v>
      </c>
    </row>
    <row r="173" spans="36:36" ht="15.95" customHeight="1">
      <c r="AJ173" s="57" t="s">
        <v>408</v>
      </c>
    </row>
    <row r="174" spans="36:36" ht="15.95" customHeight="1">
      <c r="AJ174" s="57" t="s">
        <v>408</v>
      </c>
    </row>
    <row r="175" spans="36:36" ht="15.95" customHeight="1">
      <c r="AJ175" s="57" t="s">
        <v>408</v>
      </c>
    </row>
    <row r="176" spans="36:36" ht="15.95" customHeight="1">
      <c r="AJ176" s="57" t="s">
        <v>408</v>
      </c>
    </row>
    <row r="177" spans="36:36" ht="15.95" customHeight="1">
      <c r="AJ177" s="57" t="s">
        <v>408</v>
      </c>
    </row>
    <row r="178" spans="36:36" ht="15.95" customHeight="1">
      <c r="AJ178" s="57" t="s">
        <v>408</v>
      </c>
    </row>
    <row r="179" spans="36:36" ht="15.95" customHeight="1">
      <c r="AJ179" s="57" t="s">
        <v>408</v>
      </c>
    </row>
    <row r="180" spans="36:36" ht="15.95" customHeight="1">
      <c r="AJ180" s="57" t="s">
        <v>408</v>
      </c>
    </row>
    <row r="181" spans="36:36" ht="15.95" customHeight="1">
      <c r="AJ181" s="57" t="s">
        <v>408</v>
      </c>
    </row>
    <row r="182" spans="36:36" ht="15.95" customHeight="1">
      <c r="AJ182" s="57" t="s">
        <v>408</v>
      </c>
    </row>
    <row r="183" spans="36:36" ht="15.95" customHeight="1">
      <c r="AJ183" s="57" t="s">
        <v>408</v>
      </c>
    </row>
    <row r="184" spans="36:36" ht="15.95" customHeight="1">
      <c r="AJ184" s="57" t="s">
        <v>408</v>
      </c>
    </row>
    <row r="185" spans="36:36" ht="15.95" customHeight="1">
      <c r="AJ185" s="57" t="s">
        <v>408</v>
      </c>
    </row>
    <row r="186" spans="36:36" ht="15.95" customHeight="1">
      <c r="AJ186" s="57" t="s">
        <v>408</v>
      </c>
    </row>
    <row r="187" spans="36:36" ht="15.95" customHeight="1">
      <c r="AJ187" s="57" t="s">
        <v>408</v>
      </c>
    </row>
    <row r="188" spans="36:36" ht="15.95" customHeight="1">
      <c r="AJ188" s="57" t="s">
        <v>408</v>
      </c>
    </row>
    <row r="189" spans="36:36" ht="15.95" customHeight="1">
      <c r="AJ189" s="57" t="s">
        <v>408</v>
      </c>
    </row>
    <row r="190" spans="36:36" ht="15.95" customHeight="1">
      <c r="AJ190" s="57" t="s">
        <v>408</v>
      </c>
    </row>
    <row r="191" spans="36:36" ht="15.95" customHeight="1">
      <c r="AJ191" s="57" t="s">
        <v>408</v>
      </c>
    </row>
    <row r="192" spans="36:36" ht="15.95" customHeight="1">
      <c r="AJ192" s="57" t="s">
        <v>408</v>
      </c>
    </row>
    <row r="193" spans="36:36" ht="15.95" customHeight="1">
      <c r="AJ193" s="57" t="s">
        <v>408</v>
      </c>
    </row>
    <row r="194" spans="36:36" ht="15.95" customHeight="1">
      <c r="AJ194" s="57" t="s">
        <v>408</v>
      </c>
    </row>
    <row r="195" spans="36:36" ht="15.95" customHeight="1">
      <c r="AJ195" s="57" t="s">
        <v>408</v>
      </c>
    </row>
    <row r="196" spans="36:36" ht="15.95" customHeight="1">
      <c r="AJ196" s="57" t="s">
        <v>408</v>
      </c>
    </row>
    <row r="197" spans="36:36" ht="15.95" customHeight="1">
      <c r="AJ197" s="57" t="s">
        <v>408</v>
      </c>
    </row>
    <row r="198" spans="36:36" ht="15.95" customHeight="1">
      <c r="AJ198" s="57" t="s">
        <v>408</v>
      </c>
    </row>
    <row r="199" spans="36:36" ht="15.95" customHeight="1">
      <c r="AJ199" s="57" t="s">
        <v>408</v>
      </c>
    </row>
    <row r="200" spans="36:36" ht="15.95" customHeight="1">
      <c r="AJ200" s="57" t="s">
        <v>408</v>
      </c>
    </row>
    <row r="201" spans="36:36" ht="15.95" customHeight="1">
      <c r="AJ201" s="57" t="s">
        <v>408</v>
      </c>
    </row>
    <row r="202" spans="36:36" ht="15.95" customHeight="1">
      <c r="AJ202" s="57" t="s">
        <v>408</v>
      </c>
    </row>
    <row r="203" spans="36:36" ht="15.95" customHeight="1">
      <c r="AJ203" s="57" t="s">
        <v>408</v>
      </c>
    </row>
    <row r="204" spans="36:36" ht="15.95" customHeight="1">
      <c r="AJ204" s="57" t="s">
        <v>408</v>
      </c>
    </row>
    <row r="205" spans="36:36" ht="15.95" customHeight="1">
      <c r="AJ205" s="57" t="s">
        <v>408</v>
      </c>
    </row>
    <row r="206" spans="36:36" ht="15.95" customHeight="1">
      <c r="AJ206" s="57" t="s">
        <v>408</v>
      </c>
    </row>
    <row r="207" spans="36:36" ht="15.95" customHeight="1">
      <c r="AJ207" s="57" t="s">
        <v>408</v>
      </c>
    </row>
    <row r="208" spans="36:36" ht="15.95" customHeight="1">
      <c r="AJ208" s="57" t="s">
        <v>408</v>
      </c>
    </row>
    <row r="209" spans="36:36" ht="15.95" customHeight="1">
      <c r="AJ209" s="57" t="s">
        <v>408</v>
      </c>
    </row>
    <row r="210" spans="36:36" ht="15.95" customHeight="1">
      <c r="AJ210" s="57" t="s">
        <v>408</v>
      </c>
    </row>
    <row r="211" spans="36:36" ht="15.95" customHeight="1">
      <c r="AJ211" s="57" t="s">
        <v>408</v>
      </c>
    </row>
    <row r="212" spans="36:36" ht="15.95" customHeight="1">
      <c r="AJ212" s="57" t="s">
        <v>408</v>
      </c>
    </row>
    <row r="213" spans="36:36" ht="15.95" customHeight="1">
      <c r="AJ213" s="57" t="s">
        <v>408</v>
      </c>
    </row>
    <row r="214" spans="36:36" ht="15.95" customHeight="1">
      <c r="AJ214" s="57" t="s">
        <v>408</v>
      </c>
    </row>
    <row r="215" spans="36:36" ht="15.95" customHeight="1">
      <c r="AJ215" s="57" t="s">
        <v>408</v>
      </c>
    </row>
    <row r="216" spans="36:36" ht="15.95" customHeight="1">
      <c r="AJ216" s="57" t="s">
        <v>408</v>
      </c>
    </row>
    <row r="217" spans="36:36" ht="15.95" customHeight="1">
      <c r="AJ217" s="57" t="s">
        <v>408</v>
      </c>
    </row>
    <row r="218" spans="36:36" ht="15.95" customHeight="1">
      <c r="AJ218" s="57" t="s">
        <v>408</v>
      </c>
    </row>
    <row r="219" spans="36:36" ht="15.95" customHeight="1">
      <c r="AJ219" s="57" t="s">
        <v>408</v>
      </c>
    </row>
    <row r="220" spans="36:36" ht="15.95" customHeight="1">
      <c r="AJ220" s="57" t="s">
        <v>408</v>
      </c>
    </row>
    <row r="221" spans="36:36" ht="15.95" customHeight="1">
      <c r="AJ221" s="57" t="s">
        <v>408</v>
      </c>
    </row>
    <row r="222" spans="36:36" ht="15.95" customHeight="1">
      <c r="AJ222" s="57" t="s">
        <v>408</v>
      </c>
    </row>
    <row r="223" spans="36:36" ht="15.95" customHeight="1">
      <c r="AJ223" s="57" t="s">
        <v>408</v>
      </c>
    </row>
    <row r="224" spans="36:36" ht="15.95" customHeight="1">
      <c r="AJ224" s="57" t="s">
        <v>408</v>
      </c>
    </row>
    <row r="225" spans="36:36" ht="15.95" customHeight="1">
      <c r="AJ225" s="57" t="s">
        <v>408</v>
      </c>
    </row>
    <row r="226" spans="36:36" ht="15.95" customHeight="1">
      <c r="AJ226" s="57" t="s">
        <v>408</v>
      </c>
    </row>
    <row r="227" spans="36:36" ht="15.95" customHeight="1">
      <c r="AJ227" s="57" t="s">
        <v>408</v>
      </c>
    </row>
    <row r="228" spans="36:36" ht="15.95" customHeight="1">
      <c r="AJ228" s="57" t="s">
        <v>408</v>
      </c>
    </row>
    <row r="229" spans="36:36" ht="15.95" customHeight="1">
      <c r="AJ229" s="57" t="s">
        <v>408</v>
      </c>
    </row>
    <row r="230" spans="36:36" ht="15.95" customHeight="1">
      <c r="AJ230" s="57" t="s">
        <v>408</v>
      </c>
    </row>
    <row r="231" spans="36:36" ht="15.95" customHeight="1">
      <c r="AJ231" s="57" t="s">
        <v>408</v>
      </c>
    </row>
    <row r="232" spans="36:36" ht="15.95" customHeight="1">
      <c r="AJ232" s="57" t="s">
        <v>408</v>
      </c>
    </row>
    <row r="233" spans="36:36" ht="15.95" customHeight="1">
      <c r="AJ233" s="57" t="s">
        <v>408</v>
      </c>
    </row>
    <row r="234" spans="36:36" ht="15.95" customHeight="1">
      <c r="AJ234" s="57" t="s">
        <v>408</v>
      </c>
    </row>
    <row r="235" spans="36:36" ht="15.95" customHeight="1">
      <c r="AJ235" s="57" t="s">
        <v>408</v>
      </c>
    </row>
    <row r="236" spans="36:36" ht="15.95" customHeight="1">
      <c r="AJ236" s="57" t="s">
        <v>408</v>
      </c>
    </row>
    <row r="237" spans="36:36" ht="15.95" customHeight="1">
      <c r="AJ237" s="57" t="s">
        <v>408</v>
      </c>
    </row>
    <row r="238" spans="36:36" ht="15.95" customHeight="1">
      <c r="AJ238" s="57" t="s">
        <v>408</v>
      </c>
    </row>
    <row r="239" spans="36:36" ht="15.95" customHeight="1">
      <c r="AJ239" s="57" t="s">
        <v>408</v>
      </c>
    </row>
    <row r="240" spans="36:36" ht="15.95" customHeight="1">
      <c r="AJ240" s="57" t="s">
        <v>408</v>
      </c>
    </row>
    <row r="241" spans="36:36" ht="15.95" customHeight="1">
      <c r="AJ241" s="57" t="s">
        <v>408</v>
      </c>
    </row>
    <row r="242" spans="36:36" ht="15.95" customHeight="1">
      <c r="AJ242" s="57" t="s">
        <v>408</v>
      </c>
    </row>
    <row r="243" spans="36:36" ht="15.95" customHeight="1">
      <c r="AJ243" s="57" t="s">
        <v>408</v>
      </c>
    </row>
    <row r="244" spans="36:36" ht="15.95" customHeight="1">
      <c r="AJ244" s="57" t="s">
        <v>408</v>
      </c>
    </row>
    <row r="245" spans="36:36" ht="15.95" customHeight="1">
      <c r="AJ245" s="57" t="s">
        <v>408</v>
      </c>
    </row>
    <row r="246" spans="36:36" ht="15.95" customHeight="1">
      <c r="AJ246" s="57" t="s">
        <v>408</v>
      </c>
    </row>
    <row r="247" spans="36:36" ht="15.95" customHeight="1">
      <c r="AJ247" s="57" t="s">
        <v>408</v>
      </c>
    </row>
    <row r="248" spans="36:36" ht="15.95" customHeight="1">
      <c r="AJ248" s="57" t="s">
        <v>408</v>
      </c>
    </row>
    <row r="249" spans="36:36" ht="15.95" customHeight="1">
      <c r="AJ249" s="57" t="s">
        <v>408</v>
      </c>
    </row>
    <row r="250" spans="36:36" ht="15.95" customHeight="1">
      <c r="AJ250" s="57" t="s">
        <v>408</v>
      </c>
    </row>
    <row r="251" spans="36:36" ht="15.95" customHeight="1">
      <c r="AJ251" s="57" t="s">
        <v>408</v>
      </c>
    </row>
    <row r="252" spans="36:36" ht="15.95" customHeight="1">
      <c r="AJ252" s="57" t="s">
        <v>408</v>
      </c>
    </row>
    <row r="253" spans="36:36" ht="15.95" customHeight="1">
      <c r="AJ253" s="57" t="s">
        <v>408</v>
      </c>
    </row>
    <row r="254" spans="36:36" ht="15.95" customHeight="1">
      <c r="AJ254" s="57" t="s">
        <v>408</v>
      </c>
    </row>
    <row r="255" spans="36:36" ht="15.95" customHeight="1">
      <c r="AJ255" s="57" t="s">
        <v>408</v>
      </c>
    </row>
    <row r="256" spans="36:36" ht="15.95" customHeight="1">
      <c r="AJ256" s="57" t="s">
        <v>408</v>
      </c>
    </row>
    <row r="257" spans="36:36" ht="15.95" customHeight="1">
      <c r="AJ257" s="57" t="s">
        <v>408</v>
      </c>
    </row>
    <row r="258" spans="36:36" ht="15.95" customHeight="1">
      <c r="AJ258" s="57" t="s">
        <v>408</v>
      </c>
    </row>
    <row r="259" spans="36:36" ht="15.95" customHeight="1">
      <c r="AJ259" s="57" t="s">
        <v>408</v>
      </c>
    </row>
    <row r="260" spans="36:36" ht="15.95" customHeight="1">
      <c r="AJ260" s="57" t="s">
        <v>408</v>
      </c>
    </row>
    <row r="261" spans="36:36" ht="15.95" customHeight="1">
      <c r="AJ261" s="57" t="s">
        <v>408</v>
      </c>
    </row>
    <row r="262" spans="36:36" ht="15.95" customHeight="1">
      <c r="AJ262" s="57" t="s">
        <v>408</v>
      </c>
    </row>
    <row r="263" spans="36:36" ht="15.95" customHeight="1">
      <c r="AJ263" s="57" t="s">
        <v>408</v>
      </c>
    </row>
    <row r="264" spans="36:36" ht="15.95" customHeight="1">
      <c r="AJ264" s="57" t="s">
        <v>408</v>
      </c>
    </row>
    <row r="265" spans="36:36" ht="15.95" customHeight="1">
      <c r="AJ265" s="57" t="s">
        <v>408</v>
      </c>
    </row>
    <row r="266" spans="36:36" ht="15.95" customHeight="1">
      <c r="AJ266" s="57" t="s">
        <v>408</v>
      </c>
    </row>
    <row r="267" spans="36:36" ht="15.95" customHeight="1">
      <c r="AJ267" s="57" t="s">
        <v>408</v>
      </c>
    </row>
    <row r="268" spans="36:36" ht="15.95" customHeight="1">
      <c r="AJ268" s="57" t="s">
        <v>408</v>
      </c>
    </row>
    <row r="269" spans="36:36" ht="15.95" customHeight="1">
      <c r="AJ269" s="57" t="s">
        <v>408</v>
      </c>
    </row>
    <row r="270" spans="36:36" ht="15.95" customHeight="1">
      <c r="AJ270" s="57" t="s">
        <v>408</v>
      </c>
    </row>
    <row r="271" spans="36:36" ht="15.95" customHeight="1">
      <c r="AJ271" s="57" t="s">
        <v>408</v>
      </c>
    </row>
    <row r="272" spans="36:36" ht="15.95" customHeight="1">
      <c r="AJ272" s="57" t="s">
        <v>408</v>
      </c>
    </row>
    <row r="273" spans="36:36" ht="15.95" customHeight="1">
      <c r="AJ273" s="57" t="s">
        <v>408</v>
      </c>
    </row>
    <row r="274" spans="36:36" ht="15.95" customHeight="1">
      <c r="AJ274" s="57" t="s">
        <v>408</v>
      </c>
    </row>
    <row r="275" spans="36:36" ht="15.95" customHeight="1">
      <c r="AJ275" s="57" t="s">
        <v>408</v>
      </c>
    </row>
    <row r="276" spans="36:36" ht="15.95" customHeight="1">
      <c r="AJ276" s="57" t="s">
        <v>408</v>
      </c>
    </row>
    <row r="277" spans="36:36" ht="15.95" customHeight="1">
      <c r="AJ277" s="57" t="s">
        <v>408</v>
      </c>
    </row>
    <row r="278" spans="36:36" ht="15.95" customHeight="1">
      <c r="AJ278" s="57" t="s">
        <v>408</v>
      </c>
    </row>
    <row r="279" spans="36:36" ht="15.95" customHeight="1">
      <c r="AJ279" s="57" t="s">
        <v>408</v>
      </c>
    </row>
    <row r="280" spans="36:36" ht="15.95" customHeight="1">
      <c r="AJ280" s="57" t="s">
        <v>408</v>
      </c>
    </row>
    <row r="281" spans="36:36" ht="15.95" customHeight="1">
      <c r="AJ281" s="57" t="s">
        <v>408</v>
      </c>
    </row>
    <row r="282" spans="36:36" ht="15.95" customHeight="1">
      <c r="AJ282" s="57" t="s">
        <v>408</v>
      </c>
    </row>
    <row r="283" spans="36:36" ht="15.95" customHeight="1">
      <c r="AJ283" s="57" t="s">
        <v>408</v>
      </c>
    </row>
    <row r="284" spans="36:36" ht="15.95" customHeight="1">
      <c r="AJ284" s="57" t="s">
        <v>408</v>
      </c>
    </row>
    <row r="285" spans="36:36" ht="15.95" customHeight="1">
      <c r="AJ285" s="57" t="s">
        <v>408</v>
      </c>
    </row>
    <row r="286" spans="36:36" ht="15.95" customHeight="1">
      <c r="AJ286" s="57" t="s">
        <v>408</v>
      </c>
    </row>
    <row r="287" spans="36:36" ht="15.95" customHeight="1">
      <c r="AJ287" s="57" t="s">
        <v>408</v>
      </c>
    </row>
    <row r="288" spans="36:36" ht="15.95" customHeight="1">
      <c r="AJ288" s="57" t="s">
        <v>408</v>
      </c>
    </row>
    <row r="289" spans="36:36" ht="15.95" customHeight="1">
      <c r="AJ289" s="57" t="s">
        <v>408</v>
      </c>
    </row>
    <row r="290" spans="36:36" ht="15.95" customHeight="1">
      <c r="AJ290" s="57" t="s">
        <v>408</v>
      </c>
    </row>
    <row r="291" spans="36:36" ht="15.95" customHeight="1">
      <c r="AJ291" s="57" t="s">
        <v>408</v>
      </c>
    </row>
    <row r="292" spans="36:36" ht="15.95" customHeight="1">
      <c r="AJ292" s="57" t="s">
        <v>408</v>
      </c>
    </row>
    <row r="293" spans="36:36" ht="15.95" customHeight="1">
      <c r="AJ293" s="57" t="s">
        <v>408</v>
      </c>
    </row>
    <row r="294" spans="36:36" ht="15.95" customHeight="1">
      <c r="AJ294" s="57" t="s">
        <v>408</v>
      </c>
    </row>
    <row r="295" spans="36:36" ht="15.95" customHeight="1">
      <c r="AJ295" s="57" t="s">
        <v>408</v>
      </c>
    </row>
    <row r="296" spans="36:36" ht="15.95" customHeight="1">
      <c r="AJ296" s="57" t="s">
        <v>408</v>
      </c>
    </row>
    <row r="297" spans="36:36" ht="15.95" customHeight="1">
      <c r="AJ297" s="57" t="s">
        <v>408</v>
      </c>
    </row>
    <row r="298" spans="36:36" ht="15.95" customHeight="1">
      <c r="AJ298" s="57" t="s">
        <v>408</v>
      </c>
    </row>
    <row r="299" spans="36:36" ht="15.95" customHeight="1">
      <c r="AJ299" s="57" t="s">
        <v>408</v>
      </c>
    </row>
    <row r="300" spans="36:36" ht="15.95" customHeight="1">
      <c r="AJ300" s="57" t="s">
        <v>408</v>
      </c>
    </row>
    <row r="301" spans="36:36" ht="15.95" customHeight="1">
      <c r="AJ301" s="57" t="s">
        <v>408</v>
      </c>
    </row>
    <row r="302" spans="36:36" ht="15.95" customHeight="1">
      <c r="AJ302" s="57" t="s">
        <v>408</v>
      </c>
    </row>
    <row r="303" spans="36:36" ht="15.95" customHeight="1">
      <c r="AJ303" s="57" t="s">
        <v>408</v>
      </c>
    </row>
    <row r="304" spans="36:36" ht="15.95" customHeight="1">
      <c r="AJ304" s="57" t="s">
        <v>408</v>
      </c>
    </row>
    <row r="305" spans="36:36" ht="15.95" customHeight="1">
      <c r="AJ305" s="57" t="s">
        <v>408</v>
      </c>
    </row>
    <row r="306" spans="36:36" ht="15.95" customHeight="1">
      <c r="AJ306" s="57" t="s">
        <v>408</v>
      </c>
    </row>
    <row r="307" spans="36:36" ht="15.95" customHeight="1">
      <c r="AJ307" s="57" t="s">
        <v>408</v>
      </c>
    </row>
    <row r="308" spans="36:36" ht="15.95" customHeight="1">
      <c r="AJ308" s="57" t="s">
        <v>408</v>
      </c>
    </row>
    <row r="309" spans="36:36" ht="15.95" customHeight="1">
      <c r="AJ309" s="57" t="s">
        <v>408</v>
      </c>
    </row>
    <row r="310" spans="36:36" ht="15.95" customHeight="1">
      <c r="AJ310" s="57" t="s">
        <v>408</v>
      </c>
    </row>
    <row r="311" spans="36:36" ht="15.95" customHeight="1">
      <c r="AJ311" s="57" t="s">
        <v>408</v>
      </c>
    </row>
    <row r="312" spans="36:36" ht="15.95" customHeight="1">
      <c r="AJ312" s="57" t="s">
        <v>408</v>
      </c>
    </row>
    <row r="313" spans="36:36" ht="15.95" customHeight="1">
      <c r="AJ313" s="57" t="s">
        <v>408</v>
      </c>
    </row>
    <row r="314" spans="36:36" ht="15.95" customHeight="1">
      <c r="AJ314" s="57" t="s">
        <v>408</v>
      </c>
    </row>
    <row r="315" spans="36:36" ht="15.95" customHeight="1">
      <c r="AJ315" s="57" t="s">
        <v>408</v>
      </c>
    </row>
    <row r="316" spans="36:36" ht="15.95" customHeight="1">
      <c r="AJ316" s="57" t="s">
        <v>408</v>
      </c>
    </row>
    <row r="317" spans="36:36" ht="15.95" customHeight="1">
      <c r="AJ317" s="57" t="s">
        <v>408</v>
      </c>
    </row>
    <row r="318" spans="36:36" ht="15.95" customHeight="1">
      <c r="AJ318" s="57" t="s">
        <v>408</v>
      </c>
    </row>
    <row r="319" spans="36:36" ht="15.95" customHeight="1">
      <c r="AJ319" s="57" t="s">
        <v>408</v>
      </c>
    </row>
    <row r="320" spans="36:36" ht="15.95" customHeight="1">
      <c r="AJ320" s="57" t="s">
        <v>408</v>
      </c>
    </row>
    <row r="321" spans="36:36" ht="15.95" customHeight="1">
      <c r="AJ321" s="57" t="s">
        <v>408</v>
      </c>
    </row>
    <row r="322" spans="36:36" ht="15.95" customHeight="1">
      <c r="AJ322" s="57" t="s">
        <v>408</v>
      </c>
    </row>
    <row r="323" spans="36:36" ht="15.95" customHeight="1">
      <c r="AJ323" s="57" t="s">
        <v>408</v>
      </c>
    </row>
    <row r="324" spans="36:36" ht="15.95" customHeight="1">
      <c r="AJ324" s="57" t="s">
        <v>408</v>
      </c>
    </row>
    <row r="325" spans="36:36" ht="15.95" customHeight="1">
      <c r="AJ325" s="57" t="s">
        <v>408</v>
      </c>
    </row>
    <row r="326" spans="36:36" ht="15.95" customHeight="1">
      <c r="AJ326" s="57" t="s">
        <v>408</v>
      </c>
    </row>
    <row r="327" spans="36:36" ht="15.95" customHeight="1">
      <c r="AJ327" s="57" t="s">
        <v>408</v>
      </c>
    </row>
    <row r="328" spans="36:36" ht="15.95" customHeight="1">
      <c r="AJ328" s="57" t="s">
        <v>408</v>
      </c>
    </row>
    <row r="329" spans="36:36" ht="15.95" customHeight="1">
      <c r="AJ329" s="57" t="s">
        <v>408</v>
      </c>
    </row>
    <row r="330" spans="36:36" ht="15.95" customHeight="1">
      <c r="AJ330" s="57" t="s">
        <v>408</v>
      </c>
    </row>
    <row r="331" spans="36:36" ht="15.95" customHeight="1">
      <c r="AJ331" s="57" t="s">
        <v>408</v>
      </c>
    </row>
    <row r="332" spans="36:36" ht="15.95" customHeight="1">
      <c r="AJ332" s="57" t="s">
        <v>408</v>
      </c>
    </row>
    <row r="333" spans="36:36" ht="15.95" customHeight="1">
      <c r="AJ333" s="57" t="s">
        <v>408</v>
      </c>
    </row>
    <row r="334" spans="36:36" ht="15.95" customHeight="1">
      <c r="AJ334" s="57" t="s">
        <v>408</v>
      </c>
    </row>
    <row r="335" spans="36:36" ht="15.95" customHeight="1">
      <c r="AJ335" s="57" t="s">
        <v>408</v>
      </c>
    </row>
    <row r="336" spans="36:36" ht="15.95" customHeight="1">
      <c r="AJ336" s="57" t="s">
        <v>408</v>
      </c>
    </row>
    <row r="337" spans="36:36" ht="15.95" customHeight="1">
      <c r="AJ337" s="57" t="s">
        <v>408</v>
      </c>
    </row>
    <row r="338" spans="36:36" ht="15.95" customHeight="1">
      <c r="AJ338" s="57" t="s">
        <v>408</v>
      </c>
    </row>
    <row r="339" spans="36:36" ht="15.95" customHeight="1">
      <c r="AJ339" s="57" t="s">
        <v>408</v>
      </c>
    </row>
    <row r="340" spans="36:36" ht="15.95" customHeight="1">
      <c r="AJ340" s="57" t="s">
        <v>408</v>
      </c>
    </row>
    <row r="341" spans="36:36" ht="15.95" customHeight="1">
      <c r="AJ341" s="57" t="s">
        <v>408</v>
      </c>
    </row>
    <row r="342" spans="36:36" ht="15.95" customHeight="1">
      <c r="AJ342" s="57" t="s">
        <v>408</v>
      </c>
    </row>
    <row r="343" spans="36:36" ht="15.95" customHeight="1">
      <c r="AJ343" s="57" t="s">
        <v>408</v>
      </c>
    </row>
    <row r="344" spans="36:36" ht="15.95" customHeight="1">
      <c r="AJ344" s="57" t="s">
        <v>408</v>
      </c>
    </row>
    <row r="345" spans="36:36" ht="15.95" customHeight="1">
      <c r="AJ345" s="57" t="s">
        <v>408</v>
      </c>
    </row>
    <row r="346" spans="36:36" ht="15.95" customHeight="1">
      <c r="AJ346" s="57" t="s">
        <v>408</v>
      </c>
    </row>
    <row r="347" spans="36:36" ht="15.95" customHeight="1">
      <c r="AJ347" s="57" t="s">
        <v>408</v>
      </c>
    </row>
    <row r="348" spans="36:36" ht="15.95" customHeight="1">
      <c r="AJ348" s="57" t="s">
        <v>408</v>
      </c>
    </row>
    <row r="349" spans="36:36" ht="15.95" customHeight="1">
      <c r="AJ349" s="57" t="s">
        <v>408</v>
      </c>
    </row>
    <row r="350" spans="36:36" ht="15.95" customHeight="1">
      <c r="AJ350" s="57" t="s">
        <v>408</v>
      </c>
    </row>
    <row r="351" spans="36:36" ht="15.95" customHeight="1">
      <c r="AJ351" s="57" t="s">
        <v>408</v>
      </c>
    </row>
    <row r="352" spans="36:36" ht="15.95" customHeight="1">
      <c r="AJ352" s="57" t="s">
        <v>408</v>
      </c>
    </row>
    <row r="353" spans="36:36" ht="15.95" customHeight="1">
      <c r="AJ353" s="57" t="s">
        <v>408</v>
      </c>
    </row>
    <row r="354" spans="36:36" ht="15.95" customHeight="1">
      <c r="AJ354" s="57" t="s">
        <v>408</v>
      </c>
    </row>
    <row r="355" spans="36:36" ht="15.95" customHeight="1">
      <c r="AJ355" s="57" t="s">
        <v>408</v>
      </c>
    </row>
    <row r="356" spans="36:36" ht="15.95" customHeight="1">
      <c r="AJ356" s="57" t="s">
        <v>408</v>
      </c>
    </row>
    <row r="357" spans="36:36" ht="15.95" customHeight="1">
      <c r="AJ357" s="57" t="s">
        <v>408</v>
      </c>
    </row>
    <row r="358" spans="36:36" ht="15.95" customHeight="1">
      <c r="AJ358" s="57" t="s">
        <v>408</v>
      </c>
    </row>
    <row r="359" spans="36:36" ht="15.95" customHeight="1">
      <c r="AJ359" s="57" t="s">
        <v>408</v>
      </c>
    </row>
    <row r="360" spans="36:36" ht="15.95" customHeight="1">
      <c r="AJ360" s="57" t="s">
        <v>408</v>
      </c>
    </row>
    <row r="361" spans="36:36" ht="15.95" customHeight="1">
      <c r="AJ361" s="57" t="s">
        <v>408</v>
      </c>
    </row>
    <row r="362" spans="36:36" ht="15.95" customHeight="1">
      <c r="AJ362" s="57" t="s">
        <v>408</v>
      </c>
    </row>
    <row r="363" spans="36:36" ht="15.95" customHeight="1">
      <c r="AJ363" s="57" t="s">
        <v>408</v>
      </c>
    </row>
    <row r="364" spans="36:36" ht="15.95" customHeight="1">
      <c r="AJ364" s="57" t="s">
        <v>408</v>
      </c>
    </row>
    <row r="365" spans="36:36" ht="15.95" customHeight="1">
      <c r="AJ365" s="57" t="s">
        <v>408</v>
      </c>
    </row>
    <row r="366" spans="36:36" ht="15.95" customHeight="1">
      <c r="AJ366" s="57" t="s">
        <v>408</v>
      </c>
    </row>
    <row r="367" spans="36:36" ht="15.95" customHeight="1">
      <c r="AJ367" s="57" t="s">
        <v>408</v>
      </c>
    </row>
    <row r="368" spans="36:36" ht="15.95" customHeight="1">
      <c r="AJ368" s="57" t="s">
        <v>408</v>
      </c>
    </row>
    <row r="369" spans="36:36" ht="15.95" customHeight="1">
      <c r="AJ369" s="57" t="s">
        <v>408</v>
      </c>
    </row>
    <row r="370" spans="36:36" ht="15.95" customHeight="1">
      <c r="AJ370" s="57" t="s">
        <v>408</v>
      </c>
    </row>
    <row r="371" spans="36:36" ht="15.95" customHeight="1">
      <c r="AJ371" s="57" t="s">
        <v>408</v>
      </c>
    </row>
    <row r="372" spans="36:36" ht="15.95" customHeight="1">
      <c r="AJ372" s="57" t="s">
        <v>408</v>
      </c>
    </row>
    <row r="373" spans="36:36" ht="15.95" customHeight="1">
      <c r="AJ373" s="57" t="s">
        <v>408</v>
      </c>
    </row>
    <row r="374" spans="36:36" ht="15.95" customHeight="1">
      <c r="AJ374" s="57" t="s">
        <v>408</v>
      </c>
    </row>
    <row r="375" spans="36:36" ht="15.95" customHeight="1">
      <c r="AJ375" s="57" t="s">
        <v>408</v>
      </c>
    </row>
    <row r="376" spans="36:36" ht="15.95" customHeight="1">
      <c r="AJ376" s="57" t="s">
        <v>408</v>
      </c>
    </row>
    <row r="377" spans="36:36" ht="15.95" customHeight="1">
      <c r="AJ377" s="57" t="s">
        <v>408</v>
      </c>
    </row>
    <row r="378" spans="36:36" ht="15.95" customHeight="1">
      <c r="AJ378" s="57" t="s">
        <v>408</v>
      </c>
    </row>
    <row r="379" spans="36:36" ht="15.95" customHeight="1">
      <c r="AJ379" s="57" t="s">
        <v>408</v>
      </c>
    </row>
    <row r="380" spans="36:36" ht="15.95" customHeight="1">
      <c r="AJ380" s="57" t="s">
        <v>408</v>
      </c>
    </row>
    <row r="381" spans="36:36" ht="15.95" customHeight="1">
      <c r="AJ381" s="57" t="s">
        <v>408</v>
      </c>
    </row>
    <row r="382" spans="36:36" ht="15.95" customHeight="1">
      <c r="AJ382" s="57" t="s">
        <v>408</v>
      </c>
    </row>
    <row r="383" spans="36:36" ht="15.95" customHeight="1">
      <c r="AJ383" s="57" t="s">
        <v>408</v>
      </c>
    </row>
    <row r="384" spans="36:36" ht="15.95" customHeight="1">
      <c r="AJ384" s="57" t="s">
        <v>408</v>
      </c>
    </row>
    <row r="385" spans="36:36" ht="15.95" customHeight="1">
      <c r="AJ385" s="57" t="s">
        <v>408</v>
      </c>
    </row>
    <row r="386" spans="36:36" ht="15.95" customHeight="1">
      <c r="AJ386" s="57" t="s">
        <v>408</v>
      </c>
    </row>
    <row r="387" spans="36:36" ht="15.95" customHeight="1">
      <c r="AJ387" s="57" t="s">
        <v>408</v>
      </c>
    </row>
    <row r="388" spans="36:36" ht="15.95" customHeight="1">
      <c r="AJ388" s="57" t="s">
        <v>408</v>
      </c>
    </row>
    <row r="389" spans="36:36" ht="15.95" customHeight="1">
      <c r="AJ389" s="57" t="s">
        <v>408</v>
      </c>
    </row>
    <row r="390" spans="36:36" ht="15.95" customHeight="1">
      <c r="AJ390" s="57" t="s">
        <v>408</v>
      </c>
    </row>
    <row r="391" spans="36:36" ht="15.95" customHeight="1">
      <c r="AJ391" s="57" t="s">
        <v>408</v>
      </c>
    </row>
    <row r="392" spans="36:36" ht="15.95" customHeight="1">
      <c r="AJ392" s="57" t="s">
        <v>408</v>
      </c>
    </row>
    <row r="393" spans="36:36" ht="15.95" customHeight="1">
      <c r="AJ393" s="57" t="s">
        <v>408</v>
      </c>
    </row>
    <row r="394" spans="36:36" ht="15.95" customHeight="1">
      <c r="AJ394" s="57" t="s">
        <v>408</v>
      </c>
    </row>
    <row r="395" spans="36:36" ht="15.95" customHeight="1">
      <c r="AJ395" s="57" t="s">
        <v>408</v>
      </c>
    </row>
    <row r="396" spans="36:36" ht="15.95" customHeight="1">
      <c r="AJ396" s="57" t="s">
        <v>408</v>
      </c>
    </row>
    <row r="397" spans="36:36" ht="15.95" customHeight="1">
      <c r="AJ397" s="57" t="s">
        <v>408</v>
      </c>
    </row>
    <row r="398" spans="36:36" ht="15.95" customHeight="1">
      <c r="AJ398" s="57" t="s">
        <v>408</v>
      </c>
    </row>
    <row r="399" spans="36:36" ht="15.95" customHeight="1">
      <c r="AJ399" s="57" t="s">
        <v>408</v>
      </c>
    </row>
    <row r="400" spans="36:36" ht="15.95" customHeight="1">
      <c r="AJ400" s="57" t="s">
        <v>408</v>
      </c>
    </row>
    <row r="401" spans="36:36" ht="15.95" customHeight="1">
      <c r="AJ401" s="57" t="s">
        <v>408</v>
      </c>
    </row>
    <row r="402" spans="36:36" ht="15.95" customHeight="1">
      <c r="AJ402" s="57" t="s">
        <v>408</v>
      </c>
    </row>
    <row r="403" spans="36:36" ht="15.95" customHeight="1">
      <c r="AJ403" s="57" t="s">
        <v>408</v>
      </c>
    </row>
    <row r="404" spans="36:36" ht="15.95" customHeight="1">
      <c r="AJ404" s="57" t="s">
        <v>408</v>
      </c>
    </row>
    <row r="405" spans="36:36" ht="15.95" customHeight="1">
      <c r="AJ405" s="57" t="s">
        <v>408</v>
      </c>
    </row>
    <row r="406" spans="36:36" ht="15.95" customHeight="1">
      <c r="AJ406" s="57" t="s">
        <v>408</v>
      </c>
    </row>
    <row r="407" spans="36:36" ht="15.95" customHeight="1">
      <c r="AJ407" s="57" t="s">
        <v>408</v>
      </c>
    </row>
    <row r="408" spans="36:36" ht="15.95" customHeight="1">
      <c r="AJ408" s="57" t="s">
        <v>408</v>
      </c>
    </row>
    <row r="409" spans="36:36" ht="15.95" customHeight="1">
      <c r="AJ409" s="57" t="s">
        <v>408</v>
      </c>
    </row>
    <row r="410" spans="36:36" ht="15.95" customHeight="1">
      <c r="AJ410" s="57" t="s">
        <v>408</v>
      </c>
    </row>
    <row r="411" spans="36:36" ht="15.95" customHeight="1">
      <c r="AJ411" s="57" t="s">
        <v>408</v>
      </c>
    </row>
    <row r="412" spans="36:36" ht="15.95" customHeight="1">
      <c r="AJ412" s="57" t="s">
        <v>408</v>
      </c>
    </row>
    <row r="413" spans="36:36" ht="15.95" customHeight="1">
      <c r="AJ413" s="57" t="s">
        <v>408</v>
      </c>
    </row>
    <row r="414" spans="36:36" ht="15.95" customHeight="1">
      <c r="AJ414" s="57" t="s">
        <v>408</v>
      </c>
    </row>
    <row r="415" spans="36:36" ht="15.95" customHeight="1">
      <c r="AJ415" s="57" t="s">
        <v>408</v>
      </c>
    </row>
    <row r="416" spans="36:36" ht="15.95" customHeight="1">
      <c r="AJ416" s="57" t="s">
        <v>408</v>
      </c>
    </row>
    <row r="417" spans="36:36" ht="15.95" customHeight="1">
      <c r="AJ417" s="57" t="s">
        <v>408</v>
      </c>
    </row>
    <row r="418" spans="36:36" ht="15.95" customHeight="1">
      <c r="AJ418" s="57" t="s">
        <v>408</v>
      </c>
    </row>
    <row r="419" spans="36:36" ht="15.95" customHeight="1">
      <c r="AJ419" s="57" t="s">
        <v>408</v>
      </c>
    </row>
    <row r="420" spans="36:36" ht="15.95" customHeight="1">
      <c r="AJ420" s="57" t="s">
        <v>408</v>
      </c>
    </row>
    <row r="421" spans="36:36" ht="15.95" customHeight="1">
      <c r="AJ421" s="57" t="s">
        <v>408</v>
      </c>
    </row>
    <row r="422" spans="36:36" ht="15.95" customHeight="1">
      <c r="AJ422" s="57" t="s">
        <v>408</v>
      </c>
    </row>
    <row r="423" spans="36:36" ht="15.95" customHeight="1">
      <c r="AJ423" s="57" t="s">
        <v>408</v>
      </c>
    </row>
    <row r="424" spans="36:36" ht="15.95" customHeight="1">
      <c r="AJ424" s="57" t="s">
        <v>408</v>
      </c>
    </row>
    <row r="425" spans="36:36" ht="15.95" customHeight="1">
      <c r="AJ425" s="57" t="s">
        <v>408</v>
      </c>
    </row>
    <row r="426" spans="36:36" ht="15.95" customHeight="1">
      <c r="AJ426" s="57" t="s">
        <v>408</v>
      </c>
    </row>
    <row r="427" spans="36:36" ht="15.95" customHeight="1">
      <c r="AJ427" s="57" t="s">
        <v>408</v>
      </c>
    </row>
    <row r="428" spans="36:36" ht="15.95" customHeight="1">
      <c r="AJ428" s="57" t="s">
        <v>408</v>
      </c>
    </row>
    <row r="429" spans="36:36" ht="15.95" customHeight="1">
      <c r="AJ429" s="57" t="s">
        <v>408</v>
      </c>
    </row>
    <row r="430" spans="36:36" ht="15.95" customHeight="1">
      <c r="AJ430" s="57" t="s">
        <v>408</v>
      </c>
    </row>
    <row r="431" spans="36:36" ht="15.95" customHeight="1">
      <c r="AJ431" s="57" t="s">
        <v>408</v>
      </c>
    </row>
    <row r="432" spans="36:36" ht="15.95" customHeight="1">
      <c r="AJ432" s="57" t="s">
        <v>408</v>
      </c>
    </row>
    <row r="433" spans="36:36" ht="15.95" customHeight="1">
      <c r="AJ433" s="57" t="s">
        <v>408</v>
      </c>
    </row>
    <row r="434" spans="36:36" ht="15.95" customHeight="1">
      <c r="AJ434" s="57" t="s">
        <v>408</v>
      </c>
    </row>
    <row r="435" spans="36:36" ht="15.95" customHeight="1">
      <c r="AJ435" s="57" t="s">
        <v>408</v>
      </c>
    </row>
    <row r="436" spans="36:36" ht="15.95" customHeight="1">
      <c r="AJ436" s="57" t="s">
        <v>408</v>
      </c>
    </row>
    <row r="437" spans="36:36" ht="15.95" customHeight="1">
      <c r="AJ437" s="57" t="s">
        <v>408</v>
      </c>
    </row>
    <row r="438" spans="36:36" ht="15.95" customHeight="1">
      <c r="AJ438" s="57" t="s">
        <v>408</v>
      </c>
    </row>
    <row r="439" spans="36:36" ht="15.95" customHeight="1">
      <c r="AJ439" s="57" t="s">
        <v>408</v>
      </c>
    </row>
    <row r="440" spans="36:36" ht="15.95" customHeight="1">
      <c r="AJ440" s="57" t="s">
        <v>408</v>
      </c>
    </row>
    <row r="441" spans="36:36" ht="15.95" customHeight="1">
      <c r="AJ441" s="57" t="s">
        <v>408</v>
      </c>
    </row>
    <row r="442" spans="36:36" ht="15.95" customHeight="1">
      <c r="AJ442" s="57" t="s">
        <v>408</v>
      </c>
    </row>
    <row r="443" spans="36:36" ht="15.95" customHeight="1">
      <c r="AJ443" s="57" t="s">
        <v>408</v>
      </c>
    </row>
    <row r="444" spans="36:36" ht="15.95" customHeight="1">
      <c r="AJ444" s="57" t="s">
        <v>408</v>
      </c>
    </row>
    <row r="445" spans="36:36" ht="15.95" customHeight="1">
      <c r="AJ445" s="57" t="s">
        <v>408</v>
      </c>
    </row>
    <row r="446" spans="36:36" ht="15.95" customHeight="1">
      <c r="AJ446" s="57" t="s">
        <v>408</v>
      </c>
    </row>
    <row r="447" spans="36:36" ht="15.95" customHeight="1">
      <c r="AJ447" s="57" t="s">
        <v>408</v>
      </c>
    </row>
    <row r="448" spans="36:36" ht="15.95" customHeight="1">
      <c r="AJ448" s="57" t="s">
        <v>408</v>
      </c>
    </row>
    <row r="449" spans="36:36" ht="15.95" customHeight="1">
      <c r="AJ449" s="57" t="s">
        <v>408</v>
      </c>
    </row>
    <row r="450" spans="36:36" ht="15.95" customHeight="1">
      <c r="AJ450" s="57" t="s">
        <v>408</v>
      </c>
    </row>
    <row r="451" spans="36:36" ht="15.95" customHeight="1">
      <c r="AJ451" s="57" t="s">
        <v>408</v>
      </c>
    </row>
    <row r="452" spans="36:36" ht="15.95" customHeight="1">
      <c r="AJ452" s="57" t="s">
        <v>408</v>
      </c>
    </row>
    <row r="453" spans="36:36" ht="15.95" customHeight="1">
      <c r="AJ453" s="57" t="s">
        <v>408</v>
      </c>
    </row>
    <row r="454" spans="36:36" ht="15.95" customHeight="1">
      <c r="AJ454" s="57" t="s">
        <v>408</v>
      </c>
    </row>
    <row r="455" spans="36:36" ht="15.95" customHeight="1">
      <c r="AJ455" s="57" t="s">
        <v>408</v>
      </c>
    </row>
    <row r="456" spans="36:36" ht="15.95" customHeight="1">
      <c r="AJ456" s="57" t="s">
        <v>408</v>
      </c>
    </row>
    <row r="457" spans="36:36" ht="15.95" customHeight="1">
      <c r="AJ457" s="57" t="s">
        <v>408</v>
      </c>
    </row>
    <row r="458" spans="36:36" ht="15.95" customHeight="1">
      <c r="AJ458" s="57" t="s">
        <v>408</v>
      </c>
    </row>
    <row r="459" spans="36:36" ht="15.95" customHeight="1">
      <c r="AJ459" s="57" t="s">
        <v>408</v>
      </c>
    </row>
    <row r="460" spans="36:36" ht="15.95" customHeight="1">
      <c r="AJ460" s="57" t="s">
        <v>408</v>
      </c>
    </row>
    <row r="461" spans="36:36" ht="15.95" customHeight="1">
      <c r="AJ461" s="57" t="s">
        <v>408</v>
      </c>
    </row>
    <row r="462" spans="36:36" ht="15.95" customHeight="1">
      <c r="AJ462" s="57" t="s">
        <v>408</v>
      </c>
    </row>
    <row r="463" spans="36:36" ht="15.95" customHeight="1">
      <c r="AJ463" s="57" t="s">
        <v>408</v>
      </c>
    </row>
    <row r="464" spans="36:36" ht="15.95" customHeight="1">
      <c r="AJ464" s="57" t="s">
        <v>408</v>
      </c>
    </row>
    <row r="465" spans="36:36" ht="15.95" customHeight="1">
      <c r="AJ465" s="57" t="s">
        <v>408</v>
      </c>
    </row>
    <row r="466" spans="36:36" ht="15.95" customHeight="1">
      <c r="AJ466" s="57" t="s">
        <v>408</v>
      </c>
    </row>
    <row r="467" spans="36:36" ht="15.95" customHeight="1">
      <c r="AJ467" s="57" t="s">
        <v>408</v>
      </c>
    </row>
    <row r="468" spans="36:36" ht="15.95" customHeight="1">
      <c r="AJ468" s="57" t="s">
        <v>408</v>
      </c>
    </row>
    <row r="469" spans="36:36" ht="15.95" customHeight="1">
      <c r="AJ469" s="57" t="s">
        <v>408</v>
      </c>
    </row>
    <row r="470" spans="36:36" ht="15.95" customHeight="1">
      <c r="AJ470" s="57" t="s">
        <v>408</v>
      </c>
    </row>
    <row r="471" spans="36:36" ht="15.95" customHeight="1">
      <c r="AJ471" s="57" t="s">
        <v>408</v>
      </c>
    </row>
    <row r="472" spans="36:36" ht="15.95" customHeight="1">
      <c r="AJ472" s="57" t="s">
        <v>408</v>
      </c>
    </row>
    <row r="473" spans="36:36" ht="15.95" customHeight="1">
      <c r="AJ473" s="57" t="s">
        <v>408</v>
      </c>
    </row>
    <row r="474" spans="36:36" ht="15.95" customHeight="1">
      <c r="AJ474" s="57" t="s">
        <v>408</v>
      </c>
    </row>
    <row r="475" spans="36:36" ht="15.95" customHeight="1">
      <c r="AJ475" s="57" t="s">
        <v>408</v>
      </c>
    </row>
    <row r="476" spans="36:36" ht="15.95" customHeight="1">
      <c r="AJ476" s="57" t="s">
        <v>408</v>
      </c>
    </row>
    <row r="477" spans="36:36" ht="15.95" customHeight="1">
      <c r="AJ477" s="57" t="s">
        <v>408</v>
      </c>
    </row>
    <row r="478" spans="36:36" ht="15.95" customHeight="1">
      <c r="AJ478" s="57" t="s">
        <v>408</v>
      </c>
    </row>
    <row r="479" spans="36:36" ht="15.95" customHeight="1">
      <c r="AJ479" s="57" t="s">
        <v>408</v>
      </c>
    </row>
    <row r="480" spans="36:36" ht="15.95" customHeight="1">
      <c r="AJ480" s="57" t="s">
        <v>408</v>
      </c>
    </row>
    <row r="481" spans="36:36" ht="15.95" customHeight="1">
      <c r="AJ481" s="57" t="s">
        <v>408</v>
      </c>
    </row>
    <row r="482" spans="36:36" ht="15.95" customHeight="1">
      <c r="AJ482" s="57" t="s">
        <v>408</v>
      </c>
    </row>
    <row r="483" spans="36:36" ht="15.95" customHeight="1">
      <c r="AJ483" s="57" t="s">
        <v>408</v>
      </c>
    </row>
    <row r="484" spans="36:36" ht="15.95" customHeight="1">
      <c r="AJ484" s="57" t="s">
        <v>408</v>
      </c>
    </row>
    <row r="485" spans="36:36" ht="15.95" customHeight="1">
      <c r="AJ485" s="57" t="s">
        <v>408</v>
      </c>
    </row>
    <row r="486" spans="36:36" ht="15.95" customHeight="1">
      <c r="AJ486" s="57" t="s">
        <v>408</v>
      </c>
    </row>
    <row r="487" spans="36:36" ht="15.95" customHeight="1">
      <c r="AJ487" s="57" t="s">
        <v>408</v>
      </c>
    </row>
    <row r="488" spans="36:36" ht="15.95" customHeight="1">
      <c r="AJ488" s="57" t="s">
        <v>408</v>
      </c>
    </row>
    <row r="489" spans="36:36" ht="15.95" customHeight="1">
      <c r="AJ489" s="57" t="s">
        <v>408</v>
      </c>
    </row>
    <row r="490" spans="36:36" ht="15.95" customHeight="1">
      <c r="AJ490" s="57" t="s">
        <v>408</v>
      </c>
    </row>
    <row r="491" spans="36:36" ht="15.95" customHeight="1">
      <c r="AJ491" s="57" t="s">
        <v>408</v>
      </c>
    </row>
    <row r="492" spans="36:36" ht="15.95" customHeight="1">
      <c r="AJ492" s="57" t="s">
        <v>408</v>
      </c>
    </row>
    <row r="493" spans="36:36" ht="15.95" customHeight="1">
      <c r="AJ493" s="57" t="s">
        <v>408</v>
      </c>
    </row>
    <row r="494" spans="36:36" ht="15.95" customHeight="1">
      <c r="AJ494" s="57" t="s">
        <v>408</v>
      </c>
    </row>
    <row r="495" spans="36:36" ht="15.95" customHeight="1">
      <c r="AJ495" s="57" t="s">
        <v>408</v>
      </c>
    </row>
    <row r="496" spans="36:36" ht="15.95" customHeight="1">
      <c r="AJ496" s="57" t="s">
        <v>408</v>
      </c>
    </row>
    <row r="497" spans="36:36" ht="15.95" customHeight="1">
      <c r="AJ497" s="57" t="s">
        <v>408</v>
      </c>
    </row>
    <row r="498" spans="36:36" ht="15.95" customHeight="1">
      <c r="AJ498" s="57" t="s">
        <v>408</v>
      </c>
    </row>
    <row r="499" spans="36:36" ht="15.95" customHeight="1">
      <c r="AJ499" s="57" t="s">
        <v>408</v>
      </c>
    </row>
    <row r="500" spans="36:36" ht="15.95" customHeight="1">
      <c r="AJ500" s="57" t="s">
        <v>408</v>
      </c>
    </row>
    <row r="501" spans="36:36" ht="15.95" customHeight="1">
      <c r="AJ501" s="57" t="s">
        <v>408</v>
      </c>
    </row>
    <row r="502" spans="36:36" ht="15.95" customHeight="1">
      <c r="AJ502" s="57" t="s">
        <v>408</v>
      </c>
    </row>
    <row r="503" spans="36:36" ht="15.95" customHeight="1">
      <c r="AJ503" s="57" t="s">
        <v>408</v>
      </c>
    </row>
    <row r="504" spans="36:36" ht="15.95" customHeight="1">
      <c r="AJ504" s="57" t="s">
        <v>408</v>
      </c>
    </row>
    <row r="505" spans="36:36" ht="15.95" customHeight="1">
      <c r="AJ505" s="57" t="s">
        <v>408</v>
      </c>
    </row>
    <row r="506" spans="36:36" ht="15.95" customHeight="1">
      <c r="AJ506" s="57" t="s">
        <v>408</v>
      </c>
    </row>
    <row r="507" spans="36:36" ht="15.95" customHeight="1">
      <c r="AJ507" s="57" t="s">
        <v>408</v>
      </c>
    </row>
    <row r="508" spans="36:36" ht="15.95" customHeight="1">
      <c r="AJ508" s="57" t="s">
        <v>408</v>
      </c>
    </row>
    <row r="509" spans="36:36" ht="15.95" customHeight="1">
      <c r="AJ509" s="57" t="s">
        <v>408</v>
      </c>
    </row>
    <row r="510" spans="36:36" ht="15.95" customHeight="1">
      <c r="AJ510" s="57" t="s">
        <v>408</v>
      </c>
    </row>
    <row r="511" spans="36:36" ht="15.95" customHeight="1">
      <c r="AJ511" s="57" t="s">
        <v>408</v>
      </c>
    </row>
    <row r="512" spans="36:36" ht="15.95" customHeight="1">
      <c r="AJ512" s="57" t="s">
        <v>408</v>
      </c>
    </row>
    <row r="513" spans="36:36" ht="15.95" customHeight="1">
      <c r="AJ513" s="57" t="s">
        <v>408</v>
      </c>
    </row>
    <row r="514" spans="36:36" ht="15.95" customHeight="1">
      <c r="AJ514" s="57" t="s">
        <v>408</v>
      </c>
    </row>
    <row r="515" spans="36:36" ht="15.95" customHeight="1">
      <c r="AJ515" s="57" t="s">
        <v>408</v>
      </c>
    </row>
  </sheetData>
  <mergeCells count="9">
    <mergeCell ref="AK1:AM1"/>
    <mergeCell ref="AL2:AM2"/>
    <mergeCell ref="B4:C5"/>
    <mergeCell ref="D4:E5"/>
    <mergeCell ref="G4:Q5"/>
    <mergeCell ref="S4:S5"/>
    <mergeCell ref="T4:U5"/>
    <mergeCell ref="V4:AA5"/>
    <mergeCell ref="AE5:AF5"/>
  </mergeCells>
  <phoneticPr fontId="10"/>
  <conditionalFormatting sqref="N17:N24 H17:H24 T17:T24 Z17:Z24 AF17:AF24 AL17:AL24 H9:H14 N9:N14 T9:T14 AF9:AF14 AL9:AL14 N46:N54 T46:T54 Z46:Z54 AF46:AF54 AL46:AL55 H46:H55 Z9:Z14">
    <cfRule type="cellIs" dxfId="89" priority="62" stopIfTrue="1" operator="greaterThan">
      <formula>G9</formula>
    </cfRule>
  </conditionalFormatting>
  <conditionalFormatting sqref="AL55 H55">
    <cfRule type="cellIs" dxfId="88" priority="57" stopIfTrue="1" operator="greaterThan">
      <formula>G55</formula>
    </cfRule>
  </conditionalFormatting>
  <conditionalFormatting sqref="H55 AL55">
    <cfRule type="cellIs" dxfId="87" priority="56" stopIfTrue="1" operator="greaterThan">
      <formula>G55</formula>
    </cfRule>
  </conditionalFormatting>
  <conditionalFormatting sqref="H25 N25 T25 Z25 AF25 AL25">
    <cfRule type="cellIs" dxfId="86" priority="50" stopIfTrue="1" operator="greaterThan">
      <formula>G25</formula>
    </cfRule>
  </conditionalFormatting>
  <conditionalFormatting sqref="AL25 AF25 Z25 T25 N25 H25">
    <cfRule type="cellIs" dxfId="85" priority="49" stopIfTrue="1" operator="greaterThan">
      <formula>G25</formula>
    </cfRule>
  </conditionalFormatting>
  <conditionalFormatting sqref="H25 N25 T25 Z25 AF25 AL25">
    <cfRule type="cellIs" dxfId="84" priority="48" stopIfTrue="1" operator="greaterThan">
      <formula>G25</formula>
    </cfRule>
  </conditionalFormatting>
  <conditionalFormatting sqref="AL44 AF44 Z44 T44 N44:N45 H44">
    <cfRule type="cellIs" dxfId="83" priority="46" stopIfTrue="1" operator="greaterThan">
      <formula>G44</formula>
    </cfRule>
  </conditionalFormatting>
  <conditionalFormatting sqref="H44 N44:N45 T44 Z44 AF44 AL44">
    <cfRule type="cellIs" dxfId="82" priority="45" stopIfTrue="1" operator="greaterThan">
      <formula>G44</formula>
    </cfRule>
  </conditionalFormatting>
  <conditionalFormatting sqref="H44 N44:N45 T44 Z44 AF44 AL44">
    <cfRule type="cellIs" dxfId="81" priority="47" stopIfTrue="1" operator="greaterThan">
      <formula>G44</formula>
    </cfRule>
  </conditionalFormatting>
  <conditionalFormatting sqref="N16 T16">
    <cfRule type="cellIs" dxfId="80" priority="44" stopIfTrue="1" operator="greaterThan">
      <formula>M16</formula>
    </cfRule>
  </conditionalFormatting>
  <conditionalFormatting sqref="H40:H43">
    <cfRule type="cellIs" dxfId="79" priority="31" stopIfTrue="1" operator="greaterThan">
      <formula>G40</formula>
    </cfRule>
  </conditionalFormatting>
  <conditionalFormatting sqref="N40:N43">
    <cfRule type="cellIs" dxfId="78" priority="30" stopIfTrue="1" operator="greaterThan">
      <formula>M40</formula>
    </cfRule>
  </conditionalFormatting>
  <conditionalFormatting sqref="T40:T43">
    <cfRule type="cellIs" dxfId="77" priority="29" stopIfTrue="1" operator="greaterThan">
      <formula>S40</formula>
    </cfRule>
  </conditionalFormatting>
  <conditionalFormatting sqref="Z40:Z43">
    <cfRule type="cellIs" dxfId="76" priority="28" stopIfTrue="1" operator="greaterThan">
      <formula>Y40</formula>
    </cfRule>
  </conditionalFormatting>
  <conditionalFormatting sqref="AF40:AF43">
    <cfRule type="cellIs" dxfId="75" priority="27" stopIfTrue="1" operator="greaterThan">
      <formula>AE40</formula>
    </cfRule>
  </conditionalFormatting>
  <conditionalFormatting sqref="AL27:AL43">
    <cfRule type="cellIs" dxfId="74" priority="26" stopIfTrue="1" operator="greaterThan">
      <formula>AK27</formula>
    </cfRule>
  </conditionalFormatting>
  <conditionalFormatting sqref="N55">
    <cfRule type="cellIs" dxfId="73" priority="19" stopIfTrue="1" operator="greaterThan">
      <formula>M55</formula>
    </cfRule>
  </conditionalFormatting>
  <conditionalFormatting sqref="N55">
    <cfRule type="cellIs" dxfId="72" priority="18" stopIfTrue="1" operator="greaterThan">
      <formula>M55</formula>
    </cfRule>
  </conditionalFormatting>
  <conditionalFormatting sqref="N55">
    <cfRule type="cellIs" dxfId="71" priority="17" stopIfTrue="1" operator="greaterThan">
      <formula>M55</formula>
    </cfRule>
  </conditionalFormatting>
  <conditionalFormatting sqref="T55">
    <cfRule type="cellIs" dxfId="70" priority="16" stopIfTrue="1" operator="greaterThan">
      <formula>S55</formula>
    </cfRule>
  </conditionalFormatting>
  <conditionalFormatting sqref="T55">
    <cfRule type="cellIs" dxfId="69" priority="15" stopIfTrue="1" operator="greaterThan">
      <formula>S55</formula>
    </cfRule>
  </conditionalFormatting>
  <conditionalFormatting sqref="T55">
    <cfRule type="cellIs" dxfId="68" priority="14" stopIfTrue="1" operator="greaterThan">
      <formula>S55</formula>
    </cfRule>
  </conditionalFormatting>
  <conditionalFormatting sqref="Z55">
    <cfRule type="cellIs" dxfId="67" priority="13" stopIfTrue="1" operator="greaterThan">
      <formula>Y55</formula>
    </cfRule>
  </conditionalFormatting>
  <conditionalFormatting sqref="Z55">
    <cfRule type="cellIs" dxfId="66" priority="12" stopIfTrue="1" operator="greaterThan">
      <formula>Y55</formula>
    </cfRule>
  </conditionalFormatting>
  <conditionalFormatting sqref="Z55">
    <cfRule type="cellIs" dxfId="65" priority="11" stopIfTrue="1" operator="greaterThan">
      <formula>Y55</formula>
    </cfRule>
  </conditionalFormatting>
  <conditionalFormatting sqref="AF55">
    <cfRule type="cellIs" dxfId="64" priority="10" stopIfTrue="1" operator="greaterThan">
      <formula>AE55</formula>
    </cfRule>
  </conditionalFormatting>
  <conditionalFormatting sqref="AF55">
    <cfRule type="cellIs" dxfId="63" priority="9" stopIfTrue="1" operator="greaterThan">
      <formula>AE55</formula>
    </cfRule>
  </conditionalFormatting>
  <conditionalFormatting sqref="AF55">
    <cfRule type="cellIs" dxfId="62" priority="8" stopIfTrue="1" operator="greaterThan">
      <formula>AE55</formula>
    </cfRule>
  </conditionalFormatting>
  <conditionalFormatting sqref="H27:H39">
    <cfRule type="cellIs" dxfId="61" priority="6" stopIfTrue="1" operator="greaterThan">
      <formula>G27</formula>
    </cfRule>
  </conditionalFormatting>
  <conditionalFormatting sqref="N27:N39">
    <cfRule type="cellIs" dxfId="60" priority="5" stopIfTrue="1" operator="greaterThan">
      <formula>M27</formula>
    </cfRule>
  </conditionalFormatting>
  <conditionalFormatting sqref="T27:T39">
    <cfRule type="cellIs" dxfId="59" priority="4" stopIfTrue="1" operator="greaterThan">
      <formula>S27</formula>
    </cfRule>
  </conditionalFormatting>
  <conditionalFormatting sqref="Z27:Z39">
    <cfRule type="cellIs" dxfId="58" priority="3" stopIfTrue="1" operator="greaterThan">
      <formula>Y27</formula>
    </cfRule>
  </conditionalFormatting>
  <conditionalFormatting sqref="AF27:AF35 AF37:AF39">
    <cfRule type="cellIs" dxfId="57" priority="2" stopIfTrue="1" operator="greaterThan">
      <formula>AE27</formula>
    </cfRule>
  </conditionalFormatting>
  <conditionalFormatting sqref="AF36">
    <cfRule type="cellIs" dxfId="56" priority="1" stopIfTrue="1" operator="greaterThan">
      <formula>AE36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pageSetUpPr fitToPage="1"/>
  </sheetPr>
  <dimension ref="A1:AT515"/>
  <sheetViews>
    <sheetView showGridLines="0" showZeros="0" zoomScale="70" zoomScaleNormal="70" zoomScaleSheetLayoutView="70" workbookViewId="0">
      <pane ySplit="8" topLeftCell="A9" activePane="bottomLeft" state="frozen"/>
      <selection activeCell="H34" sqref="H34"/>
      <selection pane="bottomLeft" activeCell="H9" sqref="H9"/>
    </sheetView>
  </sheetViews>
  <sheetFormatPr defaultColWidth="8.875" defaultRowHeight="15.95" customHeight="1"/>
  <cols>
    <col min="1" max="1" width="0.875" style="57" customWidth="1"/>
    <col min="2" max="2" width="10.25" style="57" customWidth="1"/>
    <col min="3" max="3" width="12.25" style="21" customWidth="1"/>
    <col min="4" max="4" width="4" style="21" customWidth="1"/>
    <col min="5" max="5" width="16.375" style="57" customWidth="1"/>
    <col min="6" max="6" width="8.875" style="57" hidden="1" customWidth="1"/>
    <col min="7" max="8" width="9.125" style="57" customWidth="1"/>
    <col min="9" max="9" width="3.375" style="57" customWidth="1"/>
    <col min="10" max="10" width="4" style="21" customWidth="1"/>
    <col min="11" max="11" width="16.375" style="57" customWidth="1"/>
    <col min="12" max="12" width="0.125" style="57" hidden="1" customWidth="1"/>
    <col min="13" max="14" width="9.125" style="57" customWidth="1"/>
    <col min="15" max="15" width="3.375" style="57" customWidth="1"/>
    <col min="16" max="16" width="4" style="21" customWidth="1"/>
    <col min="17" max="17" width="16.375" style="57" customWidth="1"/>
    <col min="18" max="18" width="2.875" style="57" hidden="1" customWidth="1"/>
    <col min="19" max="20" width="9.125" style="57" customWidth="1"/>
    <col min="21" max="21" width="3" style="57" customWidth="1"/>
    <col min="22" max="22" width="4" style="21" customWidth="1"/>
    <col min="23" max="23" width="16.375" style="57" customWidth="1"/>
    <col min="24" max="24" width="8.75" style="57" hidden="1" customWidth="1"/>
    <col min="25" max="26" width="9.125" style="57" customWidth="1"/>
    <col min="27" max="27" width="3.375" style="57" customWidth="1"/>
    <col min="28" max="28" width="4" style="21" customWidth="1"/>
    <col min="29" max="29" width="16.375" style="57" customWidth="1"/>
    <col min="30" max="30" width="10.375" style="57" hidden="1" customWidth="1"/>
    <col min="31" max="31" width="8.75" style="57" customWidth="1"/>
    <col min="32" max="32" width="9.125" style="57" customWidth="1"/>
    <col min="33" max="33" width="3.375" style="57" customWidth="1"/>
    <col min="34" max="34" width="4" style="21" customWidth="1"/>
    <col min="35" max="35" width="16.375" style="57" customWidth="1"/>
    <col min="36" max="36" width="9.125" style="57" hidden="1" customWidth="1"/>
    <col min="37" max="38" width="9.125" style="57" customWidth="1"/>
    <col min="39" max="39" width="3.375" style="57" customWidth="1"/>
    <col min="40" max="40" width="7" style="57" customWidth="1"/>
    <col min="41" max="42" width="8.125" style="57" hidden="1" customWidth="1"/>
    <col min="43" max="43" width="8.875" style="57" hidden="1" customWidth="1"/>
    <col min="44" max="44" width="1.25" style="57" hidden="1" customWidth="1"/>
    <col min="45" max="46" width="8.875" style="57" hidden="1" customWidth="1"/>
    <col min="47" max="49" width="8.875" style="57" customWidth="1"/>
    <col min="50" max="16384" width="8.875" style="57"/>
  </cols>
  <sheetData>
    <row r="1" spans="1:46" s="53" customFormat="1" ht="22.5" customHeight="1">
      <c r="A1" s="49"/>
      <c r="B1" s="50" t="s">
        <v>890</v>
      </c>
      <c r="C1" s="51"/>
      <c r="D1" s="51"/>
      <c r="E1" s="49"/>
      <c r="F1" s="49"/>
      <c r="G1" s="49"/>
      <c r="H1" s="49"/>
      <c r="I1" s="49"/>
      <c r="J1" s="51"/>
      <c r="K1" s="49"/>
      <c r="L1" s="49"/>
      <c r="M1" s="49"/>
      <c r="N1" s="49"/>
      <c r="O1" s="49"/>
      <c r="P1" s="51"/>
      <c r="Q1" s="49"/>
      <c r="R1" s="49"/>
      <c r="S1" s="49"/>
      <c r="T1" s="49"/>
      <c r="U1" s="49"/>
      <c r="V1" s="51"/>
      <c r="W1" s="49"/>
      <c r="X1" s="49"/>
      <c r="Y1" s="49"/>
      <c r="Z1" s="49"/>
      <c r="AA1" s="49"/>
      <c r="AB1" s="51"/>
      <c r="AC1" s="49"/>
      <c r="AD1" s="49"/>
      <c r="AE1" s="49"/>
      <c r="AF1" s="49"/>
      <c r="AG1" s="52"/>
      <c r="AH1" s="51"/>
      <c r="AI1" s="49"/>
      <c r="AJ1" s="482">
        <v>45962</v>
      </c>
      <c r="AK1" s="482"/>
      <c r="AL1" s="482"/>
      <c r="AM1" s="482"/>
    </row>
    <row r="2" spans="1:46" s="54" customFormat="1" ht="17.25" customHeight="1" thickBot="1">
      <c r="B2" s="55"/>
      <c r="C2" s="51"/>
      <c r="D2" s="56"/>
      <c r="E2" s="55"/>
      <c r="F2" s="55"/>
      <c r="G2" s="55"/>
      <c r="H2" s="55"/>
      <c r="I2" s="52"/>
      <c r="J2" s="56"/>
      <c r="K2" s="52"/>
      <c r="L2" s="52"/>
      <c r="M2" s="52"/>
      <c r="N2" s="52"/>
      <c r="O2" s="52"/>
      <c r="P2" s="56"/>
      <c r="Q2" s="52"/>
      <c r="R2" s="52"/>
      <c r="S2" s="52"/>
      <c r="T2" s="52"/>
      <c r="U2" s="52"/>
      <c r="V2" s="56"/>
      <c r="W2" s="52"/>
      <c r="X2" s="52"/>
      <c r="Y2" s="57"/>
      <c r="AA2" s="52"/>
      <c r="AB2" s="56"/>
      <c r="AE2" s="52"/>
      <c r="AG2" s="58"/>
      <c r="AH2" s="56"/>
      <c r="AI2" s="58" t="s">
        <v>133</v>
      </c>
      <c r="AJ2" s="142" t="s">
        <v>169</v>
      </c>
      <c r="AK2" s="142" t="s">
        <v>169</v>
      </c>
      <c r="AL2" s="483">
        <f>+入力!N7</f>
        <v>0</v>
      </c>
      <c r="AM2" s="483"/>
    </row>
    <row r="3" spans="1:46" ht="19.5" customHeight="1">
      <c r="B3" s="59" t="s">
        <v>170</v>
      </c>
      <c r="C3" s="61"/>
      <c r="D3" s="59" t="s">
        <v>171</v>
      </c>
      <c r="E3" s="63"/>
      <c r="F3" s="150"/>
      <c r="G3" s="59" t="s">
        <v>172</v>
      </c>
      <c r="H3" s="62"/>
      <c r="I3" s="62"/>
      <c r="J3" s="62"/>
      <c r="K3" s="60"/>
      <c r="L3" s="60"/>
      <c r="M3" s="62"/>
      <c r="N3" s="62"/>
      <c r="O3" s="62"/>
      <c r="P3" s="62"/>
      <c r="Q3" s="62"/>
      <c r="R3" s="149"/>
      <c r="S3" s="98" t="s">
        <v>173</v>
      </c>
      <c r="T3" s="59" t="s">
        <v>174</v>
      </c>
      <c r="U3" s="63"/>
      <c r="V3" s="59" t="s">
        <v>175</v>
      </c>
      <c r="W3" s="62"/>
      <c r="X3" s="62"/>
      <c r="Y3" s="62"/>
      <c r="Z3" s="60"/>
      <c r="AA3" s="63" t="s">
        <v>176</v>
      </c>
      <c r="AB3" s="99" t="s">
        <v>177</v>
      </c>
      <c r="AC3" s="99"/>
      <c r="AD3" s="99"/>
      <c r="AE3" s="52"/>
      <c r="AF3" s="100"/>
      <c r="AG3" s="100"/>
      <c r="AH3" s="64"/>
      <c r="AJ3" s="65"/>
      <c r="AK3" s="65"/>
      <c r="AL3" s="65"/>
      <c r="AM3" s="66" t="s">
        <v>178</v>
      </c>
      <c r="AO3" s="177"/>
    </row>
    <row r="4" spans="1:46" ht="15.75" customHeight="1">
      <c r="B4" s="494">
        <f>+入力!F2</f>
        <v>0</v>
      </c>
      <c r="C4" s="495"/>
      <c r="D4" s="498">
        <f>B4</f>
        <v>0</v>
      </c>
      <c r="E4" s="499"/>
      <c r="F4" s="151"/>
      <c r="G4" s="484" t="str">
        <f>CONCATENATE(入力!F3,入力!S3)&amp;"　/　"&amp;入力!F4</f>
        <v>様　/　</v>
      </c>
      <c r="H4" s="485"/>
      <c r="I4" s="485"/>
      <c r="J4" s="485"/>
      <c r="K4" s="485"/>
      <c r="L4" s="485"/>
      <c r="M4" s="485"/>
      <c r="N4" s="485"/>
      <c r="O4" s="485"/>
      <c r="P4" s="485"/>
      <c r="Q4" s="485"/>
      <c r="R4" s="14"/>
      <c r="S4" s="492">
        <f>+入力!F5</f>
        <v>0</v>
      </c>
      <c r="T4" s="488">
        <f>+入力!N5</f>
        <v>0</v>
      </c>
      <c r="U4" s="489"/>
      <c r="V4" s="503">
        <f>+入力!F6</f>
        <v>0</v>
      </c>
      <c r="W4" s="504"/>
      <c r="X4" s="505"/>
      <c r="Y4" s="504"/>
      <c r="Z4" s="504"/>
      <c r="AA4" s="506"/>
      <c r="AB4" s="101"/>
      <c r="AC4" s="101"/>
      <c r="AD4" s="67"/>
      <c r="AE4" s="102"/>
      <c r="AF4" s="102"/>
      <c r="AG4" s="102"/>
      <c r="AH4" s="1"/>
      <c r="AM4" s="66" t="s">
        <v>179</v>
      </c>
      <c r="AN4" s="54"/>
    </row>
    <row r="5" spans="1:46" ht="15.75" customHeight="1" thickBot="1">
      <c r="B5" s="496"/>
      <c r="C5" s="497"/>
      <c r="D5" s="500"/>
      <c r="E5" s="501"/>
      <c r="F5" s="152"/>
      <c r="G5" s="486"/>
      <c r="H5" s="487"/>
      <c r="I5" s="487"/>
      <c r="J5" s="487"/>
      <c r="K5" s="487"/>
      <c r="L5" s="487"/>
      <c r="M5" s="487"/>
      <c r="N5" s="487"/>
      <c r="O5" s="487"/>
      <c r="P5" s="487"/>
      <c r="Q5" s="487"/>
      <c r="R5" s="15"/>
      <c r="S5" s="493"/>
      <c r="T5" s="490"/>
      <c r="U5" s="491"/>
      <c r="V5" s="507"/>
      <c r="W5" s="508"/>
      <c r="X5" s="509"/>
      <c r="Y5" s="508"/>
      <c r="Z5" s="508"/>
      <c r="AA5" s="510"/>
      <c r="AB5" s="177" t="s">
        <v>180</v>
      </c>
      <c r="AC5" s="101"/>
      <c r="AD5" s="67"/>
      <c r="AE5" s="502">
        <f>+入力!M6</f>
        <v>0</v>
      </c>
      <c r="AF5" s="502"/>
      <c r="AG5" s="103" t="s">
        <v>181</v>
      </c>
      <c r="AH5" s="1"/>
      <c r="AM5" s="66" t="s">
        <v>137</v>
      </c>
    </row>
    <row r="6" spans="1:46" ht="9.75" customHeight="1" thickBot="1">
      <c r="M6" s="52"/>
    </row>
    <row r="7" spans="1:46" ht="19.5" customHeight="1">
      <c r="B7" s="68"/>
      <c r="C7" s="69"/>
      <c r="D7" s="70" t="s">
        <v>891</v>
      </c>
      <c r="E7" s="62"/>
      <c r="F7" s="62"/>
      <c r="G7" s="62"/>
      <c r="H7" s="62"/>
      <c r="I7" s="71"/>
      <c r="J7" s="70" t="s">
        <v>892</v>
      </c>
      <c r="K7" s="62"/>
      <c r="L7" s="62"/>
      <c r="M7" s="62"/>
      <c r="N7" s="62"/>
      <c r="O7" s="62"/>
      <c r="P7" s="70" t="s">
        <v>893</v>
      </c>
      <c r="Q7" s="62"/>
      <c r="R7" s="62"/>
      <c r="S7" s="62"/>
      <c r="T7" s="62"/>
      <c r="U7" s="71"/>
      <c r="V7" s="70" t="s">
        <v>894</v>
      </c>
      <c r="W7" s="62"/>
      <c r="X7" s="62"/>
      <c r="Y7" s="62"/>
      <c r="Z7" s="62"/>
      <c r="AA7" s="62"/>
      <c r="AB7" s="70" t="s">
        <v>182</v>
      </c>
      <c r="AC7" s="62"/>
      <c r="AD7" s="62"/>
      <c r="AE7" s="62"/>
      <c r="AF7" s="62"/>
      <c r="AG7" s="62"/>
      <c r="AH7" s="70" t="s">
        <v>183</v>
      </c>
      <c r="AI7" s="62"/>
      <c r="AJ7" s="62"/>
      <c r="AK7" s="62"/>
      <c r="AL7" s="62"/>
      <c r="AM7" s="63"/>
    </row>
    <row r="8" spans="1:46" ht="17.25" customHeight="1" thickBot="1">
      <c r="B8" s="72"/>
      <c r="C8" s="73"/>
      <c r="D8" s="74"/>
      <c r="E8" s="75" t="s">
        <v>185</v>
      </c>
      <c r="F8" s="75" t="s">
        <v>186</v>
      </c>
      <c r="G8" s="76" t="s">
        <v>187</v>
      </c>
      <c r="H8" s="76" t="s">
        <v>188</v>
      </c>
      <c r="I8" s="77" t="s">
        <v>189</v>
      </c>
      <c r="J8" s="74"/>
      <c r="K8" s="75" t="s">
        <v>185</v>
      </c>
      <c r="L8" s="75" t="s">
        <v>190</v>
      </c>
      <c r="M8" s="76" t="s">
        <v>187</v>
      </c>
      <c r="N8" s="76" t="s">
        <v>188</v>
      </c>
      <c r="O8" s="77" t="s">
        <v>189</v>
      </c>
      <c r="P8" s="74"/>
      <c r="Q8" s="75" t="s">
        <v>185</v>
      </c>
      <c r="R8" s="75" t="s">
        <v>186</v>
      </c>
      <c r="S8" s="76" t="s">
        <v>187</v>
      </c>
      <c r="T8" s="76" t="s">
        <v>188</v>
      </c>
      <c r="U8" s="77" t="s">
        <v>189</v>
      </c>
      <c r="V8" s="74"/>
      <c r="W8" s="75" t="s">
        <v>185</v>
      </c>
      <c r="X8" s="75" t="s">
        <v>190</v>
      </c>
      <c r="Y8" s="76" t="s">
        <v>187</v>
      </c>
      <c r="Z8" s="76" t="s">
        <v>188</v>
      </c>
      <c r="AA8" s="77" t="s">
        <v>189</v>
      </c>
      <c r="AB8" s="74"/>
      <c r="AC8" s="75" t="s">
        <v>185</v>
      </c>
      <c r="AD8" s="75" t="s">
        <v>186</v>
      </c>
      <c r="AE8" s="76" t="s">
        <v>187</v>
      </c>
      <c r="AF8" s="76" t="s">
        <v>188</v>
      </c>
      <c r="AG8" s="78" t="s">
        <v>189</v>
      </c>
      <c r="AH8" s="74"/>
      <c r="AI8" s="75" t="s">
        <v>185</v>
      </c>
      <c r="AJ8" s="75" t="s">
        <v>186</v>
      </c>
      <c r="AK8" s="76" t="s">
        <v>187</v>
      </c>
      <c r="AL8" s="76" t="s">
        <v>188</v>
      </c>
      <c r="AM8" s="79" t="s">
        <v>189</v>
      </c>
    </row>
    <row r="9" spans="1:46" ht="15.75" customHeight="1">
      <c r="A9" s="57">
        <v>40131</v>
      </c>
      <c r="B9" s="17" t="s">
        <v>895</v>
      </c>
      <c r="D9" s="264" t="s">
        <v>209</v>
      </c>
      <c r="E9" s="266" t="s">
        <v>896</v>
      </c>
      <c r="F9" s="267" t="s">
        <v>897</v>
      </c>
      <c r="G9" s="328">
        <v>1590</v>
      </c>
      <c r="H9" s="302"/>
      <c r="I9" s="265"/>
      <c r="J9" s="264"/>
      <c r="K9" s="266"/>
      <c r="L9" s="267"/>
      <c r="M9" s="299"/>
      <c r="N9" s="302"/>
      <c r="O9" s="265"/>
      <c r="P9" s="264" t="s">
        <v>209</v>
      </c>
      <c r="Q9" s="266" t="s">
        <v>898</v>
      </c>
      <c r="R9" s="298" t="s">
        <v>899</v>
      </c>
      <c r="S9" s="328">
        <v>670</v>
      </c>
      <c r="T9" s="247"/>
      <c r="U9" s="397"/>
      <c r="V9" s="330" t="s">
        <v>209</v>
      </c>
      <c r="W9" s="254" t="s">
        <v>900</v>
      </c>
      <c r="X9" s="256" t="s">
        <v>901</v>
      </c>
      <c r="Y9" s="328">
        <v>1500</v>
      </c>
      <c r="Z9" s="302"/>
      <c r="AA9" s="269"/>
      <c r="AB9" s="264" t="s">
        <v>209</v>
      </c>
      <c r="AC9" s="254" t="s">
        <v>902</v>
      </c>
      <c r="AD9" s="256" t="s">
        <v>903</v>
      </c>
      <c r="AE9" s="328">
        <v>3330</v>
      </c>
      <c r="AF9" s="302"/>
      <c r="AG9" s="269"/>
      <c r="AH9" s="264"/>
      <c r="AI9" s="266" t="s">
        <v>904</v>
      </c>
      <c r="AJ9" s="296" t="s">
        <v>905</v>
      </c>
      <c r="AK9" s="302">
        <v>0</v>
      </c>
      <c r="AL9" s="302"/>
      <c r="AM9" s="23"/>
      <c r="AO9" s="281"/>
      <c r="AP9" s="281">
        <f>IF(N9&gt;0,1,0)</f>
        <v>0</v>
      </c>
      <c r="AQ9" s="281"/>
      <c r="AR9" s="281"/>
      <c r="AS9" s="181"/>
      <c r="AT9" s="181"/>
    </row>
    <row r="10" spans="1:46" ht="16.5" customHeight="1">
      <c r="B10" s="17">
        <v>42202</v>
      </c>
      <c r="D10" s="264" t="s">
        <v>209</v>
      </c>
      <c r="E10" s="266" t="s">
        <v>906</v>
      </c>
      <c r="F10" s="298" t="s">
        <v>907</v>
      </c>
      <c r="G10" s="328">
        <v>2120</v>
      </c>
      <c r="H10" s="302"/>
      <c r="I10" s="265"/>
      <c r="J10" s="264"/>
      <c r="K10" s="266"/>
      <c r="L10" s="267"/>
      <c r="M10" s="299"/>
      <c r="N10" s="302"/>
      <c r="O10" s="265"/>
      <c r="P10" s="264" t="s">
        <v>209</v>
      </c>
      <c r="Q10" s="266" t="s">
        <v>908</v>
      </c>
      <c r="R10" s="298" t="s">
        <v>909</v>
      </c>
      <c r="S10" s="328">
        <v>420</v>
      </c>
      <c r="T10" s="247"/>
      <c r="U10" s="397"/>
      <c r="V10" s="330" t="s">
        <v>209</v>
      </c>
      <c r="W10" s="254" t="s">
        <v>910</v>
      </c>
      <c r="X10" s="255" t="s">
        <v>911</v>
      </c>
      <c r="Y10" s="328">
        <v>1510</v>
      </c>
      <c r="Z10" s="302"/>
      <c r="AA10" s="269"/>
      <c r="AB10" s="264" t="s">
        <v>209</v>
      </c>
      <c r="AC10" s="254" t="s">
        <v>912</v>
      </c>
      <c r="AD10" s="256" t="s">
        <v>913</v>
      </c>
      <c r="AE10" s="328">
        <v>2520</v>
      </c>
      <c r="AF10" s="302"/>
      <c r="AG10" s="269"/>
      <c r="AH10" s="264"/>
      <c r="AI10" s="266" t="s">
        <v>914</v>
      </c>
      <c r="AJ10" s="296" t="s">
        <v>915</v>
      </c>
      <c r="AK10" s="302">
        <v>0</v>
      </c>
      <c r="AL10" s="302"/>
      <c r="AM10" s="23"/>
      <c r="AO10" s="281"/>
      <c r="AP10" s="281">
        <f>IF(N10&gt;0,1,0)</f>
        <v>0</v>
      </c>
      <c r="AQ10" s="281"/>
      <c r="AR10" s="281"/>
      <c r="AS10" s="181"/>
      <c r="AT10" s="181"/>
    </row>
    <row r="11" spans="1:46" ht="16.5" customHeight="1">
      <c r="B11" s="24"/>
      <c r="D11" s="264" t="s">
        <v>209</v>
      </c>
      <c r="E11" s="266" t="s">
        <v>916</v>
      </c>
      <c r="F11" s="298" t="s">
        <v>917</v>
      </c>
      <c r="G11" s="328">
        <v>1540</v>
      </c>
      <c r="H11" s="302"/>
      <c r="I11" s="265"/>
      <c r="J11" s="264"/>
      <c r="K11" s="266"/>
      <c r="L11" s="267"/>
      <c r="M11" s="299"/>
      <c r="N11" s="302"/>
      <c r="O11" s="265"/>
      <c r="P11" s="264" t="s">
        <v>209</v>
      </c>
      <c r="Q11" s="266" t="s">
        <v>918</v>
      </c>
      <c r="R11" s="298" t="s">
        <v>919</v>
      </c>
      <c r="S11" s="328">
        <v>440</v>
      </c>
      <c r="T11" s="247"/>
      <c r="U11" s="397"/>
      <c r="V11" s="330" t="s">
        <v>209</v>
      </c>
      <c r="W11" s="254" t="s">
        <v>920</v>
      </c>
      <c r="X11" s="255" t="s">
        <v>921</v>
      </c>
      <c r="Y11" s="328">
        <v>560</v>
      </c>
      <c r="Z11" s="302"/>
      <c r="AA11" s="269"/>
      <c r="AB11" s="264" t="s">
        <v>209</v>
      </c>
      <c r="AC11" s="254" t="s">
        <v>922</v>
      </c>
      <c r="AD11" s="255" t="s">
        <v>923</v>
      </c>
      <c r="AE11" s="328">
        <v>500</v>
      </c>
      <c r="AF11" s="302"/>
      <c r="AG11" s="269"/>
      <c r="AH11" s="264"/>
      <c r="AI11" s="266" t="s">
        <v>924</v>
      </c>
      <c r="AJ11" s="296" t="s">
        <v>925</v>
      </c>
      <c r="AK11" s="302">
        <v>0</v>
      </c>
      <c r="AL11" s="302"/>
      <c r="AM11" s="23"/>
      <c r="AO11" s="281"/>
      <c r="AP11" s="281">
        <f>IF(N11&gt;0,1,0)</f>
        <v>0</v>
      </c>
      <c r="AQ11" s="281"/>
      <c r="AR11" s="281"/>
      <c r="AS11" s="181"/>
      <c r="AT11" s="181"/>
    </row>
    <row r="12" spans="1:46" ht="16.5" customHeight="1">
      <c r="B12" s="24"/>
      <c r="D12" s="264" t="s">
        <v>209</v>
      </c>
      <c r="E12" s="266" t="s">
        <v>926</v>
      </c>
      <c r="F12" s="298" t="s">
        <v>927</v>
      </c>
      <c r="G12" s="328">
        <v>640</v>
      </c>
      <c r="H12" s="302"/>
      <c r="I12" s="265"/>
      <c r="J12" s="264"/>
      <c r="K12" s="266"/>
      <c r="L12" s="267"/>
      <c r="M12" s="299"/>
      <c r="N12" s="302"/>
      <c r="O12" s="265"/>
      <c r="P12" s="264" t="s">
        <v>209</v>
      </c>
      <c r="Q12" s="266" t="s">
        <v>928</v>
      </c>
      <c r="R12" s="267" t="s">
        <v>929</v>
      </c>
      <c r="S12" s="328">
        <v>160</v>
      </c>
      <c r="T12" s="247"/>
      <c r="U12" s="397"/>
      <c r="V12" s="330" t="s">
        <v>209</v>
      </c>
      <c r="W12" s="254" t="s">
        <v>930</v>
      </c>
      <c r="X12" s="255" t="s">
        <v>931</v>
      </c>
      <c r="Y12" s="328">
        <v>590</v>
      </c>
      <c r="Z12" s="302"/>
      <c r="AA12" s="269"/>
      <c r="AB12" s="264" t="s">
        <v>209</v>
      </c>
      <c r="AC12" s="254" t="s">
        <v>932</v>
      </c>
      <c r="AD12" s="255" t="s">
        <v>933</v>
      </c>
      <c r="AE12" s="328">
        <v>400</v>
      </c>
      <c r="AF12" s="302"/>
      <c r="AG12" s="269"/>
      <c r="AH12" s="264"/>
      <c r="AI12" s="266" t="s">
        <v>934</v>
      </c>
      <c r="AJ12" s="296" t="s">
        <v>935</v>
      </c>
      <c r="AK12" s="302">
        <v>0</v>
      </c>
      <c r="AL12" s="302"/>
      <c r="AM12" s="23"/>
      <c r="AO12" s="281"/>
      <c r="AP12" s="281">
        <f>IF(N12&gt;0,1,0)</f>
        <v>0</v>
      </c>
      <c r="AQ12" s="281"/>
      <c r="AR12" s="281"/>
      <c r="AS12" s="181"/>
      <c r="AT12" s="181"/>
    </row>
    <row r="13" spans="1:46" ht="16.5" customHeight="1">
      <c r="B13" s="24"/>
      <c r="D13" s="264" t="s">
        <v>209</v>
      </c>
      <c r="E13" s="266" t="s">
        <v>936</v>
      </c>
      <c r="F13" s="267" t="s">
        <v>937</v>
      </c>
      <c r="G13" s="328">
        <v>580</v>
      </c>
      <c r="H13" s="302"/>
      <c r="I13" s="265"/>
      <c r="J13" s="264"/>
      <c r="K13" s="266"/>
      <c r="L13" s="267"/>
      <c r="M13" s="299"/>
      <c r="N13" s="302"/>
      <c r="O13" s="265"/>
      <c r="P13" s="264" t="s">
        <v>209</v>
      </c>
      <c r="Q13" s="266" t="s">
        <v>938</v>
      </c>
      <c r="R13" s="298" t="s">
        <v>939</v>
      </c>
      <c r="S13" s="328">
        <v>910</v>
      </c>
      <c r="T13" s="247"/>
      <c r="U13" s="397"/>
      <c r="V13" s="330" t="s">
        <v>209</v>
      </c>
      <c r="W13" s="254" t="s">
        <v>940</v>
      </c>
      <c r="X13" s="255" t="s">
        <v>941</v>
      </c>
      <c r="Y13" s="328">
        <v>730</v>
      </c>
      <c r="Z13" s="302"/>
      <c r="AA13" s="269"/>
      <c r="AB13" s="264" t="s">
        <v>209</v>
      </c>
      <c r="AC13" s="254" t="s">
        <v>942</v>
      </c>
      <c r="AD13" s="255" t="s">
        <v>943</v>
      </c>
      <c r="AE13" s="328">
        <v>990</v>
      </c>
      <c r="AF13" s="302"/>
      <c r="AG13" s="269"/>
      <c r="AH13" s="264"/>
      <c r="AI13" s="266" t="s">
        <v>944</v>
      </c>
      <c r="AJ13" s="296" t="s">
        <v>945</v>
      </c>
      <c r="AK13" s="302">
        <v>0</v>
      </c>
      <c r="AL13" s="302"/>
      <c r="AM13" s="23"/>
      <c r="AO13" s="281"/>
      <c r="AP13" s="181"/>
      <c r="AQ13" s="281"/>
      <c r="AR13" s="281"/>
      <c r="AS13" s="181"/>
      <c r="AT13" s="181"/>
    </row>
    <row r="14" spans="1:46" ht="16.5" customHeight="1">
      <c r="B14" s="24"/>
      <c r="D14" s="264" t="s">
        <v>209</v>
      </c>
      <c r="E14" s="266" t="s">
        <v>946</v>
      </c>
      <c r="F14" s="267" t="s">
        <v>947</v>
      </c>
      <c r="G14" s="328">
        <v>270</v>
      </c>
      <c r="H14" s="302"/>
      <c r="I14" s="265"/>
      <c r="J14" s="264"/>
      <c r="K14" s="266"/>
      <c r="L14" s="267"/>
      <c r="M14" s="299"/>
      <c r="N14" s="302"/>
      <c r="O14" s="265"/>
      <c r="P14" s="264"/>
      <c r="Q14" s="266"/>
      <c r="R14" s="298"/>
      <c r="S14" s="257"/>
      <c r="T14" s="247"/>
      <c r="U14" s="397"/>
      <c r="V14" s="330" t="s">
        <v>209</v>
      </c>
      <c r="W14" s="254" t="s">
        <v>948</v>
      </c>
      <c r="X14" s="255" t="s">
        <v>949</v>
      </c>
      <c r="Y14" s="328">
        <v>720</v>
      </c>
      <c r="Z14" s="302"/>
      <c r="AA14" s="269"/>
      <c r="AB14" s="264" t="s">
        <v>209</v>
      </c>
      <c r="AC14" s="254" t="s">
        <v>950</v>
      </c>
      <c r="AD14" s="256" t="s">
        <v>951</v>
      </c>
      <c r="AE14" s="328">
        <v>1800</v>
      </c>
      <c r="AF14" s="302"/>
      <c r="AG14" s="269"/>
      <c r="AH14" s="264"/>
      <c r="AI14" s="266" t="s">
        <v>952</v>
      </c>
      <c r="AJ14" s="296" t="s">
        <v>953</v>
      </c>
      <c r="AK14" s="302">
        <v>0</v>
      </c>
      <c r="AL14" s="302"/>
      <c r="AM14" s="23"/>
      <c r="AO14" s="281"/>
      <c r="AP14" s="181"/>
      <c r="AQ14" s="181"/>
      <c r="AR14" s="281"/>
      <c r="AS14" s="181"/>
      <c r="AT14" s="181"/>
    </row>
    <row r="15" spans="1:46" ht="16.5" customHeight="1">
      <c r="B15" s="24"/>
      <c r="D15" s="264" t="s">
        <v>209</v>
      </c>
      <c r="E15" s="266" t="s">
        <v>954</v>
      </c>
      <c r="F15" s="298" t="s">
        <v>955</v>
      </c>
      <c r="G15" s="328">
        <v>860</v>
      </c>
      <c r="H15" s="302"/>
      <c r="I15" s="265"/>
      <c r="J15" s="264"/>
      <c r="K15" s="266"/>
      <c r="L15" s="267"/>
      <c r="M15" s="286"/>
      <c r="N15" s="302"/>
      <c r="O15" s="265"/>
      <c r="P15" s="264"/>
      <c r="Q15" s="266"/>
      <c r="R15" s="267"/>
      <c r="S15" s="257"/>
      <c r="T15" s="247"/>
      <c r="U15" s="397"/>
      <c r="V15" s="330" t="s">
        <v>209</v>
      </c>
      <c r="W15" s="254" t="s">
        <v>956</v>
      </c>
      <c r="X15" s="255" t="s">
        <v>957</v>
      </c>
      <c r="Y15" s="328">
        <v>390</v>
      </c>
      <c r="Z15" s="302"/>
      <c r="AA15" s="269"/>
      <c r="AB15" s="264" t="s">
        <v>209</v>
      </c>
      <c r="AC15" s="254" t="s">
        <v>958</v>
      </c>
      <c r="AD15" s="255" t="s">
        <v>959</v>
      </c>
      <c r="AE15" s="328">
        <v>510</v>
      </c>
      <c r="AF15" s="302"/>
      <c r="AG15" s="269"/>
      <c r="AH15" s="264"/>
      <c r="AI15" s="266" t="s">
        <v>960</v>
      </c>
      <c r="AJ15" s="296" t="s">
        <v>961</v>
      </c>
      <c r="AK15" s="302">
        <v>0</v>
      </c>
      <c r="AL15" s="302"/>
      <c r="AM15" s="23"/>
      <c r="AO15" s="281"/>
      <c r="AP15" s="181"/>
      <c r="AQ15" s="181"/>
      <c r="AR15" s="281"/>
      <c r="AS15" s="181"/>
      <c r="AT15" s="181"/>
    </row>
    <row r="16" spans="1:46" ht="16.5" customHeight="1">
      <c r="B16" s="24"/>
      <c r="D16" s="264" t="s">
        <v>209</v>
      </c>
      <c r="E16" s="266" t="s">
        <v>962</v>
      </c>
      <c r="F16" s="324" t="s">
        <v>963</v>
      </c>
      <c r="G16" s="328">
        <v>460</v>
      </c>
      <c r="H16" s="302"/>
      <c r="I16" s="265"/>
      <c r="J16" s="264"/>
      <c r="K16" s="266"/>
      <c r="L16" s="267"/>
      <c r="M16" s="286"/>
      <c r="N16" s="302"/>
      <c r="O16" s="265"/>
      <c r="P16" s="264"/>
      <c r="Q16" s="266"/>
      <c r="R16" s="267"/>
      <c r="S16" s="257"/>
      <c r="T16" s="247"/>
      <c r="U16" s="397"/>
      <c r="V16" s="330" t="s">
        <v>209</v>
      </c>
      <c r="W16" s="254" t="s">
        <v>964</v>
      </c>
      <c r="X16" s="255" t="s">
        <v>965</v>
      </c>
      <c r="Y16" s="328">
        <v>560</v>
      </c>
      <c r="Z16" s="302"/>
      <c r="AA16" s="269"/>
      <c r="AB16" s="264" t="s">
        <v>209</v>
      </c>
      <c r="AC16" s="254" t="s">
        <v>966</v>
      </c>
      <c r="AD16" s="255" t="s">
        <v>967</v>
      </c>
      <c r="AE16" s="328">
        <v>1490</v>
      </c>
      <c r="AF16" s="302"/>
      <c r="AG16" s="269"/>
      <c r="AH16" s="264"/>
      <c r="AI16" s="266" t="s">
        <v>968</v>
      </c>
      <c r="AJ16" s="296" t="s">
        <v>969</v>
      </c>
      <c r="AK16" s="302">
        <v>0</v>
      </c>
      <c r="AL16" s="302"/>
      <c r="AM16" s="23"/>
      <c r="AO16" s="281"/>
      <c r="AP16" s="181"/>
      <c r="AQ16" s="181"/>
      <c r="AR16" s="281"/>
      <c r="AS16" s="181"/>
      <c r="AT16" s="181"/>
    </row>
    <row r="17" spans="2:46" ht="16.5" customHeight="1">
      <c r="B17" s="24"/>
      <c r="D17" s="264" t="s">
        <v>209</v>
      </c>
      <c r="E17" s="266" t="s">
        <v>970</v>
      </c>
      <c r="F17" s="324" t="s">
        <v>971</v>
      </c>
      <c r="G17" s="328">
        <v>1280</v>
      </c>
      <c r="H17" s="302"/>
      <c r="I17" s="265"/>
      <c r="J17" s="264"/>
      <c r="K17" s="266"/>
      <c r="L17" s="267"/>
      <c r="M17" s="286"/>
      <c r="N17" s="302"/>
      <c r="O17" s="265"/>
      <c r="P17" s="264"/>
      <c r="Q17" s="266"/>
      <c r="R17" s="267"/>
      <c r="S17" s="257"/>
      <c r="T17" s="247"/>
      <c r="U17" s="397"/>
      <c r="V17" s="330" t="s">
        <v>209</v>
      </c>
      <c r="W17" s="254" t="s">
        <v>972</v>
      </c>
      <c r="X17" s="255" t="s">
        <v>973</v>
      </c>
      <c r="Y17" s="328">
        <v>1420</v>
      </c>
      <c r="Z17" s="302"/>
      <c r="AA17" s="269"/>
      <c r="AB17" s="264" t="s">
        <v>209</v>
      </c>
      <c r="AC17" s="254" t="s">
        <v>974</v>
      </c>
      <c r="AD17" s="255" t="s">
        <v>975</v>
      </c>
      <c r="AE17" s="328">
        <v>970</v>
      </c>
      <c r="AF17" s="302"/>
      <c r="AG17" s="269"/>
      <c r="AH17" s="264"/>
      <c r="AI17" s="266" t="s">
        <v>976</v>
      </c>
      <c r="AJ17" s="296" t="s">
        <v>977</v>
      </c>
      <c r="AK17" s="302">
        <v>0</v>
      </c>
      <c r="AL17" s="302"/>
      <c r="AM17" s="23"/>
      <c r="AO17" s="281"/>
      <c r="AP17" s="181"/>
      <c r="AQ17" s="181"/>
      <c r="AR17" s="281"/>
      <c r="AS17" s="181"/>
      <c r="AT17" s="181"/>
    </row>
    <row r="18" spans="2:46" ht="16.5" customHeight="1">
      <c r="B18" s="24"/>
      <c r="D18" s="264" t="s">
        <v>209</v>
      </c>
      <c r="E18" s="266" t="s">
        <v>978</v>
      </c>
      <c r="F18" s="298" t="s">
        <v>979</v>
      </c>
      <c r="G18" s="328">
        <v>370</v>
      </c>
      <c r="H18" s="302"/>
      <c r="I18" s="265"/>
      <c r="J18" s="264"/>
      <c r="K18" s="266"/>
      <c r="L18" s="267"/>
      <c r="M18" s="286"/>
      <c r="N18" s="302"/>
      <c r="O18" s="265"/>
      <c r="P18" s="264"/>
      <c r="Q18" s="266"/>
      <c r="R18" s="267"/>
      <c r="S18" s="257"/>
      <c r="T18" s="247"/>
      <c r="U18" s="397"/>
      <c r="V18" s="330" t="s">
        <v>209</v>
      </c>
      <c r="W18" s="254" t="s">
        <v>980</v>
      </c>
      <c r="X18" s="255" t="s">
        <v>981</v>
      </c>
      <c r="Y18" s="328">
        <v>710</v>
      </c>
      <c r="Z18" s="302"/>
      <c r="AA18" s="269"/>
      <c r="AB18" s="264" t="s">
        <v>209</v>
      </c>
      <c r="AC18" s="254" t="s">
        <v>982</v>
      </c>
      <c r="AD18" s="255" t="s">
        <v>983</v>
      </c>
      <c r="AE18" s="328">
        <v>1320</v>
      </c>
      <c r="AF18" s="302"/>
      <c r="AG18" s="269"/>
      <c r="AH18" s="264"/>
      <c r="AI18" s="266" t="s">
        <v>984</v>
      </c>
      <c r="AJ18" s="296" t="s">
        <v>985</v>
      </c>
      <c r="AK18" s="302">
        <v>0</v>
      </c>
      <c r="AL18" s="302"/>
      <c r="AM18" s="23"/>
      <c r="AO18" s="281"/>
      <c r="AP18" s="181"/>
      <c r="AQ18" s="181"/>
      <c r="AR18" s="281"/>
      <c r="AS18" s="181"/>
      <c r="AT18" s="181"/>
    </row>
    <row r="19" spans="2:46" ht="16.5" customHeight="1">
      <c r="B19" s="24"/>
      <c r="D19" s="264" t="s">
        <v>209</v>
      </c>
      <c r="E19" s="266" t="s">
        <v>986</v>
      </c>
      <c r="F19" s="298" t="s">
        <v>987</v>
      </c>
      <c r="G19" s="328">
        <v>1130</v>
      </c>
      <c r="H19" s="302"/>
      <c r="I19" s="265"/>
      <c r="J19" s="264"/>
      <c r="K19" s="266"/>
      <c r="L19" s="267"/>
      <c r="M19" s="286"/>
      <c r="N19" s="302"/>
      <c r="O19" s="265"/>
      <c r="P19" s="264"/>
      <c r="Q19" s="266"/>
      <c r="R19" s="267"/>
      <c r="S19" s="257"/>
      <c r="T19" s="247"/>
      <c r="U19" s="397"/>
      <c r="V19" s="330" t="s">
        <v>209</v>
      </c>
      <c r="W19" s="254" t="s">
        <v>988</v>
      </c>
      <c r="X19" s="255" t="s">
        <v>989</v>
      </c>
      <c r="Y19" s="328">
        <v>740</v>
      </c>
      <c r="Z19" s="302"/>
      <c r="AA19" s="269"/>
      <c r="AB19" s="264" t="s">
        <v>209</v>
      </c>
      <c r="AC19" s="254" t="s">
        <v>990</v>
      </c>
      <c r="AD19" s="255" t="s">
        <v>991</v>
      </c>
      <c r="AE19" s="328">
        <v>820</v>
      </c>
      <c r="AF19" s="302"/>
      <c r="AG19" s="269"/>
      <c r="AH19" s="264"/>
      <c r="AI19" s="266" t="s">
        <v>992</v>
      </c>
      <c r="AJ19" s="296" t="s">
        <v>993</v>
      </c>
      <c r="AK19" s="302">
        <v>0</v>
      </c>
      <c r="AL19" s="302"/>
      <c r="AM19" s="23"/>
      <c r="AO19" s="281"/>
      <c r="AP19" s="181"/>
      <c r="AQ19" s="181"/>
      <c r="AR19" s="281"/>
      <c r="AS19" s="181"/>
      <c r="AT19" s="181"/>
    </row>
    <row r="20" spans="2:46" ht="16.5" customHeight="1">
      <c r="B20" s="24"/>
      <c r="D20" s="264" t="s">
        <v>209</v>
      </c>
      <c r="E20" s="266" t="s">
        <v>994</v>
      </c>
      <c r="F20" s="298" t="s">
        <v>995</v>
      </c>
      <c r="G20" s="328">
        <v>930</v>
      </c>
      <c r="H20" s="302"/>
      <c r="I20" s="265"/>
      <c r="J20" s="264"/>
      <c r="K20" s="266"/>
      <c r="L20" s="267"/>
      <c r="M20" s="286"/>
      <c r="N20" s="302"/>
      <c r="O20" s="265"/>
      <c r="P20" s="264"/>
      <c r="Q20" s="266"/>
      <c r="R20" s="267"/>
      <c r="S20" s="257"/>
      <c r="T20" s="247"/>
      <c r="U20" s="397"/>
      <c r="V20" s="330" t="s">
        <v>209</v>
      </c>
      <c r="W20" s="254" t="s">
        <v>996</v>
      </c>
      <c r="X20" s="255" t="s">
        <v>997</v>
      </c>
      <c r="Y20" s="328">
        <v>280</v>
      </c>
      <c r="Z20" s="302"/>
      <c r="AA20" s="269"/>
      <c r="AB20" s="264" t="s">
        <v>209</v>
      </c>
      <c r="AC20" s="254" t="s">
        <v>998</v>
      </c>
      <c r="AD20" s="255" t="s">
        <v>999</v>
      </c>
      <c r="AE20" s="328">
        <v>10</v>
      </c>
      <c r="AF20" s="302"/>
      <c r="AG20" s="269"/>
      <c r="AH20" s="264"/>
      <c r="AI20" s="266" t="s">
        <v>1000</v>
      </c>
      <c r="AJ20" s="296" t="s">
        <v>1001</v>
      </c>
      <c r="AK20" s="302">
        <v>0</v>
      </c>
      <c r="AL20" s="302"/>
      <c r="AM20" s="23"/>
      <c r="AO20" s="281"/>
      <c r="AP20" s="181"/>
      <c r="AQ20" s="181"/>
      <c r="AR20" s="281"/>
      <c r="AS20" s="181"/>
      <c r="AT20" s="181"/>
    </row>
    <row r="21" spans="2:46" ht="16.5" customHeight="1">
      <c r="B21" s="24"/>
      <c r="D21" s="264"/>
      <c r="E21" s="266" t="s">
        <v>1002</v>
      </c>
      <c r="F21" s="298" t="s">
        <v>1003</v>
      </c>
      <c r="G21" s="257" t="s">
        <v>389</v>
      </c>
      <c r="H21" s="302"/>
      <c r="I21" s="265"/>
      <c r="J21" s="264"/>
      <c r="K21" s="266"/>
      <c r="L21" s="267"/>
      <c r="M21" s="286"/>
      <c r="N21" s="302"/>
      <c r="O21" s="265"/>
      <c r="P21" s="264"/>
      <c r="Q21" s="266"/>
      <c r="R21" s="267"/>
      <c r="S21" s="328"/>
      <c r="T21" s="247"/>
      <c r="U21" s="397"/>
      <c r="V21" s="330" t="s">
        <v>209</v>
      </c>
      <c r="W21" s="254" t="s">
        <v>1004</v>
      </c>
      <c r="X21" s="255" t="s">
        <v>1005</v>
      </c>
      <c r="Y21" s="328">
        <v>220</v>
      </c>
      <c r="Z21" s="302"/>
      <c r="AA21" s="269"/>
      <c r="AB21" s="264" t="s">
        <v>209</v>
      </c>
      <c r="AC21" s="254" t="s">
        <v>1006</v>
      </c>
      <c r="AD21" s="255" t="s">
        <v>1007</v>
      </c>
      <c r="AE21" s="328">
        <v>610</v>
      </c>
      <c r="AF21" s="302"/>
      <c r="AG21" s="269"/>
      <c r="AH21" s="264"/>
      <c r="AI21" s="266" t="s">
        <v>1008</v>
      </c>
      <c r="AJ21" s="296" t="s">
        <v>1009</v>
      </c>
      <c r="AK21" s="302">
        <v>0</v>
      </c>
      <c r="AL21" s="302"/>
      <c r="AM21" s="23"/>
      <c r="AO21" s="281"/>
      <c r="AP21" s="181"/>
      <c r="AQ21" s="181"/>
      <c r="AR21" s="281"/>
      <c r="AS21" s="181"/>
      <c r="AT21" s="181"/>
    </row>
    <row r="22" spans="2:46" ht="16.5" customHeight="1">
      <c r="B22" s="24"/>
      <c r="D22" s="264"/>
      <c r="E22" s="356" t="s">
        <v>1010</v>
      </c>
      <c r="F22" s="298"/>
      <c r="G22" s="299" t="s">
        <v>470</v>
      </c>
      <c r="H22" s="302"/>
      <c r="I22" s="265"/>
      <c r="J22" s="264"/>
      <c r="K22" s="266"/>
      <c r="L22" s="267"/>
      <c r="M22" s="286"/>
      <c r="N22" s="302"/>
      <c r="O22" s="265"/>
      <c r="P22" s="264"/>
      <c r="Q22" s="266"/>
      <c r="R22" s="267" t="s">
        <v>408</v>
      </c>
      <c r="S22" s="328"/>
      <c r="T22" s="247"/>
      <c r="U22" s="397"/>
      <c r="V22" s="330" t="s">
        <v>209</v>
      </c>
      <c r="W22" s="254" t="s">
        <v>1011</v>
      </c>
      <c r="X22" s="255" t="s">
        <v>1012</v>
      </c>
      <c r="Y22" s="328">
        <v>200</v>
      </c>
      <c r="Z22" s="302"/>
      <c r="AA22" s="269"/>
      <c r="AB22" s="264" t="s">
        <v>209</v>
      </c>
      <c r="AC22" s="254" t="s">
        <v>1013</v>
      </c>
      <c r="AD22" s="256" t="s">
        <v>1014</v>
      </c>
      <c r="AE22" s="328">
        <v>1070</v>
      </c>
      <c r="AF22" s="302"/>
      <c r="AG22" s="269"/>
      <c r="AH22" s="264"/>
      <c r="AI22" s="266" t="s">
        <v>1015</v>
      </c>
      <c r="AJ22" s="296" t="s">
        <v>1016</v>
      </c>
      <c r="AK22" s="302">
        <v>0</v>
      </c>
      <c r="AL22" s="302"/>
      <c r="AM22" s="23"/>
      <c r="AO22" s="281"/>
      <c r="AP22" s="181"/>
      <c r="AQ22" s="181"/>
      <c r="AR22" s="281"/>
      <c r="AS22" s="181"/>
      <c r="AT22" s="181"/>
    </row>
    <row r="23" spans="2:46" ht="16.5" customHeight="1">
      <c r="B23" s="24"/>
      <c r="D23" s="264"/>
      <c r="E23" s="357" t="s">
        <v>1017</v>
      </c>
      <c r="F23" s="267"/>
      <c r="G23" s="299" t="s">
        <v>470</v>
      </c>
      <c r="H23" s="302"/>
      <c r="I23" s="265"/>
      <c r="J23" s="264"/>
      <c r="K23" s="266"/>
      <c r="L23" s="267"/>
      <c r="M23" s="286"/>
      <c r="N23" s="302"/>
      <c r="O23" s="265"/>
      <c r="P23" s="264"/>
      <c r="Q23" s="266"/>
      <c r="R23" s="267" t="s">
        <v>408</v>
      </c>
      <c r="S23" s="328"/>
      <c r="T23" s="247"/>
      <c r="U23" s="397"/>
      <c r="V23" s="330" t="s">
        <v>209</v>
      </c>
      <c r="W23" s="254" t="s">
        <v>1018</v>
      </c>
      <c r="X23" s="255" t="s">
        <v>1019</v>
      </c>
      <c r="Y23" s="328">
        <v>170</v>
      </c>
      <c r="Z23" s="302"/>
      <c r="AA23" s="269"/>
      <c r="AB23" s="264" t="s">
        <v>209</v>
      </c>
      <c r="AC23" s="254" t="s">
        <v>1020</v>
      </c>
      <c r="AD23" s="256" t="s">
        <v>1021</v>
      </c>
      <c r="AE23" s="328">
        <v>1760</v>
      </c>
      <c r="AF23" s="302"/>
      <c r="AG23" s="269"/>
      <c r="AH23" s="264"/>
      <c r="AI23" s="266" t="s">
        <v>1022</v>
      </c>
      <c r="AJ23" s="296" t="s">
        <v>1023</v>
      </c>
      <c r="AK23" s="302">
        <v>0</v>
      </c>
      <c r="AL23" s="302"/>
      <c r="AM23" s="23"/>
      <c r="AO23" s="281"/>
      <c r="AP23" s="181"/>
      <c r="AQ23" s="181"/>
      <c r="AR23" s="281"/>
      <c r="AS23" s="181"/>
      <c r="AT23" s="181"/>
    </row>
    <row r="24" spans="2:46" ht="16.5" customHeight="1">
      <c r="B24" s="24"/>
      <c r="D24" s="264"/>
      <c r="E24" s="266" t="s">
        <v>1024</v>
      </c>
      <c r="F24" s="298" t="s">
        <v>1025</v>
      </c>
      <c r="G24" s="299" t="s">
        <v>389</v>
      </c>
      <c r="H24" s="302"/>
      <c r="I24" s="265"/>
      <c r="J24" s="264"/>
      <c r="K24" s="266"/>
      <c r="L24" s="267"/>
      <c r="M24" s="286"/>
      <c r="N24" s="302"/>
      <c r="O24" s="265"/>
      <c r="P24" s="264"/>
      <c r="Q24" s="266"/>
      <c r="R24" s="267" t="s">
        <v>408</v>
      </c>
      <c r="S24" s="328"/>
      <c r="T24" s="247"/>
      <c r="U24" s="397"/>
      <c r="V24" s="330"/>
      <c r="W24" s="254" t="s">
        <v>1026</v>
      </c>
      <c r="X24" s="255" t="s">
        <v>1027</v>
      </c>
      <c r="Y24" s="257" t="s">
        <v>389</v>
      </c>
      <c r="Z24" s="302"/>
      <c r="AA24" s="269"/>
      <c r="AB24" s="264" t="s">
        <v>574</v>
      </c>
      <c r="AC24" s="254" t="s">
        <v>1028</v>
      </c>
      <c r="AD24" s="256" t="s">
        <v>1029</v>
      </c>
      <c r="AE24" s="385">
        <v>140</v>
      </c>
      <c r="AF24" s="302"/>
      <c r="AG24" s="269"/>
      <c r="AH24" s="264"/>
      <c r="AI24" s="266" t="s">
        <v>1030</v>
      </c>
      <c r="AJ24" s="296" t="s">
        <v>1031</v>
      </c>
      <c r="AK24" s="302">
        <v>0</v>
      </c>
      <c r="AL24" s="302"/>
      <c r="AM24" s="23"/>
      <c r="AO24" s="281"/>
      <c r="AP24" s="181"/>
      <c r="AQ24" s="181"/>
      <c r="AR24" s="281"/>
      <c r="AS24" s="178">
        <f>IF(AF24&gt;0,1,0)</f>
        <v>0</v>
      </c>
      <c r="AT24" s="181"/>
    </row>
    <row r="25" spans="2:46" ht="16.5" customHeight="1">
      <c r="B25" s="24"/>
      <c r="D25" s="264"/>
      <c r="E25" s="266" t="s">
        <v>1032</v>
      </c>
      <c r="F25" s="267" t="s">
        <v>1033</v>
      </c>
      <c r="G25" s="299" t="s">
        <v>389</v>
      </c>
      <c r="H25" s="302"/>
      <c r="I25" s="265"/>
      <c r="J25" s="264"/>
      <c r="K25" s="266"/>
      <c r="L25" s="267"/>
      <c r="M25" s="286"/>
      <c r="N25" s="302"/>
      <c r="O25" s="265"/>
      <c r="P25" s="264"/>
      <c r="Q25" s="266"/>
      <c r="R25" s="267" t="s">
        <v>408</v>
      </c>
      <c r="S25" s="328"/>
      <c r="T25" s="247"/>
      <c r="U25" s="397"/>
      <c r="V25" s="264"/>
      <c r="W25" s="266" t="s">
        <v>1034</v>
      </c>
      <c r="X25" s="267" t="s">
        <v>1035</v>
      </c>
      <c r="Y25" s="299" t="s">
        <v>470</v>
      </c>
      <c r="Z25" s="302"/>
      <c r="AA25" s="269"/>
      <c r="AB25" s="264"/>
      <c r="AC25" s="254" t="s">
        <v>1036</v>
      </c>
      <c r="AD25" s="413" t="s">
        <v>1037</v>
      </c>
      <c r="AE25" s="257" t="s">
        <v>389</v>
      </c>
      <c r="AF25" s="302"/>
      <c r="AG25" s="269"/>
      <c r="AH25" s="264"/>
      <c r="AI25" s="266"/>
      <c r="AJ25" s="285"/>
      <c r="AK25" s="302"/>
      <c r="AL25" s="302"/>
      <c r="AM25" s="23"/>
      <c r="AO25" s="281"/>
      <c r="AP25" s="181"/>
      <c r="AQ25" s="181"/>
      <c r="AR25" s="281"/>
      <c r="AS25" s="178"/>
      <c r="AT25" s="181"/>
    </row>
    <row r="26" spans="2:46" ht="16.5" customHeight="1">
      <c r="B26" s="24"/>
      <c r="D26" s="264"/>
      <c r="E26" s="266"/>
      <c r="F26" s="267"/>
      <c r="G26" s="299"/>
      <c r="H26" s="302"/>
      <c r="I26" s="265"/>
      <c r="J26" s="264"/>
      <c r="K26" s="266"/>
      <c r="L26" s="267"/>
      <c r="M26" s="286"/>
      <c r="N26" s="302"/>
      <c r="O26" s="265"/>
      <c r="P26" s="264"/>
      <c r="Q26" s="266"/>
      <c r="R26" s="267" t="s">
        <v>408</v>
      </c>
      <c r="S26" s="286"/>
      <c r="T26" s="302"/>
      <c r="U26" s="265"/>
      <c r="V26" s="264"/>
      <c r="W26" s="266" t="s">
        <v>1038</v>
      </c>
      <c r="X26" s="267"/>
      <c r="Y26" s="299" t="s">
        <v>470</v>
      </c>
      <c r="Z26" s="302"/>
      <c r="AA26" s="269"/>
      <c r="AB26" s="264"/>
      <c r="AC26" s="254" t="s">
        <v>1039</v>
      </c>
      <c r="AD26" s="255" t="s">
        <v>1040</v>
      </c>
      <c r="AE26" s="257" t="s">
        <v>470</v>
      </c>
      <c r="AF26" s="302"/>
      <c r="AG26" s="269"/>
      <c r="AH26" s="264"/>
      <c r="AI26" s="267"/>
      <c r="AJ26" s="285"/>
      <c r="AK26" s="302"/>
      <c r="AL26" s="302"/>
      <c r="AM26" s="23"/>
      <c r="AO26" s="281"/>
      <c r="AP26" s="181"/>
      <c r="AQ26" s="181"/>
      <c r="AR26" s="281"/>
      <c r="AS26" s="178"/>
      <c r="AT26" s="181"/>
    </row>
    <row r="27" spans="2:46" ht="16.5" customHeight="1">
      <c r="B27" s="24"/>
      <c r="D27" s="264"/>
      <c r="E27" s="266"/>
      <c r="F27" s="298"/>
      <c r="G27" s="299"/>
      <c r="H27" s="302"/>
      <c r="I27" s="265"/>
      <c r="J27" s="264"/>
      <c r="K27" s="266"/>
      <c r="L27" s="267"/>
      <c r="M27" s="286"/>
      <c r="N27" s="302"/>
      <c r="O27" s="265"/>
      <c r="P27" s="264"/>
      <c r="Q27" s="266"/>
      <c r="R27" s="267" t="s">
        <v>408</v>
      </c>
      <c r="S27" s="286"/>
      <c r="T27" s="302"/>
      <c r="U27" s="265"/>
      <c r="V27" s="264"/>
      <c r="W27" s="266" t="s">
        <v>1041</v>
      </c>
      <c r="X27" s="267"/>
      <c r="Y27" s="299" t="s">
        <v>470</v>
      </c>
      <c r="Z27" s="302"/>
      <c r="AA27" s="269"/>
      <c r="AB27" s="264"/>
      <c r="AC27" s="254" t="s">
        <v>1042</v>
      </c>
      <c r="AD27" s="255" t="s">
        <v>1043</v>
      </c>
      <c r="AE27" s="257" t="s">
        <v>470</v>
      </c>
      <c r="AF27" s="302"/>
      <c r="AG27" s="269"/>
      <c r="AH27" s="264"/>
      <c r="AI27" s="266"/>
      <c r="AJ27" s="285"/>
      <c r="AK27" s="302"/>
      <c r="AL27" s="302"/>
      <c r="AM27" s="23"/>
      <c r="AO27" s="281"/>
      <c r="AP27" s="181"/>
      <c r="AQ27" s="181"/>
      <c r="AR27" s="281"/>
      <c r="AS27" s="349"/>
      <c r="AT27" s="181"/>
    </row>
    <row r="28" spans="2:46" ht="16.5" customHeight="1">
      <c r="B28" s="24"/>
      <c r="D28" s="264"/>
      <c r="E28" s="266"/>
      <c r="F28" s="298"/>
      <c r="G28" s="299"/>
      <c r="H28" s="302"/>
      <c r="I28" s="265"/>
      <c r="J28" s="264"/>
      <c r="K28" s="266"/>
      <c r="L28" s="267"/>
      <c r="M28" s="286"/>
      <c r="N28" s="302"/>
      <c r="O28" s="265"/>
      <c r="P28" s="264"/>
      <c r="Q28" s="266"/>
      <c r="R28" s="267" t="s">
        <v>408</v>
      </c>
      <c r="S28" s="286"/>
      <c r="T28" s="302"/>
      <c r="U28" s="265"/>
      <c r="V28" s="264"/>
      <c r="W28" s="266" t="s">
        <v>1044</v>
      </c>
      <c r="X28" s="267" t="s">
        <v>1045</v>
      </c>
      <c r="Y28" s="299" t="s">
        <v>389</v>
      </c>
      <c r="Z28" s="302"/>
      <c r="AA28" s="269"/>
      <c r="AB28" s="264"/>
      <c r="AC28" s="254" t="s">
        <v>1046</v>
      </c>
      <c r="AD28" s="255" t="s">
        <v>1047</v>
      </c>
      <c r="AE28" s="257" t="s">
        <v>389</v>
      </c>
      <c r="AF28" s="302"/>
      <c r="AG28" s="269"/>
      <c r="AH28" s="264"/>
      <c r="AI28" s="266"/>
      <c r="AJ28" s="299"/>
      <c r="AK28" s="302"/>
      <c r="AL28" s="302"/>
      <c r="AM28" s="23"/>
      <c r="AO28" s="281"/>
      <c r="AP28" s="181"/>
      <c r="AQ28" s="181"/>
      <c r="AR28" s="181"/>
      <c r="AS28" s="349"/>
      <c r="AT28" s="181"/>
    </row>
    <row r="29" spans="2:46" ht="16.5" customHeight="1">
      <c r="B29" s="24"/>
      <c r="D29" s="264"/>
      <c r="E29" s="266"/>
      <c r="F29" s="298"/>
      <c r="G29" s="299"/>
      <c r="H29" s="302"/>
      <c r="I29" s="265"/>
      <c r="J29" s="264"/>
      <c r="K29" s="266"/>
      <c r="L29" s="267"/>
      <c r="M29" s="286"/>
      <c r="N29" s="302"/>
      <c r="O29" s="265"/>
      <c r="P29" s="264"/>
      <c r="Q29" s="266"/>
      <c r="R29" s="267" t="s">
        <v>408</v>
      </c>
      <c r="S29" s="286"/>
      <c r="T29" s="302"/>
      <c r="U29" s="265"/>
      <c r="V29" s="264"/>
      <c r="W29" s="266" t="s">
        <v>1048</v>
      </c>
      <c r="X29" s="298" t="s">
        <v>1049</v>
      </c>
      <c r="Y29" s="299" t="s">
        <v>389</v>
      </c>
      <c r="Z29" s="302"/>
      <c r="AA29" s="269"/>
      <c r="AB29" s="264"/>
      <c r="AC29" s="254" t="s">
        <v>1050</v>
      </c>
      <c r="AD29" s="255" t="s">
        <v>1051</v>
      </c>
      <c r="AE29" s="257" t="s">
        <v>389</v>
      </c>
      <c r="AF29" s="302"/>
      <c r="AG29" s="269"/>
      <c r="AH29" s="264"/>
      <c r="AI29" s="266"/>
      <c r="AJ29" s="292"/>
      <c r="AK29" s="302"/>
      <c r="AL29" s="302"/>
      <c r="AM29" s="23"/>
      <c r="AO29" s="181"/>
      <c r="AP29" s="181"/>
      <c r="AQ29" s="181"/>
      <c r="AR29" s="181"/>
      <c r="AS29" s="349"/>
      <c r="AT29" s="181"/>
    </row>
    <row r="30" spans="2:46" ht="16.5" customHeight="1">
      <c r="B30" s="24"/>
      <c r="D30" s="264"/>
      <c r="E30" s="266"/>
      <c r="F30" s="267"/>
      <c r="G30" s="299"/>
      <c r="H30" s="302"/>
      <c r="I30" s="265"/>
      <c r="J30" s="264"/>
      <c r="K30" s="266"/>
      <c r="L30" s="267"/>
      <c r="M30" s="286"/>
      <c r="N30" s="302"/>
      <c r="O30" s="265"/>
      <c r="P30" s="264"/>
      <c r="Q30" s="266"/>
      <c r="R30" s="267" t="s">
        <v>408</v>
      </c>
      <c r="S30" s="286"/>
      <c r="T30" s="302"/>
      <c r="U30" s="265"/>
      <c r="V30" s="264"/>
      <c r="W30" s="254" t="s">
        <v>1052</v>
      </c>
      <c r="X30" s="255" t="s">
        <v>1053</v>
      </c>
      <c r="Y30" s="257" t="s">
        <v>389</v>
      </c>
      <c r="Z30" s="302"/>
      <c r="AA30" s="269"/>
      <c r="AB30" s="264"/>
      <c r="AC30" s="254" t="s">
        <v>1054</v>
      </c>
      <c r="AD30" s="255" t="s">
        <v>1055</v>
      </c>
      <c r="AE30" s="257" t="s">
        <v>389</v>
      </c>
      <c r="AF30" s="302"/>
      <c r="AG30" s="269"/>
      <c r="AH30" s="264"/>
      <c r="AI30" s="266"/>
      <c r="AJ30" s="299"/>
      <c r="AK30" s="302"/>
      <c r="AL30" s="302"/>
      <c r="AM30" s="23"/>
      <c r="AO30" s="181"/>
      <c r="AP30" s="181"/>
      <c r="AQ30" s="181"/>
      <c r="AR30" s="181"/>
      <c r="AS30" s="181"/>
      <c r="AT30" s="181"/>
    </row>
    <row r="31" spans="2:46" ht="15.75" customHeight="1">
      <c r="B31" s="24"/>
      <c r="D31" s="264"/>
      <c r="E31" s="266"/>
      <c r="F31" s="298"/>
      <c r="G31" s="299"/>
      <c r="H31" s="302"/>
      <c r="I31" s="265"/>
      <c r="J31" s="264"/>
      <c r="K31" s="266"/>
      <c r="L31" s="267"/>
      <c r="M31" s="286"/>
      <c r="N31" s="302"/>
      <c r="O31" s="265"/>
      <c r="P31" s="264"/>
      <c r="Q31" s="266"/>
      <c r="R31" s="267" t="s">
        <v>408</v>
      </c>
      <c r="S31" s="286"/>
      <c r="T31" s="302"/>
      <c r="U31" s="265"/>
      <c r="V31" s="264"/>
      <c r="W31" s="254"/>
      <c r="X31" s="255"/>
      <c r="Y31" s="299"/>
      <c r="Z31" s="302"/>
      <c r="AA31" s="269"/>
      <c r="AB31" s="264"/>
      <c r="AC31" s="254" t="s">
        <v>1056</v>
      </c>
      <c r="AD31" s="256" t="s">
        <v>1057</v>
      </c>
      <c r="AE31" s="257" t="s">
        <v>470</v>
      </c>
      <c r="AF31" s="302"/>
      <c r="AG31" s="269"/>
      <c r="AH31" s="264"/>
      <c r="AI31" s="266"/>
      <c r="AJ31" s="299"/>
      <c r="AK31" s="302"/>
      <c r="AL31" s="302"/>
      <c r="AM31" s="23"/>
      <c r="AO31" s="181"/>
      <c r="AP31" s="181"/>
      <c r="AQ31" s="181"/>
      <c r="AR31" s="181"/>
      <c r="AS31" s="181"/>
      <c r="AT31" s="181"/>
    </row>
    <row r="32" spans="2:46" ht="15.75" customHeight="1">
      <c r="B32" s="24"/>
      <c r="D32" s="264"/>
      <c r="E32" s="266"/>
      <c r="F32" s="298"/>
      <c r="G32" s="299"/>
      <c r="H32" s="302"/>
      <c r="I32" s="265"/>
      <c r="J32" s="264"/>
      <c r="K32" s="266"/>
      <c r="L32" s="267"/>
      <c r="M32" s="286"/>
      <c r="N32" s="302"/>
      <c r="O32" s="265"/>
      <c r="P32" s="264"/>
      <c r="Q32" s="266"/>
      <c r="R32" s="267" t="s">
        <v>408</v>
      </c>
      <c r="S32" s="286"/>
      <c r="T32" s="302"/>
      <c r="U32" s="265"/>
      <c r="V32" s="264"/>
      <c r="W32" s="254"/>
      <c r="X32" s="256"/>
      <c r="Y32" s="257"/>
      <c r="Z32" s="302"/>
      <c r="AA32" s="269"/>
      <c r="AB32" s="264"/>
      <c r="AC32" s="254" t="s">
        <v>1058</v>
      </c>
      <c r="AD32" s="255" t="s">
        <v>1059</v>
      </c>
      <c r="AE32" s="257" t="s">
        <v>389</v>
      </c>
      <c r="AF32" s="302"/>
      <c r="AG32" s="269"/>
      <c r="AH32" s="264"/>
      <c r="AI32" s="266"/>
      <c r="AJ32" s="299"/>
      <c r="AK32" s="302"/>
      <c r="AL32" s="302"/>
      <c r="AM32" s="23"/>
      <c r="AO32" s="181"/>
      <c r="AP32" s="181"/>
      <c r="AQ32" s="181"/>
      <c r="AR32" s="181"/>
      <c r="AS32" s="181"/>
      <c r="AT32" s="181"/>
    </row>
    <row r="33" spans="2:46" ht="16.5" customHeight="1">
      <c r="B33" s="24"/>
      <c r="D33" s="264"/>
      <c r="E33" s="266"/>
      <c r="F33" s="267"/>
      <c r="G33" s="299"/>
      <c r="H33" s="302"/>
      <c r="I33" s="265"/>
      <c r="J33" s="264"/>
      <c r="K33" s="266"/>
      <c r="L33" s="267"/>
      <c r="M33" s="286"/>
      <c r="N33" s="302"/>
      <c r="O33" s="265"/>
      <c r="P33" s="264"/>
      <c r="Q33" s="266"/>
      <c r="R33" s="267" t="s">
        <v>408</v>
      </c>
      <c r="S33" s="286"/>
      <c r="T33" s="302"/>
      <c r="U33" s="265"/>
      <c r="V33" s="264"/>
      <c r="W33" s="266"/>
      <c r="X33" s="267"/>
      <c r="Y33" s="286"/>
      <c r="Z33" s="302"/>
      <c r="AA33" s="269"/>
      <c r="AB33" s="264"/>
      <c r="AC33" s="254" t="s">
        <v>1060</v>
      </c>
      <c r="AD33" s="256"/>
      <c r="AE33" s="257" t="s">
        <v>470</v>
      </c>
      <c r="AF33" s="302"/>
      <c r="AG33" s="269"/>
      <c r="AH33" s="264"/>
      <c r="AI33" s="267"/>
      <c r="AJ33" s="299"/>
      <c r="AK33" s="302"/>
      <c r="AL33" s="302"/>
      <c r="AM33" s="23"/>
      <c r="AO33" s="181"/>
      <c r="AP33" s="181"/>
      <c r="AQ33" s="181"/>
      <c r="AR33" s="181"/>
      <c r="AS33" s="181"/>
      <c r="AT33" s="181"/>
    </row>
    <row r="34" spans="2:46" ht="16.5" customHeight="1">
      <c r="B34" s="24"/>
      <c r="D34" s="264"/>
      <c r="E34" s="266"/>
      <c r="F34" s="267"/>
      <c r="G34" s="299"/>
      <c r="H34" s="302"/>
      <c r="I34" s="265"/>
      <c r="J34" s="264"/>
      <c r="K34" s="266"/>
      <c r="L34" s="267"/>
      <c r="M34" s="286"/>
      <c r="N34" s="302"/>
      <c r="O34" s="265"/>
      <c r="P34" s="264"/>
      <c r="Q34" s="266"/>
      <c r="R34" s="267" t="s">
        <v>408</v>
      </c>
      <c r="S34" s="286"/>
      <c r="T34" s="302"/>
      <c r="U34" s="265"/>
      <c r="V34" s="264"/>
      <c r="W34" s="266"/>
      <c r="X34" s="267"/>
      <c r="Y34" s="286"/>
      <c r="Z34" s="302"/>
      <c r="AA34" s="269"/>
      <c r="AB34" s="264"/>
      <c r="AC34" s="266"/>
      <c r="AD34" s="267"/>
      <c r="AE34" s="300"/>
      <c r="AF34" s="302"/>
      <c r="AG34" s="269"/>
      <c r="AH34" s="264"/>
      <c r="AI34" s="266"/>
      <c r="AJ34" s="299"/>
      <c r="AK34" s="302"/>
      <c r="AL34" s="302"/>
      <c r="AM34" s="23"/>
      <c r="AO34" s="181"/>
      <c r="AP34" s="181"/>
      <c r="AQ34" s="181"/>
      <c r="AR34" s="181"/>
      <c r="AS34" s="181"/>
      <c r="AT34" s="181"/>
    </row>
    <row r="35" spans="2:46" ht="16.5" customHeight="1">
      <c r="B35" s="24"/>
      <c r="D35" s="264"/>
      <c r="E35" s="266"/>
      <c r="F35" s="267"/>
      <c r="G35" s="299"/>
      <c r="H35" s="302"/>
      <c r="I35" s="265"/>
      <c r="J35" s="264"/>
      <c r="K35" s="266"/>
      <c r="L35" s="267"/>
      <c r="M35" s="286"/>
      <c r="N35" s="302"/>
      <c r="O35" s="265"/>
      <c r="P35" s="264"/>
      <c r="Q35" s="266"/>
      <c r="R35" s="267" t="s">
        <v>408</v>
      </c>
      <c r="S35" s="286"/>
      <c r="T35" s="302"/>
      <c r="U35" s="265"/>
      <c r="V35" s="264"/>
      <c r="W35" s="266"/>
      <c r="X35" s="267"/>
      <c r="Y35" s="286"/>
      <c r="Z35" s="302"/>
      <c r="AA35" s="269"/>
      <c r="AB35" s="264"/>
      <c r="AC35" s="266"/>
      <c r="AD35" s="267"/>
      <c r="AE35" s="300"/>
      <c r="AF35" s="302"/>
      <c r="AG35" s="269"/>
      <c r="AH35" s="264"/>
      <c r="AI35" s="266"/>
      <c r="AJ35" s="299"/>
      <c r="AK35" s="302"/>
      <c r="AL35" s="302"/>
      <c r="AM35" s="23"/>
      <c r="AO35" s="181"/>
      <c r="AP35" s="181"/>
      <c r="AQ35" s="181"/>
      <c r="AR35" s="181"/>
      <c r="AS35" s="181"/>
      <c r="AT35" s="181"/>
    </row>
    <row r="36" spans="2:46" ht="16.5" customHeight="1">
      <c r="B36" s="24"/>
      <c r="D36" s="264"/>
      <c r="E36" s="266"/>
      <c r="F36" s="267"/>
      <c r="G36" s="299"/>
      <c r="H36" s="302"/>
      <c r="I36" s="265"/>
      <c r="J36" s="264"/>
      <c r="K36" s="266"/>
      <c r="L36" s="267"/>
      <c r="M36" s="286"/>
      <c r="N36" s="302"/>
      <c r="O36" s="265"/>
      <c r="P36" s="264"/>
      <c r="Q36" s="266"/>
      <c r="R36" s="267" t="s">
        <v>408</v>
      </c>
      <c r="S36" s="286"/>
      <c r="T36" s="302"/>
      <c r="U36" s="265"/>
      <c r="V36" s="264"/>
      <c r="W36" s="266"/>
      <c r="X36" s="267"/>
      <c r="Y36" s="286"/>
      <c r="Z36" s="302"/>
      <c r="AA36" s="269"/>
      <c r="AB36" s="264"/>
      <c r="AC36" s="266"/>
      <c r="AD36" s="298"/>
      <c r="AE36" s="299"/>
      <c r="AF36" s="302"/>
      <c r="AG36" s="269"/>
      <c r="AH36" s="264"/>
      <c r="AI36" s="266"/>
      <c r="AJ36" s="286"/>
      <c r="AK36" s="302"/>
      <c r="AL36" s="302"/>
      <c r="AM36" s="23"/>
      <c r="AO36" s="181"/>
      <c r="AP36" s="181"/>
      <c r="AQ36" s="181"/>
      <c r="AR36" s="181"/>
      <c r="AS36" s="181"/>
      <c r="AT36" s="181"/>
    </row>
    <row r="37" spans="2:46" ht="16.5" customHeight="1">
      <c r="B37" s="24"/>
      <c r="D37" s="264"/>
      <c r="E37" s="266"/>
      <c r="F37" s="267"/>
      <c r="G37" s="299"/>
      <c r="H37" s="302"/>
      <c r="I37" s="265"/>
      <c r="J37" s="264"/>
      <c r="K37" s="266"/>
      <c r="L37" s="267"/>
      <c r="M37" s="286"/>
      <c r="N37" s="302"/>
      <c r="O37" s="265"/>
      <c r="P37" s="264"/>
      <c r="Q37" s="266"/>
      <c r="R37" s="267" t="s">
        <v>408</v>
      </c>
      <c r="S37" s="286"/>
      <c r="T37" s="302"/>
      <c r="U37" s="265"/>
      <c r="V37" s="264"/>
      <c r="W37" s="266"/>
      <c r="X37" s="267"/>
      <c r="Y37" s="286"/>
      <c r="Z37" s="302"/>
      <c r="AA37" s="269"/>
      <c r="AB37" s="264"/>
      <c r="AC37" s="266"/>
      <c r="AD37" s="267"/>
      <c r="AE37" s="300"/>
      <c r="AF37" s="302"/>
      <c r="AG37" s="269"/>
      <c r="AH37" s="264"/>
      <c r="AI37" s="266"/>
      <c r="AJ37" s="285"/>
      <c r="AK37" s="302"/>
      <c r="AL37" s="302"/>
      <c r="AM37" s="23"/>
      <c r="AO37" s="181"/>
      <c r="AP37" s="181"/>
      <c r="AQ37" s="181"/>
      <c r="AR37" s="181"/>
      <c r="AS37" s="181"/>
      <c r="AT37" s="181"/>
    </row>
    <row r="38" spans="2:46" ht="16.5" customHeight="1">
      <c r="B38" s="24"/>
      <c r="D38" s="264"/>
      <c r="E38" s="266"/>
      <c r="F38" s="267"/>
      <c r="G38" s="299"/>
      <c r="H38" s="302"/>
      <c r="I38" s="265"/>
      <c r="J38" s="264"/>
      <c r="K38" s="266"/>
      <c r="L38" s="267"/>
      <c r="M38" s="286"/>
      <c r="N38" s="302"/>
      <c r="O38" s="265"/>
      <c r="P38" s="264"/>
      <c r="Q38" s="266"/>
      <c r="R38" s="267" t="s">
        <v>408</v>
      </c>
      <c r="S38" s="286"/>
      <c r="T38" s="302"/>
      <c r="U38" s="265"/>
      <c r="V38" s="264"/>
      <c r="W38" s="266"/>
      <c r="X38" s="267"/>
      <c r="Y38" s="286"/>
      <c r="Z38" s="302"/>
      <c r="AA38" s="269"/>
      <c r="AB38" s="264"/>
      <c r="AC38" s="266"/>
      <c r="AD38" s="267"/>
      <c r="AE38" s="299"/>
      <c r="AF38" s="302"/>
      <c r="AG38" s="269"/>
      <c r="AH38" s="264"/>
      <c r="AI38" s="266"/>
      <c r="AJ38" s="285"/>
      <c r="AK38" s="302"/>
      <c r="AL38" s="302"/>
      <c r="AM38" s="23"/>
      <c r="AO38" s="181"/>
      <c r="AP38" s="181"/>
      <c r="AQ38" s="181"/>
      <c r="AR38" s="181"/>
      <c r="AS38" s="181"/>
      <c r="AT38" s="181"/>
    </row>
    <row r="39" spans="2:46" ht="16.5" customHeight="1">
      <c r="B39" s="24"/>
      <c r="D39" s="264"/>
      <c r="E39" s="254"/>
      <c r="F39" s="256"/>
      <c r="G39" s="257"/>
      <c r="H39" s="302"/>
      <c r="I39" s="265"/>
      <c r="J39" s="264"/>
      <c r="K39" s="266"/>
      <c r="L39" s="267"/>
      <c r="M39" s="286"/>
      <c r="N39" s="302"/>
      <c r="O39" s="265"/>
      <c r="P39" s="264"/>
      <c r="Q39" s="266"/>
      <c r="R39" s="267" t="s">
        <v>408</v>
      </c>
      <c r="S39" s="286"/>
      <c r="T39" s="302"/>
      <c r="U39" s="265"/>
      <c r="V39" s="264"/>
      <c r="W39" s="266"/>
      <c r="X39" s="267"/>
      <c r="Y39" s="286"/>
      <c r="Z39" s="302"/>
      <c r="AA39" s="269"/>
      <c r="AB39" s="264"/>
      <c r="AC39" s="266"/>
      <c r="AD39" s="267"/>
      <c r="AE39" s="300"/>
      <c r="AF39" s="302"/>
      <c r="AG39" s="269"/>
      <c r="AH39" s="264"/>
      <c r="AI39" s="266"/>
      <c r="AJ39" s="286"/>
      <c r="AK39" s="302"/>
      <c r="AL39" s="302"/>
      <c r="AM39" s="23"/>
      <c r="AO39" s="181"/>
      <c r="AP39" s="181"/>
      <c r="AQ39" s="181"/>
      <c r="AR39" s="181"/>
      <c r="AS39" s="181"/>
      <c r="AT39" s="181"/>
    </row>
    <row r="40" spans="2:46" ht="16.5" customHeight="1">
      <c r="B40" s="24"/>
      <c r="D40" s="264"/>
      <c r="E40" s="266"/>
      <c r="F40" s="298"/>
      <c r="G40" s="299"/>
      <c r="H40" s="302"/>
      <c r="I40" s="265"/>
      <c r="J40" s="264"/>
      <c r="K40" s="266"/>
      <c r="L40" s="267"/>
      <c r="M40" s="286"/>
      <c r="N40" s="302"/>
      <c r="O40" s="265"/>
      <c r="P40" s="264"/>
      <c r="Q40" s="266"/>
      <c r="R40" s="267" t="s">
        <v>408</v>
      </c>
      <c r="S40" s="286"/>
      <c r="T40" s="302"/>
      <c r="U40" s="265"/>
      <c r="V40" s="264"/>
      <c r="W40" s="266"/>
      <c r="X40" s="267"/>
      <c r="Y40" s="286"/>
      <c r="Z40" s="302"/>
      <c r="AA40" s="269"/>
      <c r="AB40" s="264"/>
      <c r="AC40" s="266"/>
      <c r="AD40" s="267"/>
      <c r="AE40" s="299"/>
      <c r="AF40" s="302"/>
      <c r="AG40" s="269"/>
      <c r="AH40" s="264"/>
      <c r="AI40" s="266"/>
      <c r="AJ40" s="286"/>
      <c r="AK40" s="302"/>
      <c r="AL40" s="302"/>
      <c r="AM40" s="23"/>
      <c r="AO40" s="181"/>
      <c r="AP40" s="181"/>
      <c r="AQ40" s="181"/>
      <c r="AR40" s="181"/>
      <c r="AS40" s="181"/>
      <c r="AT40" s="181"/>
    </row>
    <row r="41" spans="2:46" ht="16.5" customHeight="1">
      <c r="B41" s="24"/>
      <c r="D41" s="264"/>
      <c r="E41" s="266"/>
      <c r="F41" s="298"/>
      <c r="G41" s="299"/>
      <c r="H41" s="302"/>
      <c r="I41" s="265"/>
      <c r="J41" s="264"/>
      <c r="K41" s="266"/>
      <c r="L41" s="267"/>
      <c r="M41" s="286"/>
      <c r="N41" s="302"/>
      <c r="O41" s="265"/>
      <c r="P41" s="264"/>
      <c r="Q41" s="266"/>
      <c r="R41" s="267" t="s">
        <v>408</v>
      </c>
      <c r="S41" s="286"/>
      <c r="T41" s="302"/>
      <c r="U41" s="265"/>
      <c r="V41" s="264"/>
      <c r="W41" s="266"/>
      <c r="X41" s="267"/>
      <c r="Y41" s="286"/>
      <c r="Z41" s="302"/>
      <c r="AA41" s="269"/>
      <c r="AB41" s="264"/>
      <c r="AC41" s="266"/>
      <c r="AD41" s="267"/>
      <c r="AE41" s="299"/>
      <c r="AF41" s="302"/>
      <c r="AG41" s="269"/>
      <c r="AH41" s="264"/>
      <c r="AI41" s="266"/>
      <c r="AJ41" s="286"/>
      <c r="AK41" s="302"/>
      <c r="AL41" s="302"/>
      <c r="AM41" s="23"/>
      <c r="AO41" s="181"/>
      <c r="AP41" s="181"/>
      <c r="AQ41" s="181"/>
      <c r="AR41" s="181"/>
      <c r="AS41" s="181"/>
      <c r="AT41" s="181"/>
    </row>
    <row r="42" spans="2:46" ht="16.5" customHeight="1">
      <c r="B42" s="24"/>
      <c r="D42" s="264"/>
      <c r="E42" s="266"/>
      <c r="F42" s="267"/>
      <c r="G42" s="299"/>
      <c r="H42" s="302"/>
      <c r="I42" s="265"/>
      <c r="J42" s="264"/>
      <c r="K42" s="266"/>
      <c r="L42" s="267"/>
      <c r="M42" s="286"/>
      <c r="N42" s="302"/>
      <c r="O42" s="265"/>
      <c r="P42" s="264"/>
      <c r="Q42" s="266"/>
      <c r="R42" s="267" t="s">
        <v>408</v>
      </c>
      <c r="S42" s="286"/>
      <c r="T42" s="302"/>
      <c r="U42" s="265"/>
      <c r="V42" s="264"/>
      <c r="W42" s="266"/>
      <c r="X42" s="267"/>
      <c r="Y42" s="286"/>
      <c r="Z42" s="302"/>
      <c r="AA42" s="269"/>
      <c r="AB42" s="264"/>
      <c r="AC42" s="266"/>
      <c r="AD42" s="267"/>
      <c r="AE42" s="299"/>
      <c r="AF42" s="302"/>
      <c r="AG42" s="269"/>
      <c r="AH42" s="264"/>
      <c r="AI42" s="266"/>
      <c r="AJ42" s="286"/>
      <c r="AK42" s="302"/>
      <c r="AL42" s="302"/>
      <c r="AM42" s="23"/>
      <c r="AO42" s="181"/>
      <c r="AP42" s="181"/>
      <c r="AQ42" s="181"/>
      <c r="AR42" s="181"/>
      <c r="AS42" s="181"/>
      <c r="AT42" s="181"/>
    </row>
    <row r="43" spans="2:46" ht="15.75" customHeight="1" thickBot="1">
      <c r="B43" s="24"/>
      <c r="D43" s="264"/>
      <c r="E43" s="254"/>
      <c r="F43" s="255"/>
      <c r="G43" s="328"/>
      <c r="H43" s="302"/>
      <c r="I43" s="265"/>
      <c r="J43" s="264"/>
      <c r="K43" s="266"/>
      <c r="L43" s="267"/>
      <c r="M43" s="286"/>
      <c r="N43" s="302"/>
      <c r="O43" s="265"/>
      <c r="P43" s="264"/>
      <c r="Q43" s="266"/>
      <c r="R43" s="267" t="s">
        <v>408</v>
      </c>
      <c r="S43" s="286"/>
      <c r="T43" s="302"/>
      <c r="U43" s="265"/>
      <c r="V43" s="264"/>
      <c r="W43" s="266"/>
      <c r="X43" s="267"/>
      <c r="Y43" s="286"/>
      <c r="Z43" s="302"/>
      <c r="AA43" s="269"/>
      <c r="AB43" s="264"/>
      <c r="AC43" s="266"/>
      <c r="AD43" s="267"/>
      <c r="AE43" s="299"/>
      <c r="AF43" s="302"/>
      <c r="AG43" s="269"/>
      <c r="AH43" s="264"/>
      <c r="AI43" s="266"/>
      <c r="AJ43" s="286"/>
      <c r="AK43" s="302"/>
      <c r="AL43" s="302"/>
      <c r="AM43" s="23"/>
      <c r="AO43" s="190"/>
      <c r="AP43" s="190"/>
      <c r="AQ43" s="190"/>
      <c r="AR43" s="190"/>
      <c r="AS43" s="190"/>
      <c r="AT43" s="190"/>
    </row>
    <row r="44" spans="2:46" ht="15.75" customHeight="1" thickBot="1">
      <c r="B44" s="26" t="s">
        <v>409</v>
      </c>
      <c r="C44" s="27">
        <f>SUM(G44,M44,S44,Y44,AE44,AJ44)</f>
        <v>42910</v>
      </c>
      <c r="D44" s="30"/>
      <c r="E44" s="208"/>
      <c r="F44" s="208" t="s">
        <v>408</v>
      </c>
      <c r="G44" s="209">
        <f>SUM(G9:G43)</f>
        <v>11770</v>
      </c>
      <c r="H44" s="246"/>
      <c r="I44" s="28"/>
      <c r="J44" s="30"/>
      <c r="K44" s="208"/>
      <c r="L44" s="208"/>
      <c r="M44" s="209">
        <f>SUM(M9:M43)</f>
        <v>0</v>
      </c>
      <c r="N44" s="246"/>
      <c r="O44" s="28"/>
      <c r="P44" s="30"/>
      <c r="Q44" s="208"/>
      <c r="R44" s="208" t="s">
        <v>408</v>
      </c>
      <c r="S44" s="209">
        <f>SUM(S9:S43)</f>
        <v>2600</v>
      </c>
      <c r="T44" s="246"/>
      <c r="U44" s="28"/>
      <c r="V44" s="30"/>
      <c r="W44" s="208"/>
      <c r="X44" s="208"/>
      <c r="Y44" s="209">
        <f>SUM(Y9:Y43)</f>
        <v>10300</v>
      </c>
      <c r="Z44" s="246"/>
      <c r="AA44" s="28"/>
      <c r="AB44" s="30"/>
      <c r="AC44" s="208"/>
      <c r="AD44" s="208" t="s">
        <v>408</v>
      </c>
      <c r="AE44" s="209">
        <f>SUM(AE9:AE43)</f>
        <v>18240</v>
      </c>
      <c r="AF44" s="246"/>
      <c r="AG44" s="29"/>
      <c r="AH44" s="30"/>
      <c r="AI44" s="208"/>
      <c r="AJ44" s="209"/>
      <c r="AK44" s="209">
        <f>SUM(AK9:AK43)</f>
        <v>0</v>
      </c>
      <c r="AL44" s="246"/>
      <c r="AM44" s="31"/>
      <c r="AO44" s="191">
        <f>SUM(AO9:AO31)</f>
        <v>0</v>
      </c>
      <c r="AP44" s="191">
        <f t="shared" ref="AP44:AT44" si="0">SUM(AP9:AP43)</f>
        <v>0</v>
      </c>
      <c r="AQ44" s="191">
        <f>SUM(AQ9:AQ43)</f>
        <v>0</v>
      </c>
      <c r="AR44" s="197">
        <f>SUM(AR9:AR43)</f>
        <v>0</v>
      </c>
      <c r="AS44" s="191">
        <f t="shared" si="0"/>
        <v>0</v>
      </c>
      <c r="AT44" s="191">
        <f t="shared" si="0"/>
        <v>0</v>
      </c>
    </row>
    <row r="45" spans="2:46" ht="16.5" customHeight="1" thickBot="1">
      <c r="B45" s="32" t="s">
        <v>410</v>
      </c>
      <c r="C45" s="33">
        <f>SUM(H45,N45,T45,Z45,AF45,AL45)</f>
        <v>0</v>
      </c>
      <c r="D45" s="244"/>
      <c r="E45" s="207">
        <f>+AT33</f>
        <v>0</v>
      </c>
      <c r="F45" s="215"/>
      <c r="G45" s="201"/>
      <c r="H45" s="216">
        <f>SUM(H9:H43)</f>
        <v>0</v>
      </c>
      <c r="I45" s="34"/>
      <c r="J45" s="180"/>
      <c r="K45" s="217"/>
      <c r="L45" s="215"/>
      <c r="M45" s="201">
        <f>+AP44</f>
        <v>0</v>
      </c>
      <c r="N45" s="216">
        <f>SUM(N9:N43)</f>
        <v>0</v>
      </c>
      <c r="O45" s="34"/>
      <c r="P45" s="180"/>
      <c r="Q45" s="217"/>
      <c r="R45" s="215"/>
      <c r="S45" s="201"/>
      <c r="T45" s="216">
        <f>SUM(T9:T43)</f>
        <v>0</v>
      </c>
      <c r="U45" s="34"/>
      <c r="V45" s="244"/>
      <c r="W45" s="207"/>
      <c r="X45" s="215"/>
      <c r="Y45" s="201"/>
      <c r="Z45" s="216">
        <f>SUM(Z9:Z43)</f>
        <v>0</v>
      </c>
      <c r="AA45" s="34"/>
      <c r="AB45" s="244"/>
      <c r="AC45" s="215"/>
      <c r="AD45" s="215" t="s">
        <v>408</v>
      </c>
      <c r="AE45" s="202">
        <f>+AS44</f>
        <v>0</v>
      </c>
      <c r="AF45" s="216">
        <f>SUM(AF9:AF43)</f>
        <v>0</v>
      </c>
      <c r="AG45" s="243"/>
      <c r="AH45" s="244"/>
      <c r="AI45" s="217"/>
      <c r="AJ45" s="203"/>
      <c r="AK45" s="203"/>
      <c r="AL45" s="216">
        <f>SUM(AL9:AL43)</f>
        <v>0</v>
      </c>
      <c r="AM45" s="35"/>
    </row>
    <row r="46" spans="2:46" ht="16.5" customHeight="1">
      <c r="B46" s="17" t="s">
        <v>1061</v>
      </c>
      <c r="D46" s="264"/>
      <c r="E46" s="346" t="s">
        <v>1062</v>
      </c>
      <c r="F46" s="348" t="s">
        <v>1063</v>
      </c>
      <c r="G46" s="257" t="s">
        <v>389</v>
      </c>
      <c r="H46" s="302"/>
      <c r="I46" s="272"/>
      <c r="J46" s="271"/>
      <c r="K46" s="260"/>
      <c r="L46" s="261"/>
      <c r="M46" s="285"/>
      <c r="N46" s="302"/>
      <c r="O46" s="272"/>
      <c r="P46" s="271"/>
      <c r="Q46" s="260"/>
      <c r="R46" s="261" t="s">
        <v>408</v>
      </c>
      <c r="S46" s="285"/>
      <c r="T46" s="302"/>
      <c r="U46" s="272"/>
      <c r="V46" s="264" t="s">
        <v>209</v>
      </c>
      <c r="W46" s="260" t="s">
        <v>1064</v>
      </c>
      <c r="X46" s="261" t="s">
        <v>1065</v>
      </c>
      <c r="Y46" s="285">
        <v>250</v>
      </c>
      <c r="Z46" s="302"/>
      <c r="AA46" s="273"/>
      <c r="AB46" s="264" t="s">
        <v>209</v>
      </c>
      <c r="AC46" s="266" t="s">
        <v>1066</v>
      </c>
      <c r="AD46" s="267" t="s">
        <v>1067</v>
      </c>
      <c r="AE46" s="286">
        <v>980</v>
      </c>
      <c r="AF46" s="302"/>
      <c r="AG46" s="273"/>
      <c r="AH46" s="264"/>
      <c r="AI46" s="266" t="s">
        <v>1068</v>
      </c>
      <c r="AJ46" s="296" t="s">
        <v>1069</v>
      </c>
      <c r="AK46" s="302">
        <v>0</v>
      </c>
      <c r="AL46" s="302"/>
      <c r="AM46" s="80"/>
      <c r="AO46" s="281"/>
      <c r="AP46" s="181"/>
      <c r="AQ46" s="181"/>
      <c r="AR46" s="281"/>
      <c r="AS46" s="181"/>
      <c r="AT46" s="181"/>
    </row>
    <row r="47" spans="2:46" ht="16.5" customHeight="1">
      <c r="B47" s="17">
        <v>42208</v>
      </c>
      <c r="D47" s="264"/>
      <c r="E47" s="266"/>
      <c r="F47" s="267" t="s">
        <v>408</v>
      </c>
      <c r="G47" s="286"/>
      <c r="H47" s="302"/>
      <c r="I47" s="265"/>
      <c r="J47" s="264"/>
      <c r="K47" s="266"/>
      <c r="L47" s="267"/>
      <c r="M47" s="286"/>
      <c r="N47" s="302"/>
      <c r="O47" s="265"/>
      <c r="P47" s="264"/>
      <c r="Q47" s="266"/>
      <c r="R47" s="267" t="s">
        <v>408</v>
      </c>
      <c r="S47" s="286"/>
      <c r="T47" s="302"/>
      <c r="U47" s="265"/>
      <c r="V47" s="264" t="s">
        <v>209</v>
      </c>
      <c r="W47" s="266" t="s">
        <v>1070</v>
      </c>
      <c r="X47" s="267" t="s">
        <v>1071</v>
      </c>
      <c r="Y47" s="328">
        <v>100</v>
      </c>
      <c r="Z47" s="247"/>
      <c r="AA47" s="398"/>
      <c r="AB47" s="330" t="s">
        <v>209</v>
      </c>
      <c r="AC47" s="254" t="s">
        <v>1072</v>
      </c>
      <c r="AD47" s="255" t="s">
        <v>1073</v>
      </c>
      <c r="AE47" s="328">
        <v>360</v>
      </c>
      <c r="AF47" s="302"/>
      <c r="AG47" s="269"/>
      <c r="AH47" s="264"/>
      <c r="AI47" s="266" t="s">
        <v>1074</v>
      </c>
      <c r="AJ47" s="296" t="s">
        <v>1075</v>
      </c>
      <c r="AK47" s="302">
        <v>0</v>
      </c>
      <c r="AL47" s="302"/>
      <c r="AM47" s="23"/>
      <c r="AO47" s="181"/>
      <c r="AP47" s="181"/>
      <c r="AQ47" s="181"/>
      <c r="AR47" s="281"/>
      <c r="AS47" s="181"/>
      <c r="AT47" s="181"/>
    </row>
    <row r="48" spans="2:46" ht="16.5" customHeight="1">
      <c r="B48" s="24"/>
      <c r="D48" s="264"/>
      <c r="E48" s="266"/>
      <c r="F48" s="267" t="s">
        <v>408</v>
      </c>
      <c r="G48" s="286"/>
      <c r="H48" s="302"/>
      <c r="I48" s="265"/>
      <c r="J48" s="264"/>
      <c r="K48" s="266"/>
      <c r="L48" s="267"/>
      <c r="M48" s="286"/>
      <c r="N48" s="302"/>
      <c r="O48" s="265"/>
      <c r="P48" s="264"/>
      <c r="Q48" s="266"/>
      <c r="R48" s="267" t="s">
        <v>408</v>
      </c>
      <c r="S48" s="286"/>
      <c r="T48" s="302"/>
      <c r="U48" s="265"/>
      <c r="V48" s="264" t="s">
        <v>209</v>
      </c>
      <c r="W48" s="266" t="s">
        <v>1076</v>
      </c>
      <c r="X48" s="267" t="s">
        <v>1077</v>
      </c>
      <c r="Y48" s="328">
        <v>660</v>
      </c>
      <c r="Z48" s="247"/>
      <c r="AA48" s="398"/>
      <c r="AB48" s="330" t="s">
        <v>209</v>
      </c>
      <c r="AC48" s="254" t="s">
        <v>1078</v>
      </c>
      <c r="AD48" s="255" t="s">
        <v>1079</v>
      </c>
      <c r="AE48" s="328">
        <v>1240</v>
      </c>
      <c r="AF48" s="302"/>
      <c r="AG48" s="269"/>
      <c r="AH48" s="264"/>
      <c r="AI48" s="266" t="s">
        <v>1080</v>
      </c>
      <c r="AJ48" s="296" t="s">
        <v>1081</v>
      </c>
      <c r="AK48" s="302">
        <v>0</v>
      </c>
      <c r="AL48" s="302"/>
      <c r="AM48" s="23"/>
      <c r="AO48" s="181"/>
      <c r="AP48" s="181"/>
      <c r="AQ48" s="181"/>
      <c r="AR48" s="281"/>
      <c r="AS48" s="181"/>
      <c r="AT48" s="181"/>
    </row>
    <row r="49" spans="2:46" ht="16.5" customHeight="1">
      <c r="B49" s="24"/>
      <c r="D49" s="264"/>
      <c r="E49" s="266"/>
      <c r="F49" s="267" t="s">
        <v>408</v>
      </c>
      <c r="G49" s="286"/>
      <c r="H49" s="302"/>
      <c r="I49" s="265"/>
      <c r="J49" s="264"/>
      <c r="K49" s="266"/>
      <c r="L49" s="267"/>
      <c r="M49" s="286"/>
      <c r="N49" s="302"/>
      <c r="O49" s="265"/>
      <c r="P49" s="264"/>
      <c r="Q49" s="266"/>
      <c r="R49" s="267" t="s">
        <v>408</v>
      </c>
      <c r="S49" s="286"/>
      <c r="T49" s="302"/>
      <c r="U49" s="265"/>
      <c r="V49" s="264"/>
      <c r="W49" s="293" t="s">
        <v>1082</v>
      </c>
      <c r="X49" s="267"/>
      <c r="Y49" s="328"/>
      <c r="Z49" s="247"/>
      <c r="AA49" s="398"/>
      <c r="AB49" s="330" t="s">
        <v>574</v>
      </c>
      <c r="AC49" s="346" t="s">
        <v>1083</v>
      </c>
      <c r="AD49" s="348" t="s">
        <v>1084</v>
      </c>
      <c r="AE49" s="388">
        <v>10</v>
      </c>
      <c r="AF49" s="302"/>
      <c r="AG49" s="269"/>
      <c r="AH49" s="264"/>
      <c r="AI49" s="260" t="s">
        <v>1085</v>
      </c>
      <c r="AJ49" s="296" t="s">
        <v>1086</v>
      </c>
      <c r="AK49" s="302">
        <v>0</v>
      </c>
      <c r="AL49" s="302"/>
      <c r="AM49" s="23"/>
      <c r="AO49" s="181"/>
      <c r="AP49" s="181"/>
      <c r="AQ49" s="181"/>
      <c r="AR49" s="181"/>
      <c r="AS49" s="178">
        <f>IF(AF49&gt;0,1,0)</f>
        <v>0</v>
      </c>
      <c r="AT49" s="181"/>
    </row>
    <row r="50" spans="2:46" ht="16.5" customHeight="1">
      <c r="B50" s="24"/>
      <c r="D50" s="264"/>
      <c r="E50" s="266"/>
      <c r="F50" s="267" t="s">
        <v>408</v>
      </c>
      <c r="G50" s="286"/>
      <c r="H50" s="302"/>
      <c r="I50" s="265"/>
      <c r="J50" s="264"/>
      <c r="K50" s="266"/>
      <c r="L50" s="267"/>
      <c r="M50" s="286"/>
      <c r="N50" s="302"/>
      <c r="O50" s="265"/>
      <c r="P50" s="264"/>
      <c r="Q50" s="266"/>
      <c r="R50" s="267" t="s">
        <v>408</v>
      </c>
      <c r="S50" s="286"/>
      <c r="T50" s="302"/>
      <c r="U50" s="265"/>
      <c r="V50" s="264"/>
      <c r="W50" s="266"/>
      <c r="X50" s="267"/>
      <c r="Y50" s="328"/>
      <c r="Z50" s="247"/>
      <c r="AA50" s="398"/>
      <c r="AB50" s="330" t="s">
        <v>574</v>
      </c>
      <c r="AC50" s="254" t="s">
        <v>1087</v>
      </c>
      <c r="AD50" s="255" t="s">
        <v>1088</v>
      </c>
      <c r="AE50" s="328">
        <v>290</v>
      </c>
      <c r="AF50" s="302"/>
      <c r="AG50" s="269"/>
      <c r="AH50" s="264"/>
      <c r="AI50" s="266" t="s">
        <v>1089</v>
      </c>
      <c r="AJ50" s="296" t="s">
        <v>1090</v>
      </c>
      <c r="AK50" s="302">
        <v>0</v>
      </c>
      <c r="AL50" s="302"/>
      <c r="AM50" s="23"/>
      <c r="AO50" s="181"/>
      <c r="AP50" s="181"/>
      <c r="AQ50" s="181"/>
      <c r="AR50" s="181"/>
      <c r="AS50" s="178">
        <f>IF(AF50+AL49&gt;0,1,0)</f>
        <v>0</v>
      </c>
      <c r="AT50" s="181"/>
    </row>
    <row r="51" spans="2:46" ht="16.5" customHeight="1">
      <c r="B51" s="24"/>
      <c r="D51" s="264"/>
      <c r="E51" s="266"/>
      <c r="F51" s="267" t="s">
        <v>408</v>
      </c>
      <c r="G51" s="286"/>
      <c r="H51" s="302"/>
      <c r="I51" s="265"/>
      <c r="J51" s="264"/>
      <c r="K51" s="266"/>
      <c r="L51" s="267"/>
      <c r="M51" s="286"/>
      <c r="N51" s="302"/>
      <c r="O51" s="265"/>
      <c r="P51" s="264"/>
      <c r="Q51" s="266"/>
      <c r="R51" s="267" t="s">
        <v>408</v>
      </c>
      <c r="S51" s="286"/>
      <c r="T51" s="302"/>
      <c r="U51" s="265"/>
      <c r="V51" s="264"/>
      <c r="W51" s="266"/>
      <c r="X51" s="267"/>
      <c r="Y51" s="286"/>
      <c r="Z51" s="302"/>
      <c r="AA51" s="269"/>
      <c r="AB51" s="264" t="s">
        <v>574</v>
      </c>
      <c r="AC51" s="266" t="s">
        <v>1091</v>
      </c>
      <c r="AD51" s="267" t="s">
        <v>1092</v>
      </c>
      <c r="AE51" s="286">
        <v>170</v>
      </c>
      <c r="AF51" s="302"/>
      <c r="AG51" s="269"/>
      <c r="AH51" s="264"/>
      <c r="AI51" s="266" t="s">
        <v>1093</v>
      </c>
      <c r="AJ51" s="296" t="s">
        <v>1094</v>
      </c>
      <c r="AK51" s="302">
        <v>0</v>
      </c>
      <c r="AL51" s="302"/>
      <c r="AM51" s="23"/>
      <c r="AO51" s="181"/>
      <c r="AP51" s="181"/>
      <c r="AQ51" s="181"/>
      <c r="AR51" s="181"/>
      <c r="AS51" s="178">
        <f>IF(AF51+AL50&gt;0,1,0)</f>
        <v>0</v>
      </c>
      <c r="AT51" s="181"/>
    </row>
    <row r="52" spans="2:46" ht="16.5" customHeight="1">
      <c r="B52" s="24"/>
      <c r="D52" s="264"/>
      <c r="E52" s="266"/>
      <c r="F52" s="267" t="s">
        <v>408</v>
      </c>
      <c r="G52" s="286"/>
      <c r="H52" s="302"/>
      <c r="I52" s="265"/>
      <c r="J52" s="264"/>
      <c r="K52" s="266"/>
      <c r="L52" s="267"/>
      <c r="M52" s="286"/>
      <c r="N52" s="302"/>
      <c r="O52" s="265"/>
      <c r="P52" s="264"/>
      <c r="Q52" s="266"/>
      <c r="R52" s="267" t="s">
        <v>408</v>
      </c>
      <c r="S52" s="286"/>
      <c r="T52" s="302"/>
      <c r="U52" s="265"/>
      <c r="V52" s="264"/>
      <c r="W52" s="266"/>
      <c r="X52" s="267"/>
      <c r="Y52" s="286"/>
      <c r="Z52" s="302"/>
      <c r="AA52" s="269"/>
      <c r="AB52" s="264"/>
      <c r="AC52" s="266" t="s">
        <v>1095</v>
      </c>
      <c r="AD52" s="267"/>
      <c r="AE52" s="299" t="s">
        <v>470</v>
      </c>
      <c r="AF52" s="302"/>
      <c r="AG52" s="269"/>
      <c r="AH52" s="264"/>
      <c r="AI52" s="266"/>
      <c r="AJ52" s="286"/>
      <c r="AK52" s="302"/>
      <c r="AL52" s="302"/>
      <c r="AM52" s="23"/>
      <c r="AO52" s="181"/>
      <c r="AP52" s="181"/>
      <c r="AQ52" s="181"/>
      <c r="AR52" s="181"/>
      <c r="AS52" s="181"/>
      <c r="AT52" s="181"/>
    </row>
    <row r="53" spans="2:46" ht="16.5" customHeight="1">
      <c r="B53" s="24"/>
      <c r="D53" s="264"/>
      <c r="E53" s="266"/>
      <c r="F53" s="267" t="s">
        <v>408</v>
      </c>
      <c r="G53" s="286"/>
      <c r="H53" s="302"/>
      <c r="I53" s="265"/>
      <c r="J53" s="264"/>
      <c r="K53" s="266"/>
      <c r="L53" s="267"/>
      <c r="M53" s="286"/>
      <c r="N53" s="302"/>
      <c r="O53" s="265"/>
      <c r="P53" s="264"/>
      <c r="Q53" s="266"/>
      <c r="R53" s="267" t="s">
        <v>408</v>
      </c>
      <c r="S53" s="286"/>
      <c r="T53" s="302"/>
      <c r="U53" s="265"/>
      <c r="V53" s="264"/>
      <c r="W53" s="266"/>
      <c r="X53" s="267"/>
      <c r="Y53" s="286"/>
      <c r="Z53" s="302"/>
      <c r="AA53" s="269"/>
      <c r="AB53" s="264"/>
      <c r="AC53" s="266" t="s">
        <v>1096</v>
      </c>
      <c r="AD53" s="267" t="s">
        <v>1097</v>
      </c>
      <c r="AE53" s="299" t="s">
        <v>389</v>
      </c>
      <c r="AF53" s="302"/>
      <c r="AG53" s="269"/>
      <c r="AH53" s="271"/>
      <c r="AI53" s="260"/>
      <c r="AJ53" s="285"/>
      <c r="AK53" s="302"/>
      <c r="AL53" s="302"/>
      <c r="AM53" s="23"/>
      <c r="AO53" s="181"/>
      <c r="AP53" s="181"/>
      <c r="AQ53" s="181"/>
      <c r="AR53" s="181"/>
      <c r="AS53" s="181"/>
      <c r="AT53" s="181"/>
    </row>
    <row r="54" spans="2:46" ht="16.5" customHeight="1" thickBot="1">
      <c r="B54" s="24"/>
      <c r="D54" s="264"/>
      <c r="E54" s="266"/>
      <c r="F54" s="267" t="s">
        <v>408</v>
      </c>
      <c r="G54" s="286"/>
      <c r="H54" s="302"/>
      <c r="I54" s="265"/>
      <c r="J54" s="264"/>
      <c r="K54" s="266"/>
      <c r="L54" s="267"/>
      <c r="M54" s="286"/>
      <c r="N54" s="302"/>
      <c r="O54" s="265"/>
      <c r="P54" s="264"/>
      <c r="Q54" s="266"/>
      <c r="R54" s="267" t="s">
        <v>408</v>
      </c>
      <c r="S54" s="286"/>
      <c r="T54" s="302"/>
      <c r="U54" s="265"/>
      <c r="V54" s="264"/>
      <c r="W54" s="266"/>
      <c r="X54" s="267"/>
      <c r="Y54" s="286"/>
      <c r="Z54" s="302"/>
      <c r="AA54" s="269"/>
      <c r="AB54" s="264"/>
      <c r="AC54" s="254"/>
      <c r="AD54" s="255"/>
      <c r="AE54" s="257"/>
      <c r="AF54" s="302"/>
      <c r="AG54" s="269"/>
      <c r="AH54" s="264"/>
      <c r="AI54" s="266"/>
      <c r="AJ54" s="286"/>
      <c r="AK54" s="302"/>
      <c r="AL54" s="302"/>
      <c r="AM54" s="23"/>
      <c r="AO54" s="190"/>
      <c r="AP54" s="190"/>
      <c r="AQ54" s="190"/>
      <c r="AR54" s="190"/>
      <c r="AS54" s="190"/>
      <c r="AT54" s="190"/>
    </row>
    <row r="55" spans="2:46" ht="15.75" customHeight="1" thickBot="1">
      <c r="B55" s="26" t="s">
        <v>409</v>
      </c>
      <c r="C55" s="27">
        <f>SUM(G55,M55,S55,Y55,AE55,AJ55)</f>
        <v>4060</v>
      </c>
      <c r="D55" s="30"/>
      <c r="E55" s="208"/>
      <c r="F55" s="208" t="s">
        <v>408</v>
      </c>
      <c r="G55" s="209">
        <f>SUM(G46:G54)</f>
        <v>0</v>
      </c>
      <c r="H55" s="209"/>
      <c r="I55" s="28"/>
      <c r="J55" s="30"/>
      <c r="K55" s="208"/>
      <c r="L55" s="208"/>
      <c r="M55" s="209">
        <f>SUM(M46:M54)</f>
        <v>0</v>
      </c>
      <c r="N55" s="209"/>
      <c r="O55" s="28"/>
      <c r="P55" s="30"/>
      <c r="Q55" s="208"/>
      <c r="R55" s="208" t="s">
        <v>408</v>
      </c>
      <c r="S55" s="209">
        <f>SUM(S46:S54)</f>
        <v>0</v>
      </c>
      <c r="T55" s="209"/>
      <c r="U55" s="28"/>
      <c r="V55" s="30"/>
      <c r="W55" s="208"/>
      <c r="X55" s="208"/>
      <c r="Y55" s="209">
        <f>SUM(Y46:Y54)</f>
        <v>1010</v>
      </c>
      <c r="Z55" s="209"/>
      <c r="AA55" s="28"/>
      <c r="AB55" s="30"/>
      <c r="AC55" s="208"/>
      <c r="AD55" s="208" t="s">
        <v>408</v>
      </c>
      <c r="AE55" s="209">
        <f>SUM(AE46:AE54)</f>
        <v>3050</v>
      </c>
      <c r="AF55" s="209"/>
      <c r="AG55" s="29"/>
      <c r="AH55" s="30"/>
      <c r="AI55" s="208"/>
      <c r="AJ55" s="209"/>
      <c r="AK55" s="209">
        <f>SUM(AK46:AK54)</f>
        <v>0</v>
      </c>
      <c r="AL55" s="209"/>
      <c r="AM55" s="31"/>
      <c r="AO55" s="191">
        <f>SUM(AO46:AO54)</f>
        <v>0</v>
      </c>
      <c r="AP55" s="191">
        <f t="shared" ref="AP55:AT55" si="1">SUM(AP46:AP54)</f>
        <v>0</v>
      </c>
      <c r="AQ55" s="191">
        <f t="shared" si="1"/>
        <v>0</v>
      </c>
      <c r="AR55" s="191">
        <f t="shared" si="1"/>
        <v>0</v>
      </c>
      <c r="AS55" s="191">
        <f t="shared" si="1"/>
        <v>0</v>
      </c>
      <c r="AT55" s="191">
        <f t="shared" si="1"/>
        <v>0</v>
      </c>
    </row>
    <row r="56" spans="2:46" ht="15.75" customHeight="1" thickBot="1">
      <c r="B56" s="36" t="s">
        <v>410</v>
      </c>
      <c r="C56" s="37">
        <f>SUM(H56,N56,T56,Z56,AF56,AL56)</f>
        <v>0</v>
      </c>
      <c r="D56" s="38"/>
      <c r="E56" s="217"/>
      <c r="F56" s="215"/>
      <c r="G56" s="201"/>
      <c r="H56" s="216">
        <f>SUM(H46:H54)</f>
        <v>0</v>
      </c>
      <c r="I56" s="39"/>
      <c r="J56" s="38"/>
      <c r="K56" s="217"/>
      <c r="L56" s="215"/>
      <c r="M56" s="204"/>
      <c r="N56" s="216">
        <f>SUM(N46:N54)</f>
        <v>0</v>
      </c>
      <c r="O56" s="39"/>
      <c r="P56" s="38"/>
      <c r="Q56" s="211"/>
      <c r="R56" s="211" t="s">
        <v>408</v>
      </c>
      <c r="S56" s="203"/>
      <c r="T56" s="216">
        <f>SUM(T46:T54)</f>
        <v>0</v>
      </c>
      <c r="U56" s="39"/>
      <c r="V56" s="38"/>
      <c r="W56" s="219"/>
      <c r="X56" s="211"/>
      <c r="Y56" s="201"/>
      <c r="Z56" s="216">
        <f>SUM(Z46:Z54)</f>
        <v>0</v>
      </c>
      <c r="AA56" s="39"/>
      <c r="AB56" s="38"/>
      <c r="AC56" s="211"/>
      <c r="AD56" s="211" t="s">
        <v>408</v>
      </c>
      <c r="AE56" s="202">
        <f>+AS55</f>
        <v>0</v>
      </c>
      <c r="AF56" s="216">
        <f>SUM(AF46:AF54)</f>
        <v>0</v>
      </c>
      <c r="AG56" s="40"/>
      <c r="AH56" s="38"/>
      <c r="AI56" s="211"/>
      <c r="AJ56" s="205"/>
      <c r="AK56" s="205"/>
      <c r="AL56" s="212">
        <f>SUM(AL46:AL54)</f>
        <v>0</v>
      </c>
      <c r="AM56" s="41"/>
    </row>
    <row r="57" spans="2:46" s="81" customFormat="1" ht="15.75" customHeight="1" thickTop="1" thickBot="1">
      <c r="B57" s="42" t="s">
        <v>411</v>
      </c>
      <c r="C57" s="43">
        <f>SUM(H57,N57,T57,Z57,AF57,AL57)</f>
        <v>0</v>
      </c>
      <c r="D57" s="44"/>
      <c r="E57" s="213"/>
      <c r="F57" s="213" t="s">
        <v>408</v>
      </c>
      <c r="G57" s="214">
        <f>+G55+G44</f>
        <v>11770</v>
      </c>
      <c r="H57" s="214">
        <f>+H45+H56</f>
        <v>0</v>
      </c>
      <c r="I57" s="45"/>
      <c r="J57" s="44"/>
      <c r="K57" s="213"/>
      <c r="L57" s="213"/>
      <c r="M57" s="214">
        <f>+M55+M44</f>
        <v>0</v>
      </c>
      <c r="N57" s="214">
        <f>+N45+N56</f>
        <v>0</v>
      </c>
      <c r="O57" s="45"/>
      <c r="P57" s="44"/>
      <c r="Q57" s="213"/>
      <c r="R57" s="213" t="s">
        <v>408</v>
      </c>
      <c r="S57" s="214">
        <f>+S55+S44</f>
        <v>2600</v>
      </c>
      <c r="T57" s="214">
        <f>+T45+T56</f>
        <v>0</v>
      </c>
      <c r="U57" s="45"/>
      <c r="V57" s="44"/>
      <c r="W57" s="220"/>
      <c r="X57" s="213"/>
      <c r="Y57" s="214">
        <f>+Y55+Y44</f>
        <v>11310</v>
      </c>
      <c r="Z57" s="214">
        <f>+Z45+Z56</f>
        <v>0</v>
      </c>
      <c r="AA57" s="45"/>
      <c r="AB57" s="44"/>
      <c r="AC57" s="213"/>
      <c r="AD57" s="213" t="s">
        <v>408</v>
      </c>
      <c r="AE57" s="214">
        <f>+AE55+AE44</f>
        <v>21290</v>
      </c>
      <c r="AF57" s="214">
        <f>+AF45+AF56</f>
        <v>0</v>
      </c>
      <c r="AG57" s="46"/>
      <c r="AH57" s="44"/>
      <c r="AI57" s="213"/>
      <c r="AJ57" s="214"/>
      <c r="AK57" s="214">
        <f>+AK55+AK44</f>
        <v>0</v>
      </c>
      <c r="AL57" s="214">
        <f>+AL45+AL56</f>
        <v>0</v>
      </c>
      <c r="AM57" s="47"/>
    </row>
    <row r="58" spans="2:46" ht="15" customHeight="1" thickBot="1">
      <c r="B58" s="82"/>
      <c r="C58" s="83"/>
      <c r="D58" s="83"/>
      <c r="F58" s="57" t="s">
        <v>408</v>
      </c>
      <c r="G58" s="84"/>
      <c r="H58" s="84"/>
      <c r="I58" s="84"/>
      <c r="J58" s="83"/>
      <c r="K58" s="84"/>
      <c r="L58" s="148"/>
      <c r="M58" s="84"/>
      <c r="N58" s="84"/>
      <c r="O58" s="84"/>
      <c r="P58" s="83"/>
      <c r="Q58" s="84"/>
      <c r="R58" s="148" t="s">
        <v>408</v>
      </c>
      <c r="S58" s="84"/>
      <c r="T58" s="84"/>
      <c r="U58" s="84"/>
      <c r="V58" s="83"/>
      <c r="W58" s="84"/>
      <c r="X58" s="148"/>
      <c r="Y58" s="84"/>
      <c r="Z58" s="84"/>
      <c r="AA58" s="84"/>
      <c r="AB58" s="83"/>
      <c r="AC58" s="84"/>
      <c r="AD58" s="148" t="s">
        <v>408</v>
      </c>
      <c r="AE58" s="84"/>
      <c r="AF58" s="84"/>
      <c r="AG58" s="84"/>
      <c r="AH58" s="83"/>
      <c r="AI58" s="84"/>
      <c r="AJ58" s="84"/>
      <c r="AK58" s="84"/>
      <c r="AL58" s="84"/>
      <c r="AM58" s="93" t="s">
        <v>517</v>
      </c>
    </row>
    <row r="59" spans="2:46" ht="15" customHeight="1">
      <c r="B59" s="85" t="s">
        <v>413</v>
      </c>
      <c r="C59" s="153"/>
      <c r="D59" s="154"/>
      <c r="E59" s="86"/>
      <c r="F59" s="86"/>
      <c r="G59" s="155"/>
      <c r="H59" s="155"/>
      <c r="I59" s="155"/>
      <c r="J59" s="156"/>
      <c r="K59" s="155"/>
      <c r="L59" s="155"/>
      <c r="M59" s="155"/>
      <c r="N59" s="155"/>
      <c r="O59" s="155"/>
      <c r="P59" s="154"/>
      <c r="Q59" s="86"/>
      <c r="R59" s="86"/>
      <c r="S59" s="155"/>
      <c r="T59" s="155"/>
      <c r="U59" s="155"/>
      <c r="V59" s="156"/>
      <c r="W59" s="155"/>
      <c r="X59" s="155"/>
      <c r="Y59" s="155"/>
      <c r="Z59" s="155"/>
      <c r="AA59" s="157"/>
      <c r="AB59" s="156"/>
      <c r="AC59" s="155"/>
      <c r="AD59" s="155"/>
      <c r="AE59" s="155"/>
      <c r="AF59" s="155"/>
      <c r="AG59" s="155"/>
      <c r="AH59" s="156"/>
      <c r="AI59" s="155"/>
      <c r="AJ59" s="155"/>
      <c r="AK59" s="155"/>
      <c r="AL59" s="155"/>
      <c r="AM59" s="158"/>
    </row>
    <row r="60" spans="2:46" ht="15" customHeight="1">
      <c r="B60" s="87" t="s">
        <v>415</v>
      </c>
      <c r="C60" s="159"/>
      <c r="D60" s="160"/>
      <c r="E60" s="88"/>
      <c r="F60" s="88"/>
      <c r="G60" s="161"/>
      <c r="H60" s="161"/>
      <c r="I60" s="161"/>
      <c r="J60" s="162"/>
      <c r="K60" s="161"/>
      <c r="L60" s="161"/>
      <c r="M60" s="161"/>
      <c r="N60" s="161"/>
      <c r="O60" s="161"/>
      <c r="P60" s="160"/>
      <c r="Q60" s="88"/>
      <c r="R60" s="88"/>
      <c r="S60" s="161"/>
      <c r="T60" s="161"/>
      <c r="U60" s="161"/>
      <c r="V60" s="162"/>
      <c r="W60" s="161"/>
      <c r="X60" s="161"/>
      <c r="Y60" s="161"/>
      <c r="Z60" s="161"/>
      <c r="AA60" s="163"/>
      <c r="AB60" s="162"/>
      <c r="AC60" s="161"/>
      <c r="AD60" s="161"/>
      <c r="AE60" s="161"/>
      <c r="AF60" s="161"/>
      <c r="AG60" s="161"/>
      <c r="AH60" s="162"/>
      <c r="AI60" s="161"/>
      <c r="AJ60" s="161"/>
      <c r="AK60" s="161"/>
      <c r="AL60" s="161"/>
      <c r="AM60" s="164"/>
    </row>
    <row r="61" spans="2:46" ht="15" customHeight="1">
      <c r="B61" s="89"/>
      <c r="C61" s="159"/>
      <c r="D61" s="160"/>
      <c r="E61" s="88"/>
      <c r="F61" s="88"/>
      <c r="G61" s="161"/>
      <c r="H61" s="161"/>
      <c r="I61" s="161"/>
      <c r="J61" s="162"/>
      <c r="K61" s="161"/>
      <c r="L61" s="161"/>
      <c r="M61" s="161"/>
      <c r="N61" s="161"/>
      <c r="O61" s="161"/>
      <c r="P61" s="160"/>
      <c r="Q61" s="88"/>
      <c r="R61" s="88"/>
      <c r="S61" s="161"/>
      <c r="T61" s="161"/>
      <c r="U61" s="161"/>
      <c r="V61" s="162"/>
      <c r="W61" s="161"/>
      <c r="X61" s="161"/>
      <c r="Y61" s="161"/>
      <c r="Z61" s="161"/>
      <c r="AA61" s="163"/>
      <c r="AB61" s="162"/>
      <c r="AC61" s="161"/>
      <c r="AD61" s="161"/>
      <c r="AE61" s="161"/>
      <c r="AF61" s="161"/>
      <c r="AG61" s="161"/>
      <c r="AH61" s="162"/>
      <c r="AI61" s="161"/>
      <c r="AJ61" s="161"/>
      <c r="AK61" s="161"/>
      <c r="AL61" s="161"/>
      <c r="AM61" s="164"/>
    </row>
    <row r="62" spans="2:46" ht="15" customHeight="1">
      <c r="B62" s="89"/>
      <c r="C62" s="159"/>
      <c r="D62" s="160"/>
      <c r="E62" s="88"/>
      <c r="F62" s="88"/>
      <c r="G62" s="161"/>
      <c r="H62" s="161"/>
      <c r="I62" s="161"/>
      <c r="J62" s="162"/>
      <c r="K62" s="161"/>
      <c r="L62" s="161"/>
      <c r="M62" s="161"/>
      <c r="N62" s="161"/>
      <c r="O62" s="161"/>
      <c r="P62" s="160"/>
      <c r="Q62" s="88"/>
      <c r="R62" s="88"/>
      <c r="S62" s="161"/>
      <c r="T62" s="161"/>
      <c r="U62" s="161"/>
      <c r="V62" s="162"/>
      <c r="W62" s="161"/>
      <c r="X62" s="161"/>
      <c r="Y62" s="161"/>
      <c r="Z62" s="161"/>
      <c r="AA62" s="163"/>
      <c r="AB62" s="162"/>
      <c r="AC62" s="161"/>
      <c r="AD62" s="161"/>
      <c r="AE62" s="161"/>
      <c r="AF62" s="161"/>
      <c r="AG62" s="161"/>
      <c r="AH62" s="162"/>
      <c r="AI62" s="161"/>
      <c r="AJ62" s="161"/>
      <c r="AK62" s="161"/>
      <c r="AL62" s="161"/>
      <c r="AM62" s="164"/>
    </row>
    <row r="63" spans="2:46" ht="15" customHeight="1">
      <c r="B63" s="89"/>
      <c r="C63" s="159"/>
      <c r="D63" s="160"/>
      <c r="E63" s="88"/>
      <c r="F63" s="88"/>
      <c r="G63" s="161"/>
      <c r="H63" s="161"/>
      <c r="I63" s="161"/>
      <c r="J63" s="162"/>
      <c r="K63" s="161"/>
      <c r="L63" s="161"/>
      <c r="M63" s="161"/>
      <c r="N63" s="161"/>
      <c r="O63" s="161"/>
      <c r="P63" s="160"/>
      <c r="Q63" s="88"/>
      <c r="R63" s="88"/>
      <c r="S63" s="161"/>
      <c r="T63" s="161"/>
      <c r="U63" s="161"/>
      <c r="V63" s="162"/>
      <c r="W63" s="161"/>
      <c r="X63" s="161"/>
      <c r="Y63" s="161"/>
      <c r="Z63" s="161"/>
      <c r="AA63" s="163"/>
      <c r="AB63" s="162"/>
      <c r="AC63" s="161"/>
      <c r="AD63" s="161"/>
      <c r="AE63" s="161"/>
      <c r="AF63" s="161"/>
      <c r="AG63" s="161"/>
      <c r="AH63" s="162"/>
      <c r="AI63" s="161"/>
      <c r="AJ63" s="161"/>
      <c r="AK63" s="161"/>
      <c r="AL63" s="161"/>
      <c r="AM63" s="164"/>
    </row>
    <row r="64" spans="2:46" ht="15" customHeight="1">
      <c r="B64" s="89"/>
      <c r="C64" s="159"/>
      <c r="D64" s="160"/>
      <c r="E64" s="88"/>
      <c r="F64" s="88"/>
      <c r="G64" s="161"/>
      <c r="H64" s="161"/>
      <c r="I64" s="161"/>
      <c r="J64" s="162"/>
      <c r="K64" s="161"/>
      <c r="L64" s="161"/>
      <c r="M64" s="161"/>
      <c r="N64" s="161"/>
      <c r="O64" s="161"/>
      <c r="P64" s="160"/>
      <c r="Q64" s="88"/>
      <c r="R64" s="88"/>
      <c r="S64" s="161"/>
      <c r="T64" s="161"/>
      <c r="U64" s="161"/>
      <c r="V64" s="162"/>
      <c r="W64" s="161"/>
      <c r="X64" s="161"/>
      <c r="Y64" s="161"/>
      <c r="Z64" s="161"/>
      <c r="AA64" s="163"/>
      <c r="AB64" s="162"/>
      <c r="AC64" s="161"/>
      <c r="AD64" s="161"/>
      <c r="AE64" s="161"/>
      <c r="AF64" s="161"/>
      <c r="AG64" s="161"/>
      <c r="AH64" s="162"/>
      <c r="AI64" s="161"/>
      <c r="AJ64" s="161"/>
      <c r="AK64" s="161"/>
      <c r="AL64" s="161"/>
      <c r="AM64" s="164"/>
    </row>
    <row r="65" spans="2:39" ht="15" customHeight="1">
      <c r="B65" s="89"/>
      <c r="C65" s="159"/>
      <c r="D65" s="160"/>
      <c r="E65" s="88"/>
      <c r="F65" s="88"/>
      <c r="G65" s="161"/>
      <c r="H65" s="161"/>
      <c r="I65" s="161"/>
      <c r="J65" s="162"/>
      <c r="K65" s="161"/>
      <c r="L65" s="161"/>
      <c r="M65" s="161"/>
      <c r="N65" s="161"/>
      <c r="O65" s="161"/>
      <c r="P65" s="160"/>
      <c r="Q65" s="88"/>
      <c r="R65" s="88"/>
      <c r="S65" s="161"/>
      <c r="T65" s="161"/>
      <c r="U65" s="161"/>
      <c r="V65" s="162"/>
      <c r="W65" s="161"/>
      <c r="X65" s="161"/>
      <c r="Y65" s="161"/>
      <c r="Z65" s="161"/>
      <c r="AA65" s="163"/>
      <c r="AB65" s="162"/>
      <c r="AC65" s="161"/>
      <c r="AD65" s="161"/>
      <c r="AE65" s="161"/>
      <c r="AF65" s="161"/>
      <c r="AG65" s="161"/>
      <c r="AH65" s="162"/>
      <c r="AI65" s="161"/>
      <c r="AJ65" s="161"/>
      <c r="AK65" s="161"/>
      <c r="AL65" s="161"/>
      <c r="AM65" s="164"/>
    </row>
    <row r="66" spans="2:39" ht="15" customHeight="1" thickBot="1">
      <c r="B66" s="90"/>
      <c r="C66" s="165"/>
      <c r="D66" s="166"/>
      <c r="E66" s="91"/>
      <c r="F66" s="91"/>
      <c r="G66" s="167"/>
      <c r="H66" s="167"/>
      <c r="I66" s="167"/>
      <c r="J66" s="168"/>
      <c r="K66" s="167"/>
      <c r="L66" s="167"/>
      <c r="M66" s="167"/>
      <c r="N66" s="167"/>
      <c r="O66" s="167"/>
      <c r="P66" s="166"/>
      <c r="Q66" s="91"/>
      <c r="R66" s="91"/>
      <c r="S66" s="167"/>
      <c r="T66" s="167"/>
      <c r="U66" s="167"/>
      <c r="V66" s="168"/>
      <c r="W66" s="167"/>
      <c r="X66" s="167"/>
      <c r="Y66" s="167"/>
      <c r="Z66" s="167"/>
      <c r="AA66" s="169"/>
      <c r="AB66" s="168"/>
      <c r="AC66" s="167"/>
      <c r="AD66" s="167"/>
      <c r="AE66" s="167"/>
      <c r="AF66" s="167"/>
      <c r="AG66" s="167"/>
      <c r="AH66" s="168"/>
      <c r="AI66" s="167"/>
      <c r="AJ66" s="167"/>
      <c r="AK66" s="167"/>
      <c r="AL66" s="167"/>
      <c r="AM66" s="170"/>
    </row>
    <row r="67" spans="2:39" ht="16.5" customHeight="1">
      <c r="C67" s="21" t="s">
        <v>423</v>
      </c>
      <c r="D67" s="92" t="s">
        <v>1098</v>
      </c>
      <c r="E67" s="239"/>
      <c r="F67" s="239"/>
      <c r="G67" s="239"/>
      <c r="H67" s="239"/>
      <c r="I67" s="239"/>
      <c r="J67" s="239"/>
      <c r="K67" s="239"/>
      <c r="L67" s="239"/>
      <c r="M67" s="239"/>
      <c r="N67" s="239"/>
      <c r="O67" s="92"/>
      <c r="P67" s="92" t="s">
        <v>1099</v>
      </c>
      <c r="Q67" s="239"/>
      <c r="R67" s="239"/>
      <c r="S67" s="239"/>
      <c r="V67" s="241"/>
      <c r="AA67" s="92"/>
      <c r="AB67" s="92" t="s">
        <v>1100</v>
      </c>
      <c r="AC67" s="92"/>
      <c r="AG67" s="93"/>
      <c r="AM67" s="93"/>
    </row>
    <row r="68" spans="2:39" ht="15.75" customHeight="1">
      <c r="D68" s="92" t="s">
        <v>1101</v>
      </c>
      <c r="O68" s="92"/>
      <c r="P68" s="92" t="s">
        <v>1102</v>
      </c>
      <c r="AA68" s="92"/>
      <c r="AB68" s="92" t="s">
        <v>1103</v>
      </c>
      <c r="AC68" s="92"/>
    </row>
    <row r="69" spans="2:39" ht="15.75" customHeight="1">
      <c r="D69" s="92" t="s">
        <v>1104</v>
      </c>
      <c r="O69" s="92"/>
      <c r="P69" s="92" t="s">
        <v>1105</v>
      </c>
      <c r="AA69" s="92"/>
      <c r="AB69" s="92" t="s">
        <v>1106</v>
      </c>
      <c r="AC69" s="92"/>
    </row>
    <row r="70" spans="2:39" ht="15.95" customHeight="1">
      <c r="D70" s="92" t="s">
        <v>1107</v>
      </c>
      <c r="E70" s="92"/>
      <c r="O70" s="92"/>
      <c r="P70" s="92" t="s">
        <v>1108</v>
      </c>
      <c r="Q70" s="233"/>
      <c r="AB70" s="354" t="s">
        <v>1109</v>
      </c>
      <c r="AC70" s="354"/>
      <c r="AD70" s="249"/>
      <c r="AE70" s="249"/>
      <c r="AF70" s="249"/>
      <c r="AG70" s="249"/>
      <c r="AH70" s="351"/>
      <c r="AI70" s="249"/>
    </row>
    <row r="71" spans="2:39" ht="15.95" customHeight="1">
      <c r="D71" s="92" t="s">
        <v>1110</v>
      </c>
      <c r="E71" s="92"/>
      <c r="O71" s="92"/>
      <c r="P71" s="92"/>
      <c r="Q71" s="233"/>
      <c r="AB71" s="354" t="s">
        <v>1111</v>
      </c>
      <c r="AC71" s="354"/>
      <c r="AD71" s="249"/>
      <c r="AE71" s="249"/>
      <c r="AF71" s="249"/>
      <c r="AG71" s="249"/>
      <c r="AH71" s="351"/>
      <c r="AI71" s="249"/>
      <c r="AJ71" s="249"/>
      <c r="AK71" s="249"/>
      <c r="AL71" s="249"/>
    </row>
    <row r="72" spans="2:39" ht="15.95" customHeight="1">
      <c r="D72" s="92"/>
      <c r="E72" s="233"/>
      <c r="R72" s="57" t="s">
        <v>408</v>
      </c>
      <c r="AB72" s="92"/>
      <c r="AD72" s="57" t="s">
        <v>408</v>
      </c>
    </row>
    <row r="73" spans="2:39" ht="15.95" customHeight="1">
      <c r="F73" s="57" t="s">
        <v>408</v>
      </c>
      <c r="R73" s="57" t="s">
        <v>408</v>
      </c>
      <c r="AD73" s="57" t="s">
        <v>408</v>
      </c>
    </row>
    <row r="74" spans="2:39" ht="15.95" customHeight="1">
      <c r="F74" s="57" t="s">
        <v>408</v>
      </c>
      <c r="R74" s="57" t="s">
        <v>408</v>
      </c>
      <c r="AD74" s="57" t="s">
        <v>408</v>
      </c>
    </row>
    <row r="75" spans="2:39" ht="15.95" customHeight="1">
      <c r="F75" s="57" t="s">
        <v>408</v>
      </c>
      <c r="R75" s="57" t="s">
        <v>408</v>
      </c>
      <c r="AD75" s="57" t="s">
        <v>408</v>
      </c>
    </row>
    <row r="76" spans="2:39" ht="15.95" customHeight="1">
      <c r="F76" s="57" t="s">
        <v>408</v>
      </c>
      <c r="R76" s="57" t="s">
        <v>408</v>
      </c>
      <c r="AD76" s="57" t="s">
        <v>408</v>
      </c>
    </row>
    <row r="77" spans="2:39" ht="15.95" customHeight="1">
      <c r="F77" s="57" t="s">
        <v>408</v>
      </c>
      <c r="R77" s="57" t="s">
        <v>408</v>
      </c>
      <c r="AD77" s="57" t="s">
        <v>408</v>
      </c>
    </row>
    <row r="78" spans="2:39" ht="15.95" customHeight="1">
      <c r="F78" s="57" t="s">
        <v>408</v>
      </c>
      <c r="R78" s="57" t="s">
        <v>408</v>
      </c>
      <c r="AD78" s="57" t="s">
        <v>408</v>
      </c>
    </row>
    <row r="79" spans="2:39" ht="15.95" customHeight="1">
      <c r="F79" s="57" t="s">
        <v>408</v>
      </c>
      <c r="R79" s="57" t="s">
        <v>408</v>
      </c>
      <c r="AD79" s="57" t="s">
        <v>408</v>
      </c>
    </row>
    <row r="80" spans="2:39" ht="15.95" customHeight="1">
      <c r="F80" s="57" t="s">
        <v>408</v>
      </c>
      <c r="R80" s="57" t="s">
        <v>408</v>
      </c>
      <c r="AD80" s="57" t="s">
        <v>408</v>
      </c>
    </row>
    <row r="81" spans="6:30" ht="15.95" customHeight="1">
      <c r="F81" s="57" t="s">
        <v>408</v>
      </c>
      <c r="R81" s="57" t="s">
        <v>408</v>
      </c>
      <c r="AD81" s="57" t="s">
        <v>408</v>
      </c>
    </row>
    <row r="82" spans="6:30" ht="15.95" customHeight="1">
      <c r="F82" s="57" t="s">
        <v>408</v>
      </c>
      <c r="R82" s="57" t="s">
        <v>408</v>
      </c>
      <c r="AD82" s="57" t="s">
        <v>408</v>
      </c>
    </row>
    <row r="83" spans="6:30" ht="15.95" customHeight="1">
      <c r="F83" s="57" t="s">
        <v>408</v>
      </c>
      <c r="R83" s="57" t="s">
        <v>408</v>
      </c>
      <c r="AD83" s="57" t="s">
        <v>408</v>
      </c>
    </row>
    <row r="84" spans="6:30" ht="15.95" customHeight="1">
      <c r="F84" s="57" t="s">
        <v>408</v>
      </c>
      <c r="R84" s="57" t="s">
        <v>408</v>
      </c>
      <c r="AD84" s="57" t="s">
        <v>408</v>
      </c>
    </row>
    <row r="85" spans="6:30" ht="15.95" customHeight="1">
      <c r="F85" s="57" t="s">
        <v>408</v>
      </c>
      <c r="R85" s="57" t="s">
        <v>408</v>
      </c>
      <c r="AD85" s="57" t="s">
        <v>408</v>
      </c>
    </row>
    <row r="86" spans="6:30" ht="15.95" customHeight="1">
      <c r="F86" s="57" t="s">
        <v>408</v>
      </c>
      <c r="R86" s="57" t="s">
        <v>408</v>
      </c>
      <c r="AD86" s="57" t="s">
        <v>408</v>
      </c>
    </row>
    <row r="87" spans="6:30" ht="15.95" customHeight="1">
      <c r="F87" s="57" t="s">
        <v>408</v>
      </c>
      <c r="R87" s="57" t="s">
        <v>408</v>
      </c>
      <c r="AD87" s="57" t="s">
        <v>408</v>
      </c>
    </row>
    <row r="88" spans="6:30" ht="15.95" customHeight="1">
      <c r="F88" s="57" t="s">
        <v>408</v>
      </c>
      <c r="R88" s="57" t="s">
        <v>408</v>
      </c>
      <c r="AD88" s="57" t="s">
        <v>408</v>
      </c>
    </row>
    <row r="89" spans="6:30" ht="15.95" customHeight="1">
      <c r="F89" s="57" t="s">
        <v>408</v>
      </c>
      <c r="R89" s="57" t="s">
        <v>408</v>
      </c>
      <c r="AD89" s="57" t="s">
        <v>408</v>
      </c>
    </row>
    <row r="90" spans="6:30" ht="15.95" customHeight="1">
      <c r="F90" s="57" t="s">
        <v>408</v>
      </c>
      <c r="R90" s="57" t="s">
        <v>408</v>
      </c>
      <c r="AD90" s="57" t="s">
        <v>408</v>
      </c>
    </row>
    <row r="91" spans="6:30" ht="15.95" customHeight="1">
      <c r="F91" s="57" t="s">
        <v>408</v>
      </c>
      <c r="R91" s="57" t="s">
        <v>408</v>
      </c>
      <c r="AD91" s="57" t="s">
        <v>408</v>
      </c>
    </row>
    <row r="92" spans="6:30" ht="15.95" customHeight="1">
      <c r="F92" s="57" t="s">
        <v>408</v>
      </c>
      <c r="R92" s="57" t="s">
        <v>408</v>
      </c>
      <c r="AD92" s="57" t="s">
        <v>408</v>
      </c>
    </row>
    <row r="93" spans="6:30" ht="15.95" customHeight="1">
      <c r="F93" s="57" t="s">
        <v>408</v>
      </c>
      <c r="R93" s="57" t="s">
        <v>408</v>
      </c>
      <c r="AD93" s="57" t="s">
        <v>408</v>
      </c>
    </row>
    <row r="94" spans="6:30" ht="15.95" customHeight="1">
      <c r="F94" s="57" t="s">
        <v>408</v>
      </c>
      <c r="R94" s="57" t="s">
        <v>408</v>
      </c>
      <c r="AD94" s="57" t="s">
        <v>408</v>
      </c>
    </row>
    <row r="95" spans="6:30" ht="15.95" customHeight="1">
      <c r="F95" s="57" t="s">
        <v>408</v>
      </c>
      <c r="R95" s="57" t="s">
        <v>408</v>
      </c>
      <c r="AD95" s="57" t="s">
        <v>408</v>
      </c>
    </row>
    <row r="96" spans="6:30" ht="15.95" customHeight="1">
      <c r="F96" s="57" t="s">
        <v>408</v>
      </c>
      <c r="R96" s="57" t="s">
        <v>408</v>
      </c>
      <c r="AD96" s="57" t="s">
        <v>408</v>
      </c>
    </row>
    <row r="97" spans="6:30" ht="15.95" customHeight="1">
      <c r="F97" s="57" t="s">
        <v>408</v>
      </c>
      <c r="R97" s="57" t="s">
        <v>408</v>
      </c>
      <c r="AD97" s="57" t="s">
        <v>408</v>
      </c>
    </row>
    <row r="98" spans="6:30" ht="15.95" customHeight="1">
      <c r="F98" s="57" t="s">
        <v>408</v>
      </c>
      <c r="R98" s="57" t="s">
        <v>408</v>
      </c>
      <c r="AD98" s="57" t="s">
        <v>408</v>
      </c>
    </row>
    <row r="99" spans="6:30" ht="15.95" customHeight="1">
      <c r="F99" s="57" t="s">
        <v>408</v>
      </c>
      <c r="R99" s="57" t="s">
        <v>408</v>
      </c>
      <c r="AD99" s="57" t="s">
        <v>408</v>
      </c>
    </row>
    <row r="100" spans="6:30" ht="15.95" customHeight="1">
      <c r="F100" s="57" t="s">
        <v>408</v>
      </c>
      <c r="R100" s="57" t="s">
        <v>408</v>
      </c>
      <c r="AD100" s="57" t="s">
        <v>408</v>
      </c>
    </row>
    <row r="101" spans="6:30" ht="15.95" customHeight="1">
      <c r="F101" s="57" t="s">
        <v>408</v>
      </c>
      <c r="R101" s="57" t="s">
        <v>408</v>
      </c>
      <c r="AD101" s="57" t="s">
        <v>408</v>
      </c>
    </row>
    <row r="102" spans="6:30" ht="15.95" customHeight="1">
      <c r="F102" s="57" t="s">
        <v>408</v>
      </c>
      <c r="R102" s="57" t="s">
        <v>408</v>
      </c>
      <c r="AD102" s="57" t="s">
        <v>408</v>
      </c>
    </row>
    <row r="103" spans="6:30" ht="15.95" customHeight="1">
      <c r="F103" s="57" t="s">
        <v>408</v>
      </c>
      <c r="R103" s="57" t="s">
        <v>408</v>
      </c>
      <c r="AD103" s="57" t="s">
        <v>408</v>
      </c>
    </row>
    <row r="104" spans="6:30" ht="15.95" customHeight="1">
      <c r="F104" s="57" t="s">
        <v>408</v>
      </c>
      <c r="R104" s="57" t="s">
        <v>408</v>
      </c>
      <c r="AD104" s="57" t="s">
        <v>408</v>
      </c>
    </row>
    <row r="105" spans="6:30" ht="15.95" customHeight="1">
      <c r="F105" s="57" t="s">
        <v>408</v>
      </c>
      <c r="R105" s="57" t="s">
        <v>408</v>
      </c>
      <c r="AD105" s="57" t="s">
        <v>408</v>
      </c>
    </row>
    <row r="106" spans="6:30" ht="15.95" customHeight="1">
      <c r="F106" s="57" t="s">
        <v>408</v>
      </c>
      <c r="R106" s="57" t="s">
        <v>408</v>
      </c>
      <c r="AD106" s="57" t="s">
        <v>408</v>
      </c>
    </row>
    <row r="107" spans="6:30" ht="15.95" customHeight="1">
      <c r="F107" s="57" t="s">
        <v>408</v>
      </c>
      <c r="R107" s="57" t="s">
        <v>408</v>
      </c>
      <c r="AD107" s="57" t="s">
        <v>408</v>
      </c>
    </row>
    <row r="108" spans="6:30" ht="15.95" customHeight="1">
      <c r="F108" s="57" t="s">
        <v>408</v>
      </c>
      <c r="R108" s="57" t="s">
        <v>408</v>
      </c>
      <c r="AD108" s="57" t="s">
        <v>408</v>
      </c>
    </row>
    <row r="109" spans="6:30" ht="15.95" customHeight="1">
      <c r="F109" s="57" t="s">
        <v>408</v>
      </c>
      <c r="R109" s="57" t="s">
        <v>408</v>
      </c>
      <c r="AD109" s="57" t="s">
        <v>408</v>
      </c>
    </row>
    <row r="110" spans="6:30" ht="15.95" customHeight="1">
      <c r="F110" s="57" t="s">
        <v>408</v>
      </c>
      <c r="R110" s="57" t="s">
        <v>408</v>
      </c>
      <c r="AD110" s="57" t="s">
        <v>408</v>
      </c>
    </row>
    <row r="111" spans="6:30" ht="15.95" customHeight="1">
      <c r="F111" s="57" t="s">
        <v>408</v>
      </c>
      <c r="R111" s="57" t="s">
        <v>408</v>
      </c>
      <c r="AD111" s="57" t="s">
        <v>408</v>
      </c>
    </row>
    <row r="112" spans="6:30" ht="15.95" customHeight="1">
      <c r="F112" s="57" t="s">
        <v>408</v>
      </c>
      <c r="R112" s="57" t="s">
        <v>408</v>
      </c>
      <c r="AD112" s="57" t="s">
        <v>408</v>
      </c>
    </row>
    <row r="113" spans="6:30" ht="15.95" customHeight="1">
      <c r="F113" s="57" t="s">
        <v>408</v>
      </c>
      <c r="R113" s="57" t="s">
        <v>408</v>
      </c>
      <c r="AD113" s="57" t="s">
        <v>408</v>
      </c>
    </row>
    <row r="114" spans="6:30" ht="15.95" customHeight="1">
      <c r="F114" s="57" t="s">
        <v>408</v>
      </c>
      <c r="R114" s="57" t="s">
        <v>408</v>
      </c>
      <c r="AD114" s="57" t="s">
        <v>408</v>
      </c>
    </row>
    <row r="115" spans="6:30" ht="15.95" customHeight="1">
      <c r="F115" s="57" t="s">
        <v>408</v>
      </c>
      <c r="R115" s="57" t="s">
        <v>408</v>
      </c>
      <c r="AD115" s="57" t="s">
        <v>408</v>
      </c>
    </row>
    <row r="116" spans="6:30" ht="15.95" customHeight="1">
      <c r="F116" s="57" t="s">
        <v>408</v>
      </c>
      <c r="R116" s="57" t="s">
        <v>408</v>
      </c>
      <c r="AD116" s="57" t="s">
        <v>408</v>
      </c>
    </row>
    <row r="117" spans="6:30" ht="15.95" customHeight="1">
      <c r="F117" s="57" t="s">
        <v>408</v>
      </c>
      <c r="R117" s="57" t="s">
        <v>408</v>
      </c>
      <c r="AD117" s="57" t="s">
        <v>408</v>
      </c>
    </row>
    <row r="118" spans="6:30" ht="15.95" customHeight="1">
      <c r="F118" s="57" t="s">
        <v>408</v>
      </c>
      <c r="R118" s="57" t="s">
        <v>408</v>
      </c>
      <c r="AD118" s="57" t="s">
        <v>408</v>
      </c>
    </row>
    <row r="119" spans="6:30" ht="15.95" customHeight="1">
      <c r="F119" s="57" t="s">
        <v>408</v>
      </c>
      <c r="R119" s="57" t="s">
        <v>408</v>
      </c>
      <c r="AD119" s="57" t="s">
        <v>408</v>
      </c>
    </row>
    <row r="120" spans="6:30" ht="15.95" customHeight="1">
      <c r="F120" s="57" t="s">
        <v>408</v>
      </c>
      <c r="R120" s="57" t="s">
        <v>408</v>
      </c>
      <c r="AD120" s="57" t="s">
        <v>408</v>
      </c>
    </row>
    <row r="121" spans="6:30" ht="15.95" customHeight="1">
      <c r="F121" s="57" t="s">
        <v>408</v>
      </c>
      <c r="R121" s="57" t="s">
        <v>408</v>
      </c>
      <c r="AD121" s="57" t="s">
        <v>408</v>
      </c>
    </row>
    <row r="122" spans="6:30" ht="15.95" customHeight="1">
      <c r="F122" s="57" t="s">
        <v>408</v>
      </c>
      <c r="R122" s="57" t="s">
        <v>408</v>
      </c>
      <c r="AD122" s="57" t="s">
        <v>408</v>
      </c>
    </row>
    <row r="123" spans="6:30" ht="15.95" customHeight="1">
      <c r="F123" s="57" t="s">
        <v>408</v>
      </c>
      <c r="R123" s="57" t="s">
        <v>408</v>
      </c>
      <c r="AD123" s="57" t="s">
        <v>408</v>
      </c>
    </row>
    <row r="124" spans="6:30" ht="15.95" customHeight="1">
      <c r="F124" s="57" t="s">
        <v>408</v>
      </c>
      <c r="R124" s="57" t="s">
        <v>408</v>
      </c>
      <c r="AD124" s="57" t="s">
        <v>408</v>
      </c>
    </row>
    <row r="125" spans="6:30" ht="15.95" customHeight="1">
      <c r="F125" s="57" t="s">
        <v>408</v>
      </c>
      <c r="R125" s="57" t="s">
        <v>408</v>
      </c>
      <c r="AD125" s="57" t="s">
        <v>408</v>
      </c>
    </row>
    <row r="126" spans="6:30" ht="15.95" customHeight="1">
      <c r="F126" s="57" t="s">
        <v>408</v>
      </c>
      <c r="R126" s="57" t="s">
        <v>408</v>
      </c>
      <c r="AD126" s="57" t="s">
        <v>408</v>
      </c>
    </row>
    <row r="127" spans="6:30" ht="15.95" customHeight="1">
      <c r="F127" s="57" t="s">
        <v>408</v>
      </c>
      <c r="R127" s="57" t="s">
        <v>408</v>
      </c>
      <c r="AD127" s="57" t="s">
        <v>408</v>
      </c>
    </row>
    <row r="128" spans="6:30" ht="15.95" customHeight="1">
      <c r="F128" s="57" t="s">
        <v>408</v>
      </c>
      <c r="R128" s="57" t="s">
        <v>408</v>
      </c>
      <c r="AD128" s="57" t="s">
        <v>408</v>
      </c>
    </row>
    <row r="129" spans="6:30" ht="15.95" customHeight="1">
      <c r="F129" s="57" t="s">
        <v>408</v>
      </c>
      <c r="R129" s="57" t="s">
        <v>408</v>
      </c>
      <c r="AD129" s="57" t="s">
        <v>408</v>
      </c>
    </row>
    <row r="130" spans="6:30" ht="15.95" customHeight="1">
      <c r="F130" s="57" t="s">
        <v>408</v>
      </c>
      <c r="R130" s="57" t="s">
        <v>408</v>
      </c>
      <c r="AD130" s="57" t="s">
        <v>408</v>
      </c>
    </row>
    <row r="131" spans="6:30" ht="15.95" customHeight="1">
      <c r="F131" s="57" t="s">
        <v>408</v>
      </c>
      <c r="R131" s="57" t="s">
        <v>408</v>
      </c>
      <c r="AD131" s="57" t="s">
        <v>408</v>
      </c>
    </row>
    <row r="132" spans="6:30" ht="15.95" customHeight="1">
      <c r="F132" s="57" t="s">
        <v>408</v>
      </c>
      <c r="R132" s="57" t="s">
        <v>408</v>
      </c>
      <c r="AD132" s="57" t="s">
        <v>408</v>
      </c>
    </row>
    <row r="133" spans="6:30" ht="15.95" customHeight="1">
      <c r="F133" s="57" t="s">
        <v>408</v>
      </c>
      <c r="R133" s="57" t="s">
        <v>408</v>
      </c>
      <c r="AD133" s="57" t="s">
        <v>408</v>
      </c>
    </row>
    <row r="134" spans="6:30" ht="15.95" customHeight="1">
      <c r="F134" s="57" t="s">
        <v>408</v>
      </c>
      <c r="R134" s="57" t="s">
        <v>408</v>
      </c>
      <c r="AD134" s="57" t="s">
        <v>408</v>
      </c>
    </row>
    <row r="135" spans="6:30" ht="15.95" customHeight="1">
      <c r="F135" s="57" t="s">
        <v>408</v>
      </c>
      <c r="R135" s="57" t="s">
        <v>408</v>
      </c>
      <c r="AD135" s="57" t="s">
        <v>408</v>
      </c>
    </row>
    <row r="136" spans="6:30" ht="15.95" customHeight="1">
      <c r="F136" s="57" t="s">
        <v>408</v>
      </c>
      <c r="R136" s="57" t="s">
        <v>408</v>
      </c>
      <c r="AD136" s="57" t="s">
        <v>408</v>
      </c>
    </row>
    <row r="137" spans="6:30" ht="15.95" customHeight="1">
      <c r="F137" s="57" t="s">
        <v>408</v>
      </c>
      <c r="R137" s="57" t="s">
        <v>408</v>
      </c>
      <c r="AD137" s="57" t="s">
        <v>408</v>
      </c>
    </row>
    <row r="138" spans="6:30" ht="15.95" customHeight="1">
      <c r="F138" s="57" t="s">
        <v>408</v>
      </c>
      <c r="R138" s="57" t="s">
        <v>408</v>
      </c>
      <c r="AD138" s="57" t="s">
        <v>408</v>
      </c>
    </row>
    <row r="139" spans="6:30" ht="15.95" customHeight="1">
      <c r="F139" s="57" t="s">
        <v>408</v>
      </c>
      <c r="R139" s="57" t="s">
        <v>408</v>
      </c>
      <c r="AD139" s="57" t="s">
        <v>408</v>
      </c>
    </row>
    <row r="140" spans="6:30" ht="15.95" customHeight="1">
      <c r="F140" s="57" t="s">
        <v>408</v>
      </c>
      <c r="R140" s="57" t="s">
        <v>408</v>
      </c>
      <c r="AD140" s="57" t="s">
        <v>408</v>
      </c>
    </row>
    <row r="141" spans="6:30" ht="15.95" customHeight="1">
      <c r="F141" s="57" t="s">
        <v>408</v>
      </c>
      <c r="R141" s="57" t="s">
        <v>408</v>
      </c>
      <c r="AD141" s="57" t="s">
        <v>408</v>
      </c>
    </row>
    <row r="142" spans="6:30" ht="15.95" customHeight="1">
      <c r="F142" s="57" t="s">
        <v>408</v>
      </c>
      <c r="R142" s="57" t="s">
        <v>408</v>
      </c>
      <c r="AD142" s="57" t="s">
        <v>408</v>
      </c>
    </row>
    <row r="143" spans="6:30" ht="15.95" customHeight="1">
      <c r="F143" s="57" t="s">
        <v>408</v>
      </c>
      <c r="R143" s="57" t="s">
        <v>408</v>
      </c>
      <c r="AD143" s="57" t="s">
        <v>408</v>
      </c>
    </row>
    <row r="144" spans="6:30" ht="15.95" customHeight="1">
      <c r="F144" s="57" t="s">
        <v>408</v>
      </c>
      <c r="R144" s="57" t="s">
        <v>408</v>
      </c>
      <c r="AD144" s="57" t="s">
        <v>408</v>
      </c>
    </row>
    <row r="145" spans="6:30" ht="15.95" customHeight="1">
      <c r="F145" s="57" t="s">
        <v>408</v>
      </c>
      <c r="R145" s="57" t="s">
        <v>408</v>
      </c>
      <c r="AD145" s="57" t="s">
        <v>408</v>
      </c>
    </row>
    <row r="146" spans="6:30" ht="15.95" customHeight="1">
      <c r="F146" s="57" t="s">
        <v>408</v>
      </c>
      <c r="R146" s="57" t="s">
        <v>408</v>
      </c>
      <c r="AD146" s="57" t="s">
        <v>408</v>
      </c>
    </row>
    <row r="147" spans="6:30" ht="15.95" customHeight="1">
      <c r="F147" s="57" t="s">
        <v>408</v>
      </c>
      <c r="R147" s="57" t="s">
        <v>408</v>
      </c>
      <c r="AD147" s="57" t="s">
        <v>408</v>
      </c>
    </row>
    <row r="148" spans="6:30" ht="15.95" customHeight="1">
      <c r="F148" s="57" t="s">
        <v>408</v>
      </c>
      <c r="R148" s="57" t="s">
        <v>408</v>
      </c>
      <c r="AD148" s="57" t="s">
        <v>408</v>
      </c>
    </row>
    <row r="149" spans="6:30" ht="15.95" customHeight="1">
      <c r="F149" s="57" t="s">
        <v>408</v>
      </c>
      <c r="R149" s="57" t="s">
        <v>408</v>
      </c>
      <c r="AD149" s="57" t="s">
        <v>408</v>
      </c>
    </row>
    <row r="150" spans="6:30" ht="15.95" customHeight="1">
      <c r="F150" s="57" t="s">
        <v>408</v>
      </c>
      <c r="R150" s="57" t="s">
        <v>408</v>
      </c>
      <c r="AD150" s="57" t="s">
        <v>408</v>
      </c>
    </row>
    <row r="151" spans="6:30" ht="15.95" customHeight="1">
      <c r="F151" s="57" t="s">
        <v>408</v>
      </c>
      <c r="R151" s="57" t="s">
        <v>408</v>
      </c>
      <c r="AD151" s="57" t="s">
        <v>408</v>
      </c>
    </row>
    <row r="152" spans="6:30" ht="15.95" customHeight="1">
      <c r="F152" s="57" t="s">
        <v>408</v>
      </c>
      <c r="R152" s="57" t="s">
        <v>408</v>
      </c>
      <c r="AD152" s="57" t="s">
        <v>408</v>
      </c>
    </row>
    <row r="153" spans="6:30" ht="15.95" customHeight="1">
      <c r="F153" s="57" t="s">
        <v>408</v>
      </c>
      <c r="R153" s="57" t="s">
        <v>408</v>
      </c>
      <c r="AD153" s="57" t="s">
        <v>408</v>
      </c>
    </row>
    <row r="154" spans="6:30" ht="15.95" customHeight="1">
      <c r="F154" s="57" t="s">
        <v>408</v>
      </c>
      <c r="R154" s="57" t="s">
        <v>408</v>
      </c>
      <c r="AD154" s="57" t="s">
        <v>408</v>
      </c>
    </row>
    <row r="155" spans="6:30" ht="15.95" customHeight="1">
      <c r="F155" s="57" t="s">
        <v>408</v>
      </c>
      <c r="R155" s="57" t="s">
        <v>408</v>
      </c>
      <c r="AD155" s="57" t="s">
        <v>408</v>
      </c>
    </row>
    <row r="156" spans="6:30" ht="15.95" customHeight="1">
      <c r="F156" s="57" t="s">
        <v>408</v>
      </c>
      <c r="R156" s="57" t="s">
        <v>408</v>
      </c>
      <c r="AD156" s="57" t="s">
        <v>408</v>
      </c>
    </row>
    <row r="157" spans="6:30" ht="15.95" customHeight="1">
      <c r="F157" s="57" t="s">
        <v>408</v>
      </c>
      <c r="R157" s="57" t="s">
        <v>408</v>
      </c>
      <c r="AD157" s="57" t="s">
        <v>408</v>
      </c>
    </row>
    <row r="158" spans="6:30" ht="15.95" customHeight="1">
      <c r="F158" s="57" t="s">
        <v>408</v>
      </c>
      <c r="R158" s="57" t="s">
        <v>408</v>
      </c>
      <c r="AD158" s="57" t="s">
        <v>408</v>
      </c>
    </row>
    <row r="159" spans="6:30" ht="15.95" customHeight="1">
      <c r="F159" s="57" t="s">
        <v>408</v>
      </c>
      <c r="R159" s="57" t="s">
        <v>408</v>
      </c>
      <c r="AD159" s="57" t="s">
        <v>408</v>
      </c>
    </row>
    <row r="160" spans="6:30" ht="15.95" customHeight="1">
      <c r="F160" s="57" t="s">
        <v>408</v>
      </c>
      <c r="R160" s="57" t="s">
        <v>408</v>
      </c>
      <c r="AD160" s="57" t="s">
        <v>408</v>
      </c>
    </row>
    <row r="161" spans="6:30" ht="15.95" customHeight="1">
      <c r="F161" s="57" t="s">
        <v>408</v>
      </c>
      <c r="R161" s="57" t="s">
        <v>408</v>
      </c>
      <c r="AD161" s="57" t="s">
        <v>408</v>
      </c>
    </row>
    <row r="162" spans="6:30" ht="15.95" customHeight="1">
      <c r="F162" s="57" t="s">
        <v>408</v>
      </c>
      <c r="R162" s="57" t="s">
        <v>408</v>
      </c>
      <c r="AD162" s="57" t="s">
        <v>408</v>
      </c>
    </row>
    <row r="163" spans="6:30" ht="15.95" customHeight="1">
      <c r="F163" s="57" t="s">
        <v>408</v>
      </c>
      <c r="R163" s="57" t="s">
        <v>408</v>
      </c>
      <c r="AD163" s="57" t="s">
        <v>408</v>
      </c>
    </row>
    <row r="164" spans="6:30" ht="15.95" customHeight="1">
      <c r="F164" s="57" t="s">
        <v>408</v>
      </c>
      <c r="R164" s="57" t="s">
        <v>408</v>
      </c>
      <c r="AD164" s="57" t="s">
        <v>408</v>
      </c>
    </row>
    <row r="165" spans="6:30" ht="15.95" customHeight="1">
      <c r="F165" s="57" t="s">
        <v>408</v>
      </c>
      <c r="R165" s="57" t="s">
        <v>408</v>
      </c>
      <c r="AD165" s="57" t="s">
        <v>408</v>
      </c>
    </row>
    <row r="166" spans="6:30" ht="15.95" customHeight="1">
      <c r="F166" s="57" t="s">
        <v>408</v>
      </c>
      <c r="R166" s="57" t="s">
        <v>408</v>
      </c>
      <c r="AD166" s="57" t="s">
        <v>408</v>
      </c>
    </row>
    <row r="167" spans="6:30" ht="15.95" customHeight="1">
      <c r="F167" s="57" t="s">
        <v>408</v>
      </c>
      <c r="R167" s="57" t="s">
        <v>408</v>
      </c>
      <c r="AD167" s="57" t="s">
        <v>408</v>
      </c>
    </row>
    <row r="168" spans="6:30" ht="15.95" customHeight="1">
      <c r="F168" s="57" t="s">
        <v>408</v>
      </c>
      <c r="R168" s="57" t="s">
        <v>408</v>
      </c>
      <c r="AD168" s="57" t="s">
        <v>408</v>
      </c>
    </row>
    <row r="169" spans="6:30" ht="15.95" customHeight="1">
      <c r="F169" s="57" t="s">
        <v>408</v>
      </c>
      <c r="R169" s="57" t="s">
        <v>408</v>
      </c>
      <c r="AD169" s="57" t="s">
        <v>408</v>
      </c>
    </row>
    <row r="170" spans="6:30" ht="15.95" customHeight="1">
      <c r="F170" s="57" t="s">
        <v>408</v>
      </c>
      <c r="R170" s="57" t="s">
        <v>408</v>
      </c>
      <c r="AD170" s="57" t="s">
        <v>408</v>
      </c>
    </row>
    <row r="171" spans="6:30" ht="15.95" customHeight="1">
      <c r="F171" s="57" t="s">
        <v>408</v>
      </c>
      <c r="R171" s="57" t="s">
        <v>408</v>
      </c>
      <c r="AD171" s="57" t="s">
        <v>408</v>
      </c>
    </row>
    <row r="172" spans="6:30" ht="15.95" customHeight="1">
      <c r="F172" s="57" t="s">
        <v>408</v>
      </c>
      <c r="R172" s="57" t="s">
        <v>408</v>
      </c>
      <c r="AD172" s="57" t="s">
        <v>408</v>
      </c>
    </row>
    <row r="173" spans="6:30" ht="15.95" customHeight="1">
      <c r="F173" s="57" t="s">
        <v>408</v>
      </c>
      <c r="R173" s="57" t="s">
        <v>408</v>
      </c>
      <c r="AD173" s="57" t="s">
        <v>408</v>
      </c>
    </row>
    <row r="174" spans="6:30" ht="15.95" customHeight="1">
      <c r="F174" s="57" t="s">
        <v>408</v>
      </c>
      <c r="R174" s="57" t="s">
        <v>408</v>
      </c>
      <c r="AD174" s="57" t="s">
        <v>408</v>
      </c>
    </row>
    <row r="175" spans="6:30" ht="15.95" customHeight="1">
      <c r="F175" s="57" t="s">
        <v>408</v>
      </c>
      <c r="R175" s="57" t="s">
        <v>408</v>
      </c>
      <c r="AD175" s="57" t="s">
        <v>408</v>
      </c>
    </row>
    <row r="176" spans="6:30" ht="15.95" customHeight="1">
      <c r="F176" s="57" t="s">
        <v>408</v>
      </c>
      <c r="R176" s="57" t="s">
        <v>408</v>
      </c>
      <c r="AD176" s="57" t="s">
        <v>408</v>
      </c>
    </row>
    <row r="177" spans="6:30" ht="15.95" customHeight="1">
      <c r="F177" s="57" t="s">
        <v>408</v>
      </c>
      <c r="R177" s="57" t="s">
        <v>408</v>
      </c>
      <c r="AD177" s="57" t="s">
        <v>408</v>
      </c>
    </row>
    <row r="178" spans="6:30" ht="15.95" customHeight="1">
      <c r="F178" s="57" t="s">
        <v>408</v>
      </c>
      <c r="R178" s="57" t="s">
        <v>408</v>
      </c>
      <c r="AD178" s="57" t="s">
        <v>408</v>
      </c>
    </row>
    <row r="179" spans="6:30" ht="15.95" customHeight="1">
      <c r="F179" s="57" t="s">
        <v>408</v>
      </c>
      <c r="R179" s="57" t="s">
        <v>408</v>
      </c>
      <c r="AD179" s="57" t="s">
        <v>408</v>
      </c>
    </row>
    <row r="180" spans="6:30" ht="15.95" customHeight="1">
      <c r="F180" s="57" t="s">
        <v>408</v>
      </c>
      <c r="R180" s="57" t="s">
        <v>408</v>
      </c>
      <c r="AD180" s="57" t="s">
        <v>408</v>
      </c>
    </row>
    <row r="181" spans="6:30" ht="15.95" customHeight="1">
      <c r="F181" s="57" t="s">
        <v>408</v>
      </c>
      <c r="R181" s="57" t="s">
        <v>408</v>
      </c>
      <c r="AD181" s="57" t="s">
        <v>408</v>
      </c>
    </row>
    <row r="182" spans="6:30" ht="15.95" customHeight="1">
      <c r="F182" s="57" t="s">
        <v>408</v>
      </c>
      <c r="R182" s="57" t="s">
        <v>408</v>
      </c>
      <c r="AD182" s="57" t="s">
        <v>408</v>
      </c>
    </row>
    <row r="183" spans="6:30" ht="15.95" customHeight="1">
      <c r="F183" s="57" t="s">
        <v>408</v>
      </c>
      <c r="R183" s="57" t="s">
        <v>408</v>
      </c>
      <c r="AD183" s="57" t="s">
        <v>408</v>
      </c>
    </row>
    <row r="184" spans="6:30" ht="15.95" customHeight="1">
      <c r="F184" s="57" t="s">
        <v>408</v>
      </c>
      <c r="R184" s="57" t="s">
        <v>408</v>
      </c>
      <c r="AD184" s="57" t="s">
        <v>408</v>
      </c>
    </row>
    <row r="185" spans="6:30" ht="15.95" customHeight="1">
      <c r="F185" s="57" t="s">
        <v>408</v>
      </c>
      <c r="R185" s="57" t="s">
        <v>408</v>
      </c>
      <c r="AD185" s="57" t="s">
        <v>408</v>
      </c>
    </row>
    <row r="186" spans="6:30" ht="15.95" customHeight="1">
      <c r="F186" s="57" t="s">
        <v>408</v>
      </c>
      <c r="R186" s="57" t="s">
        <v>408</v>
      </c>
      <c r="AD186" s="57" t="s">
        <v>408</v>
      </c>
    </row>
    <row r="187" spans="6:30" ht="15.95" customHeight="1">
      <c r="F187" s="57" t="s">
        <v>408</v>
      </c>
      <c r="R187" s="57" t="s">
        <v>408</v>
      </c>
      <c r="AD187" s="57" t="s">
        <v>408</v>
      </c>
    </row>
    <row r="188" spans="6:30" ht="15.95" customHeight="1">
      <c r="F188" s="57" t="s">
        <v>408</v>
      </c>
      <c r="R188" s="57" t="s">
        <v>408</v>
      </c>
      <c r="AD188" s="57" t="s">
        <v>408</v>
      </c>
    </row>
    <row r="189" spans="6:30" ht="15.95" customHeight="1">
      <c r="F189" s="57" t="s">
        <v>408</v>
      </c>
      <c r="R189" s="57" t="s">
        <v>408</v>
      </c>
      <c r="AD189" s="57" t="s">
        <v>408</v>
      </c>
    </row>
    <row r="190" spans="6:30" ht="15.95" customHeight="1">
      <c r="F190" s="57" t="s">
        <v>408</v>
      </c>
      <c r="R190" s="57" t="s">
        <v>408</v>
      </c>
      <c r="AD190" s="57" t="s">
        <v>408</v>
      </c>
    </row>
    <row r="191" spans="6:30" ht="15.95" customHeight="1">
      <c r="F191" s="57" t="s">
        <v>408</v>
      </c>
      <c r="R191" s="57" t="s">
        <v>408</v>
      </c>
      <c r="AD191" s="57" t="s">
        <v>408</v>
      </c>
    </row>
    <row r="192" spans="6:30" ht="15.95" customHeight="1">
      <c r="F192" s="57" t="s">
        <v>408</v>
      </c>
      <c r="R192" s="57" t="s">
        <v>408</v>
      </c>
      <c r="AD192" s="57" t="s">
        <v>408</v>
      </c>
    </row>
    <row r="193" spans="6:30" ht="15.95" customHeight="1">
      <c r="F193" s="57" t="s">
        <v>408</v>
      </c>
      <c r="R193" s="57" t="s">
        <v>408</v>
      </c>
      <c r="AD193" s="57" t="s">
        <v>408</v>
      </c>
    </row>
    <row r="194" spans="6:30" ht="15.95" customHeight="1">
      <c r="F194" s="57" t="s">
        <v>408</v>
      </c>
      <c r="R194" s="57" t="s">
        <v>408</v>
      </c>
      <c r="AD194" s="57" t="s">
        <v>408</v>
      </c>
    </row>
    <row r="195" spans="6:30" ht="15.95" customHeight="1">
      <c r="F195" s="57" t="s">
        <v>408</v>
      </c>
      <c r="R195" s="57" t="s">
        <v>408</v>
      </c>
      <c r="AD195" s="57" t="s">
        <v>408</v>
      </c>
    </row>
    <row r="196" spans="6:30" ht="15.95" customHeight="1">
      <c r="F196" s="57" t="s">
        <v>408</v>
      </c>
      <c r="R196" s="57" t="s">
        <v>408</v>
      </c>
      <c r="AD196" s="57" t="s">
        <v>408</v>
      </c>
    </row>
    <row r="197" spans="6:30" ht="15.95" customHeight="1">
      <c r="F197" s="57" t="s">
        <v>408</v>
      </c>
      <c r="R197" s="57" t="s">
        <v>408</v>
      </c>
      <c r="AD197" s="57" t="s">
        <v>408</v>
      </c>
    </row>
    <row r="198" spans="6:30" ht="15.95" customHeight="1">
      <c r="F198" s="57" t="s">
        <v>408</v>
      </c>
      <c r="R198" s="57" t="s">
        <v>408</v>
      </c>
      <c r="AD198" s="57" t="s">
        <v>408</v>
      </c>
    </row>
    <row r="199" spans="6:30" ht="15.95" customHeight="1">
      <c r="F199" s="57" t="s">
        <v>408</v>
      </c>
      <c r="R199" s="57" t="s">
        <v>408</v>
      </c>
      <c r="AD199" s="57" t="s">
        <v>408</v>
      </c>
    </row>
    <row r="200" spans="6:30" ht="15.95" customHeight="1">
      <c r="F200" s="57" t="s">
        <v>408</v>
      </c>
      <c r="R200" s="57" t="s">
        <v>408</v>
      </c>
      <c r="AD200" s="57" t="s">
        <v>408</v>
      </c>
    </row>
    <row r="201" spans="6:30" ht="15.95" customHeight="1">
      <c r="F201" s="57" t="s">
        <v>408</v>
      </c>
      <c r="R201" s="57" t="s">
        <v>408</v>
      </c>
      <c r="AD201" s="57" t="s">
        <v>408</v>
      </c>
    </row>
    <row r="202" spans="6:30" ht="15.95" customHeight="1">
      <c r="F202" s="57" t="s">
        <v>408</v>
      </c>
      <c r="R202" s="57" t="s">
        <v>408</v>
      </c>
      <c r="AD202" s="57" t="s">
        <v>408</v>
      </c>
    </row>
    <row r="203" spans="6:30" ht="15.95" customHeight="1">
      <c r="F203" s="57" t="s">
        <v>408</v>
      </c>
      <c r="R203" s="57" t="s">
        <v>408</v>
      </c>
      <c r="AD203" s="57" t="s">
        <v>408</v>
      </c>
    </row>
    <row r="204" spans="6:30" ht="15.95" customHeight="1">
      <c r="F204" s="57" t="s">
        <v>408</v>
      </c>
      <c r="R204" s="57" t="s">
        <v>408</v>
      </c>
      <c r="AD204" s="57" t="s">
        <v>408</v>
      </c>
    </row>
    <row r="205" spans="6:30" ht="15.95" customHeight="1">
      <c r="F205" s="57" t="s">
        <v>408</v>
      </c>
      <c r="R205" s="57" t="s">
        <v>408</v>
      </c>
      <c r="AD205" s="57" t="s">
        <v>408</v>
      </c>
    </row>
    <row r="206" spans="6:30" ht="15.95" customHeight="1">
      <c r="F206" s="57" t="s">
        <v>408</v>
      </c>
      <c r="R206" s="57" t="s">
        <v>408</v>
      </c>
      <c r="AD206" s="57" t="s">
        <v>408</v>
      </c>
    </row>
    <row r="207" spans="6:30" ht="15.95" customHeight="1">
      <c r="F207" s="57" t="s">
        <v>408</v>
      </c>
      <c r="R207" s="57" t="s">
        <v>408</v>
      </c>
      <c r="AD207" s="57" t="s">
        <v>408</v>
      </c>
    </row>
    <row r="208" spans="6:30" ht="15.95" customHeight="1">
      <c r="F208" s="57" t="s">
        <v>408</v>
      </c>
      <c r="R208" s="57" t="s">
        <v>408</v>
      </c>
      <c r="AD208" s="57" t="s">
        <v>408</v>
      </c>
    </row>
    <row r="209" spans="6:30" ht="15.95" customHeight="1">
      <c r="F209" s="57" t="s">
        <v>408</v>
      </c>
      <c r="R209" s="57" t="s">
        <v>408</v>
      </c>
      <c r="AD209" s="57" t="s">
        <v>408</v>
      </c>
    </row>
    <row r="210" spans="6:30" ht="15.95" customHeight="1">
      <c r="F210" s="57" t="s">
        <v>408</v>
      </c>
      <c r="R210" s="57" t="s">
        <v>408</v>
      </c>
      <c r="AD210" s="57" t="s">
        <v>408</v>
      </c>
    </row>
    <row r="211" spans="6:30" ht="15.95" customHeight="1">
      <c r="F211" s="57" t="s">
        <v>408</v>
      </c>
      <c r="R211" s="57" t="s">
        <v>408</v>
      </c>
      <c r="AD211" s="57" t="s">
        <v>408</v>
      </c>
    </row>
    <row r="212" spans="6:30" ht="15.95" customHeight="1">
      <c r="F212" s="57" t="s">
        <v>408</v>
      </c>
      <c r="R212" s="57" t="s">
        <v>408</v>
      </c>
      <c r="AD212" s="57" t="s">
        <v>408</v>
      </c>
    </row>
    <row r="213" spans="6:30" ht="15.95" customHeight="1">
      <c r="F213" s="57" t="s">
        <v>408</v>
      </c>
      <c r="R213" s="57" t="s">
        <v>408</v>
      </c>
      <c r="AD213" s="57" t="s">
        <v>408</v>
      </c>
    </row>
    <row r="214" spans="6:30" ht="15.95" customHeight="1">
      <c r="F214" s="57" t="s">
        <v>408</v>
      </c>
      <c r="R214" s="57" t="s">
        <v>408</v>
      </c>
      <c r="AD214" s="57" t="s">
        <v>408</v>
      </c>
    </row>
    <row r="215" spans="6:30" ht="15.95" customHeight="1">
      <c r="F215" s="57" t="s">
        <v>408</v>
      </c>
      <c r="R215" s="57" t="s">
        <v>408</v>
      </c>
      <c r="AD215" s="57" t="s">
        <v>408</v>
      </c>
    </row>
    <row r="216" spans="6:30" ht="15.95" customHeight="1">
      <c r="F216" s="57" t="s">
        <v>408</v>
      </c>
      <c r="R216" s="57" t="s">
        <v>408</v>
      </c>
      <c r="AD216" s="57" t="s">
        <v>408</v>
      </c>
    </row>
    <row r="217" spans="6:30" ht="15.95" customHeight="1">
      <c r="F217" s="57" t="s">
        <v>408</v>
      </c>
      <c r="R217" s="57" t="s">
        <v>408</v>
      </c>
      <c r="AD217" s="57" t="s">
        <v>408</v>
      </c>
    </row>
    <row r="218" spans="6:30" ht="15.95" customHeight="1">
      <c r="F218" s="57" t="s">
        <v>408</v>
      </c>
      <c r="R218" s="57" t="s">
        <v>408</v>
      </c>
      <c r="AD218" s="57" t="s">
        <v>408</v>
      </c>
    </row>
    <row r="219" spans="6:30" ht="15.95" customHeight="1">
      <c r="F219" s="57" t="s">
        <v>408</v>
      </c>
      <c r="R219" s="57" t="s">
        <v>408</v>
      </c>
      <c r="AD219" s="57" t="s">
        <v>408</v>
      </c>
    </row>
    <row r="220" spans="6:30" ht="15.95" customHeight="1">
      <c r="F220" s="57" t="s">
        <v>408</v>
      </c>
      <c r="R220" s="57" t="s">
        <v>408</v>
      </c>
      <c r="AD220" s="57" t="s">
        <v>408</v>
      </c>
    </row>
    <row r="221" spans="6:30" ht="15.95" customHeight="1">
      <c r="F221" s="57" t="s">
        <v>408</v>
      </c>
      <c r="R221" s="57" t="s">
        <v>408</v>
      </c>
      <c r="AD221" s="57" t="s">
        <v>408</v>
      </c>
    </row>
    <row r="222" spans="6:30" ht="15.95" customHeight="1">
      <c r="F222" s="57" t="s">
        <v>408</v>
      </c>
      <c r="R222" s="57" t="s">
        <v>408</v>
      </c>
      <c r="AD222" s="57" t="s">
        <v>408</v>
      </c>
    </row>
    <row r="223" spans="6:30" ht="15.95" customHeight="1">
      <c r="F223" s="57" t="s">
        <v>408</v>
      </c>
      <c r="R223" s="57" t="s">
        <v>408</v>
      </c>
      <c r="AD223" s="57" t="s">
        <v>408</v>
      </c>
    </row>
    <row r="224" spans="6:30" ht="15.95" customHeight="1">
      <c r="F224" s="57" t="s">
        <v>408</v>
      </c>
      <c r="R224" s="57" t="s">
        <v>408</v>
      </c>
      <c r="AD224" s="57" t="s">
        <v>408</v>
      </c>
    </row>
    <row r="225" spans="6:30" ht="15.95" customHeight="1">
      <c r="F225" s="57" t="s">
        <v>408</v>
      </c>
      <c r="R225" s="57" t="s">
        <v>408</v>
      </c>
      <c r="AD225" s="57" t="s">
        <v>408</v>
      </c>
    </row>
    <row r="226" spans="6:30" ht="15.95" customHeight="1">
      <c r="F226" s="57" t="s">
        <v>408</v>
      </c>
      <c r="R226" s="57" t="s">
        <v>408</v>
      </c>
      <c r="AD226" s="57" t="s">
        <v>408</v>
      </c>
    </row>
    <row r="227" spans="6:30" ht="15.95" customHeight="1">
      <c r="F227" s="57" t="s">
        <v>408</v>
      </c>
      <c r="R227" s="57" t="s">
        <v>408</v>
      </c>
      <c r="AD227" s="57" t="s">
        <v>408</v>
      </c>
    </row>
    <row r="228" spans="6:30" ht="15.95" customHeight="1">
      <c r="F228" s="57" t="s">
        <v>408</v>
      </c>
      <c r="R228" s="57" t="s">
        <v>408</v>
      </c>
      <c r="AD228" s="57" t="s">
        <v>408</v>
      </c>
    </row>
    <row r="229" spans="6:30" ht="15.95" customHeight="1">
      <c r="F229" s="57" t="s">
        <v>408</v>
      </c>
      <c r="R229" s="57" t="s">
        <v>408</v>
      </c>
      <c r="AD229" s="57" t="s">
        <v>408</v>
      </c>
    </row>
    <row r="230" spans="6:30" ht="15.95" customHeight="1">
      <c r="F230" s="57" t="s">
        <v>408</v>
      </c>
      <c r="R230" s="57" t="s">
        <v>408</v>
      </c>
      <c r="AD230" s="57" t="s">
        <v>408</v>
      </c>
    </row>
    <row r="231" spans="6:30" ht="15.95" customHeight="1">
      <c r="F231" s="57" t="s">
        <v>408</v>
      </c>
      <c r="R231" s="57" t="s">
        <v>408</v>
      </c>
      <c r="AD231" s="57" t="s">
        <v>408</v>
      </c>
    </row>
    <row r="232" spans="6:30" ht="15.95" customHeight="1">
      <c r="F232" s="57" t="s">
        <v>408</v>
      </c>
      <c r="R232" s="57" t="s">
        <v>408</v>
      </c>
      <c r="AD232" s="57" t="s">
        <v>408</v>
      </c>
    </row>
    <row r="233" spans="6:30" ht="15.95" customHeight="1">
      <c r="F233" s="57" t="s">
        <v>408</v>
      </c>
      <c r="R233" s="57" t="s">
        <v>408</v>
      </c>
      <c r="AD233" s="57" t="s">
        <v>408</v>
      </c>
    </row>
    <row r="234" spans="6:30" ht="15.95" customHeight="1">
      <c r="F234" s="57" t="s">
        <v>408</v>
      </c>
      <c r="R234" s="57" t="s">
        <v>408</v>
      </c>
      <c r="AD234" s="57" t="s">
        <v>408</v>
      </c>
    </row>
    <row r="235" spans="6:30" ht="15.95" customHeight="1">
      <c r="F235" s="57" t="s">
        <v>408</v>
      </c>
      <c r="R235" s="57" t="s">
        <v>408</v>
      </c>
      <c r="AD235" s="57" t="s">
        <v>408</v>
      </c>
    </row>
    <row r="236" spans="6:30" ht="15.95" customHeight="1">
      <c r="F236" s="57" t="s">
        <v>408</v>
      </c>
      <c r="R236" s="57" t="s">
        <v>408</v>
      </c>
      <c r="AD236" s="57" t="s">
        <v>408</v>
      </c>
    </row>
    <row r="237" spans="6:30" ht="15.95" customHeight="1">
      <c r="F237" s="57" t="s">
        <v>408</v>
      </c>
      <c r="R237" s="57" t="s">
        <v>408</v>
      </c>
      <c r="AD237" s="57" t="s">
        <v>408</v>
      </c>
    </row>
    <row r="238" spans="6:30" ht="15.95" customHeight="1">
      <c r="F238" s="57" t="s">
        <v>408</v>
      </c>
      <c r="R238" s="57" t="s">
        <v>408</v>
      </c>
      <c r="AD238" s="57" t="s">
        <v>408</v>
      </c>
    </row>
    <row r="239" spans="6:30" ht="15.95" customHeight="1">
      <c r="F239" s="57" t="s">
        <v>408</v>
      </c>
      <c r="R239" s="57" t="s">
        <v>408</v>
      </c>
      <c r="AD239" s="57" t="s">
        <v>408</v>
      </c>
    </row>
    <row r="240" spans="6:30" ht="15.95" customHeight="1">
      <c r="F240" s="57" t="s">
        <v>408</v>
      </c>
      <c r="R240" s="57" t="s">
        <v>408</v>
      </c>
      <c r="AD240" s="57" t="s">
        <v>408</v>
      </c>
    </row>
    <row r="241" spans="6:30" ht="15.95" customHeight="1">
      <c r="F241" s="57" t="s">
        <v>408</v>
      </c>
      <c r="R241" s="57" t="s">
        <v>408</v>
      </c>
      <c r="AD241" s="57" t="s">
        <v>408</v>
      </c>
    </row>
    <row r="242" spans="6:30" ht="15.95" customHeight="1">
      <c r="F242" s="57" t="s">
        <v>408</v>
      </c>
      <c r="R242" s="57" t="s">
        <v>408</v>
      </c>
      <c r="AD242" s="57" t="s">
        <v>408</v>
      </c>
    </row>
    <row r="243" spans="6:30" ht="15.95" customHeight="1">
      <c r="F243" s="57" t="s">
        <v>408</v>
      </c>
      <c r="R243" s="57" t="s">
        <v>408</v>
      </c>
      <c r="AD243" s="57" t="s">
        <v>408</v>
      </c>
    </row>
    <row r="244" spans="6:30" ht="15.95" customHeight="1">
      <c r="F244" s="57" t="s">
        <v>408</v>
      </c>
      <c r="R244" s="57" t="s">
        <v>408</v>
      </c>
      <c r="AD244" s="57" t="s">
        <v>408</v>
      </c>
    </row>
    <row r="245" spans="6:30" ht="15.95" customHeight="1">
      <c r="F245" s="57" t="s">
        <v>408</v>
      </c>
      <c r="R245" s="57" t="s">
        <v>408</v>
      </c>
      <c r="AD245" s="57" t="s">
        <v>408</v>
      </c>
    </row>
    <row r="246" spans="6:30" ht="15.95" customHeight="1">
      <c r="F246" s="57" t="s">
        <v>408</v>
      </c>
      <c r="R246" s="57" t="s">
        <v>408</v>
      </c>
      <c r="AD246" s="57" t="s">
        <v>408</v>
      </c>
    </row>
    <row r="247" spans="6:30" ht="15.95" customHeight="1">
      <c r="F247" s="57" t="s">
        <v>408</v>
      </c>
      <c r="R247" s="57" t="s">
        <v>408</v>
      </c>
      <c r="AD247" s="57" t="s">
        <v>408</v>
      </c>
    </row>
    <row r="248" spans="6:30" ht="15.95" customHeight="1">
      <c r="F248" s="57" t="s">
        <v>408</v>
      </c>
      <c r="R248" s="57" t="s">
        <v>408</v>
      </c>
      <c r="AD248" s="57" t="s">
        <v>408</v>
      </c>
    </row>
    <row r="249" spans="6:30" ht="15.95" customHeight="1">
      <c r="F249" s="57" t="s">
        <v>408</v>
      </c>
      <c r="R249" s="57" t="s">
        <v>408</v>
      </c>
      <c r="AD249" s="57" t="s">
        <v>408</v>
      </c>
    </row>
    <row r="250" spans="6:30" ht="15.95" customHeight="1">
      <c r="F250" s="57" t="s">
        <v>408</v>
      </c>
      <c r="R250" s="57" t="s">
        <v>408</v>
      </c>
      <c r="AD250" s="57" t="s">
        <v>408</v>
      </c>
    </row>
    <row r="251" spans="6:30" ht="15.95" customHeight="1">
      <c r="F251" s="57" t="s">
        <v>408</v>
      </c>
      <c r="R251" s="57" t="s">
        <v>408</v>
      </c>
      <c r="AD251" s="57" t="s">
        <v>408</v>
      </c>
    </row>
    <row r="252" spans="6:30" ht="15.95" customHeight="1">
      <c r="F252" s="57" t="s">
        <v>408</v>
      </c>
      <c r="R252" s="57" t="s">
        <v>408</v>
      </c>
      <c r="AD252" s="57" t="s">
        <v>408</v>
      </c>
    </row>
    <row r="253" spans="6:30" ht="15.95" customHeight="1">
      <c r="F253" s="57" t="s">
        <v>408</v>
      </c>
      <c r="R253" s="57" t="s">
        <v>408</v>
      </c>
      <c r="AD253" s="57" t="s">
        <v>408</v>
      </c>
    </row>
    <row r="254" spans="6:30" ht="15.95" customHeight="1">
      <c r="F254" s="57" t="s">
        <v>408</v>
      </c>
      <c r="R254" s="57" t="s">
        <v>408</v>
      </c>
      <c r="AD254" s="57" t="s">
        <v>408</v>
      </c>
    </row>
    <row r="255" spans="6:30" ht="15.95" customHeight="1">
      <c r="F255" s="57" t="s">
        <v>408</v>
      </c>
      <c r="R255" s="57" t="s">
        <v>408</v>
      </c>
      <c r="AD255" s="57" t="s">
        <v>408</v>
      </c>
    </row>
    <row r="256" spans="6:30" ht="15.95" customHeight="1">
      <c r="F256" s="57" t="s">
        <v>408</v>
      </c>
      <c r="R256" s="57" t="s">
        <v>408</v>
      </c>
      <c r="AD256" s="57" t="s">
        <v>408</v>
      </c>
    </row>
    <row r="257" spans="6:30" ht="15.95" customHeight="1">
      <c r="F257" s="57" t="s">
        <v>408</v>
      </c>
      <c r="R257" s="57" t="s">
        <v>408</v>
      </c>
      <c r="AD257" s="57" t="s">
        <v>408</v>
      </c>
    </row>
    <row r="258" spans="6:30" ht="15.95" customHeight="1">
      <c r="F258" s="57" t="s">
        <v>408</v>
      </c>
      <c r="R258" s="57" t="s">
        <v>408</v>
      </c>
      <c r="AD258" s="57" t="s">
        <v>408</v>
      </c>
    </row>
    <row r="259" spans="6:30" ht="15.95" customHeight="1">
      <c r="F259" s="57" t="s">
        <v>408</v>
      </c>
      <c r="R259" s="57" t="s">
        <v>408</v>
      </c>
      <c r="AD259" s="57" t="s">
        <v>408</v>
      </c>
    </row>
    <row r="260" spans="6:30" ht="15.95" customHeight="1">
      <c r="F260" s="57" t="s">
        <v>408</v>
      </c>
      <c r="R260" s="57" t="s">
        <v>408</v>
      </c>
      <c r="AD260" s="57" t="s">
        <v>408</v>
      </c>
    </row>
    <row r="261" spans="6:30" ht="15.95" customHeight="1">
      <c r="F261" s="57" t="s">
        <v>408</v>
      </c>
      <c r="R261" s="57" t="s">
        <v>408</v>
      </c>
      <c r="AD261" s="57" t="s">
        <v>408</v>
      </c>
    </row>
    <row r="262" spans="6:30" ht="15.95" customHeight="1">
      <c r="F262" s="57" t="s">
        <v>408</v>
      </c>
      <c r="R262" s="57" t="s">
        <v>408</v>
      </c>
      <c r="AD262" s="57" t="s">
        <v>408</v>
      </c>
    </row>
    <row r="263" spans="6:30" ht="15.95" customHeight="1">
      <c r="F263" s="57" t="s">
        <v>408</v>
      </c>
      <c r="R263" s="57" t="s">
        <v>408</v>
      </c>
      <c r="AD263" s="57" t="s">
        <v>408</v>
      </c>
    </row>
    <row r="264" spans="6:30" ht="15.95" customHeight="1">
      <c r="F264" s="57" t="s">
        <v>408</v>
      </c>
      <c r="R264" s="57" t="s">
        <v>408</v>
      </c>
      <c r="AD264" s="57" t="s">
        <v>408</v>
      </c>
    </row>
    <row r="265" spans="6:30" ht="15.95" customHeight="1">
      <c r="F265" s="57" t="s">
        <v>408</v>
      </c>
      <c r="R265" s="57" t="s">
        <v>408</v>
      </c>
      <c r="AD265" s="57" t="s">
        <v>408</v>
      </c>
    </row>
    <row r="266" spans="6:30" ht="15.95" customHeight="1">
      <c r="F266" s="57" t="s">
        <v>408</v>
      </c>
      <c r="R266" s="57" t="s">
        <v>408</v>
      </c>
      <c r="AD266" s="57" t="s">
        <v>408</v>
      </c>
    </row>
    <row r="267" spans="6:30" ht="15.95" customHeight="1">
      <c r="F267" s="57" t="s">
        <v>408</v>
      </c>
      <c r="R267" s="57" t="s">
        <v>408</v>
      </c>
      <c r="AD267" s="57" t="s">
        <v>408</v>
      </c>
    </row>
    <row r="268" spans="6:30" ht="15.95" customHeight="1">
      <c r="F268" s="57" t="s">
        <v>408</v>
      </c>
      <c r="R268" s="57" t="s">
        <v>408</v>
      </c>
      <c r="AD268" s="57" t="s">
        <v>408</v>
      </c>
    </row>
    <row r="269" spans="6:30" ht="15.95" customHeight="1">
      <c r="F269" s="57" t="s">
        <v>408</v>
      </c>
      <c r="R269" s="57" t="s">
        <v>408</v>
      </c>
      <c r="AD269" s="57" t="s">
        <v>408</v>
      </c>
    </row>
    <row r="270" spans="6:30" ht="15.95" customHeight="1">
      <c r="F270" s="57" t="s">
        <v>408</v>
      </c>
      <c r="R270" s="57" t="s">
        <v>408</v>
      </c>
      <c r="AD270" s="57" t="s">
        <v>408</v>
      </c>
    </row>
    <row r="271" spans="6:30" ht="15.95" customHeight="1">
      <c r="F271" s="57" t="s">
        <v>408</v>
      </c>
      <c r="R271" s="57" t="s">
        <v>408</v>
      </c>
      <c r="AD271" s="57" t="s">
        <v>408</v>
      </c>
    </row>
    <row r="272" spans="6:30" ht="15.95" customHeight="1">
      <c r="F272" s="57" t="s">
        <v>408</v>
      </c>
      <c r="R272" s="57" t="s">
        <v>408</v>
      </c>
      <c r="AD272" s="57" t="s">
        <v>408</v>
      </c>
    </row>
    <row r="273" spans="6:30" ht="15.95" customHeight="1">
      <c r="F273" s="57" t="s">
        <v>408</v>
      </c>
      <c r="R273" s="57" t="s">
        <v>408</v>
      </c>
      <c r="AD273" s="57" t="s">
        <v>408</v>
      </c>
    </row>
    <row r="274" spans="6:30" ht="15.95" customHeight="1">
      <c r="F274" s="57" t="s">
        <v>408</v>
      </c>
      <c r="R274" s="57" t="s">
        <v>408</v>
      </c>
      <c r="AD274" s="57" t="s">
        <v>408</v>
      </c>
    </row>
    <row r="275" spans="6:30" ht="15.95" customHeight="1">
      <c r="F275" s="57" t="s">
        <v>408</v>
      </c>
      <c r="R275" s="57" t="s">
        <v>408</v>
      </c>
      <c r="AD275" s="57" t="s">
        <v>408</v>
      </c>
    </row>
    <row r="276" spans="6:30" ht="15.95" customHeight="1">
      <c r="F276" s="57" t="s">
        <v>408</v>
      </c>
      <c r="R276" s="57" t="s">
        <v>408</v>
      </c>
      <c r="AD276" s="57" t="s">
        <v>408</v>
      </c>
    </row>
    <row r="277" spans="6:30" ht="15.95" customHeight="1">
      <c r="F277" s="57" t="s">
        <v>408</v>
      </c>
      <c r="R277" s="57" t="s">
        <v>408</v>
      </c>
      <c r="AD277" s="57" t="s">
        <v>408</v>
      </c>
    </row>
    <row r="278" spans="6:30" ht="15.95" customHeight="1">
      <c r="F278" s="57" t="s">
        <v>408</v>
      </c>
      <c r="R278" s="57" t="s">
        <v>408</v>
      </c>
      <c r="AD278" s="57" t="s">
        <v>408</v>
      </c>
    </row>
    <row r="279" spans="6:30" ht="15.95" customHeight="1">
      <c r="F279" s="57" t="s">
        <v>408</v>
      </c>
      <c r="R279" s="57" t="s">
        <v>408</v>
      </c>
      <c r="AD279" s="57" t="s">
        <v>408</v>
      </c>
    </row>
    <row r="280" spans="6:30" ht="15.95" customHeight="1">
      <c r="F280" s="57" t="s">
        <v>408</v>
      </c>
      <c r="R280" s="57" t="s">
        <v>408</v>
      </c>
      <c r="AD280" s="57" t="s">
        <v>408</v>
      </c>
    </row>
    <row r="281" spans="6:30" ht="15.95" customHeight="1">
      <c r="F281" s="57" t="s">
        <v>408</v>
      </c>
      <c r="R281" s="57" t="s">
        <v>408</v>
      </c>
      <c r="AD281" s="57" t="s">
        <v>408</v>
      </c>
    </row>
    <row r="282" spans="6:30" ht="15.95" customHeight="1">
      <c r="F282" s="57" t="s">
        <v>408</v>
      </c>
      <c r="R282" s="57" t="s">
        <v>408</v>
      </c>
      <c r="AD282" s="57" t="s">
        <v>408</v>
      </c>
    </row>
    <row r="283" spans="6:30" ht="15.95" customHeight="1">
      <c r="F283" s="57" t="s">
        <v>408</v>
      </c>
      <c r="R283" s="57" t="s">
        <v>408</v>
      </c>
      <c r="AD283" s="57" t="s">
        <v>408</v>
      </c>
    </row>
    <row r="284" spans="6:30" ht="15.95" customHeight="1">
      <c r="F284" s="57" t="s">
        <v>408</v>
      </c>
      <c r="R284" s="57" t="s">
        <v>408</v>
      </c>
      <c r="AD284" s="57" t="s">
        <v>408</v>
      </c>
    </row>
    <row r="285" spans="6:30" ht="15.95" customHeight="1">
      <c r="F285" s="57" t="s">
        <v>408</v>
      </c>
      <c r="R285" s="57" t="s">
        <v>408</v>
      </c>
      <c r="AD285" s="57" t="s">
        <v>408</v>
      </c>
    </row>
    <row r="286" spans="6:30" ht="15.95" customHeight="1">
      <c r="F286" s="57" t="s">
        <v>408</v>
      </c>
      <c r="R286" s="57" t="s">
        <v>408</v>
      </c>
      <c r="AD286" s="57" t="s">
        <v>408</v>
      </c>
    </row>
    <row r="287" spans="6:30" ht="15.95" customHeight="1">
      <c r="F287" s="57" t="s">
        <v>408</v>
      </c>
      <c r="R287" s="57" t="s">
        <v>408</v>
      </c>
      <c r="AD287" s="57" t="s">
        <v>408</v>
      </c>
    </row>
    <row r="288" spans="6:30" ht="15.95" customHeight="1">
      <c r="F288" s="57" t="s">
        <v>408</v>
      </c>
      <c r="R288" s="57" t="s">
        <v>408</v>
      </c>
      <c r="AD288" s="57" t="s">
        <v>408</v>
      </c>
    </row>
    <row r="289" spans="6:30" ht="15.95" customHeight="1">
      <c r="F289" s="57" t="s">
        <v>408</v>
      </c>
      <c r="R289" s="57" t="s">
        <v>408</v>
      </c>
      <c r="AD289" s="57" t="s">
        <v>408</v>
      </c>
    </row>
    <row r="290" spans="6:30" ht="15.95" customHeight="1">
      <c r="F290" s="57" t="s">
        <v>408</v>
      </c>
      <c r="R290" s="57" t="s">
        <v>408</v>
      </c>
      <c r="AD290" s="57" t="s">
        <v>408</v>
      </c>
    </row>
    <row r="291" spans="6:30" ht="15.95" customHeight="1">
      <c r="F291" s="57" t="s">
        <v>408</v>
      </c>
      <c r="R291" s="57" t="s">
        <v>408</v>
      </c>
      <c r="AD291" s="57" t="s">
        <v>408</v>
      </c>
    </row>
    <row r="292" spans="6:30" ht="15.95" customHeight="1">
      <c r="F292" s="57" t="s">
        <v>408</v>
      </c>
      <c r="R292" s="57" t="s">
        <v>408</v>
      </c>
      <c r="AD292" s="57" t="s">
        <v>408</v>
      </c>
    </row>
    <row r="293" spans="6:30" ht="15.95" customHeight="1">
      <c r="F293" s="57" t="s">
        <v>408</v>
      </c>
      <c r="R293" s="57" t="s">
        <v>408</v>
      </c>
      <c r="AD293" s="57" t="s">
        <v>408</v>
      </c>
    </row>
    <row r="294" spans="6:30" ht="15.95" customHeight="1">
      <c r="F294" s="57" t="s">
        <v>408</v>
      </c>
      <c r="R294" s="57" t="s">
        <v>408</v>
      </c>
      <c r="AD294" s="57" t="s">
        <v>408</v>
      </c>
    </row>
    <row r="295" spans="6:30" ht="15.95" customHeight="1">
      <c r="F295" s="57" t="s">
        <v>408</v>
      </c>
      <c r="R295" s="57" t="s">
        <v>408</v>
      </c>
      <c r="AD295" s="57" t="s">
        <v>408</v>
      </c>
    </row>
    <row r="296" spans="6:30" ht="15.95" customHeight="1">
      <c r="F296" s="57" t="s">
        <v>408</v>
      </c>
      <c r="R296" s="57" t="s">
        <v>408</v>
      </c>
      <c r="AD296" s="57" t="s">
        <v>408</v>
      </c>
    </row>
    <row r="297" spans="6:30" ht="15.95" customHeight="1">
      <c r="F297" s="57" t="s">
        <v>408</v>
      </c>
      <c r="R297" s="57" t="s">
        <v>408</v>
      </c>
      <c r="AD297" s="57" t="s">
        <v>408</v>
      </c>
    </row>
    <row r="298" spans="6:30" ht="15.95" customHeight="1">
      <c r="F298" s="57" t="s">
        <v>408</v>
      </c>
      <c r="R298" s="57" t="s">
        <v>408</v>
      </c>
      <c r="AD298" s="57" t="s">
        <v>408</v>
      </c>
    </row>
    <row r="299" spans="6:30" ht="15.95" customHeight="1">
      <c r="F299" s="57" t="s">
        <v>408</v>
      </c>
      <c r="R299" s="57" t="s">
        <v>408</v>
      </c>
      <c r="AD299" s="57" t="s">
        <v>408</v>
      </c>
    </row>
    <row r="300" spans="6:30" ht="15.95" customHeight="1">
      <c r="F300" s="57" t="s">
        <v>408</v>
      </c>
      <c r="R300" s="57" t="s">
        <v>408</v>
      </c>
      <c r="AD300" s="57" t="s">
        <v>408</v>
      </c>
    </row>
    <row r="301" spans="6:30" ht="15.95" customHeight="1">
      <c r="F301" s="57" t="s">
        <v>408</v>
      </c>
      <c r="R301" s="57" t="s">
        <v>408</v>
      </c>
      <c r="AD301" s="57" t="s">
        <v>408</v>
      </c>
    </row>
    <row r="302" spans="6:30" ht="15.95" customHeight="1">
      <c r="F302" s="57" t="s">
        <v>408</v>
      </c>
      <c r="R302" s="57" t="s">
        <v>408</v>
      </c>
      <c r="AD302" s="57" t="s">
        <v>408</v>
      </c>
    </row>
    <row r="303" spans="6:30" ht="15.95" customHeight="1">
      <c r="F303" s="57" t="s">
        <v>408</v>
      </c>
      <c r="R303" s="57" t="s">
        <v>408</v>
      </c>
      <c r="AD303" s="57" t="s">
        <v>408</v>
      </c>
    </row>
    <row r="304" spans="6:30" ht="15.95" customHeight="1">
      <c r="F304" s="57" t="s">
        <v>408</v>
      </c>
      <c r="R304" s="57" t="s">
        <v>408</v>
      </c>
      <c r="AD304" s="57" t="s">
        <v>408</v>
      </c>
    </row>
    <row r="305" spans="6:30" ht="15.95" customHeight="1">
      <c r="F305" s="57" t="s">
        <v>408</v>
      </c>
      <c r="R305" s="57" t="s">
        <v>408</v>
      </c>
      <c r="AD305" s="57" t="s">
        <v>408</v>
      </c>
    </row>
    <row r="306" spans="6:30" ht="15.95" customHeight="1">
      <c r="F306" s="57" t="s">
        <v>408</v>
      </c>
      <c r="R306" s="57" t="s">
        <v>408</v>
      </c>
      <c r="AD306" s="57" t="s">
        <v>408</v>
      </c>
    </row>
    <row r="307" spans="6:30" ht="15.95" customHeight="1">
      <c r="F307" s="57" t="s">
        <v>408</v>
      </c>
      <c r="R307" s="57" t="s">
        <v>408</v>
      </c>
      <c r="AD307" s="57" t="s">
        <v>408</v>
      </c>
    </row>
    <row r="308" spans="6:30" ht="15.95" customHeight="1">
      <c r="F308" s="57" t="s">
        <v>408</v>
      </c>
      <c r="R308" s="57" t="s">
        <v>408</v>
      </c>
      <c r="AD308" s="57" t="s">
        <v>408</v>
      </c>
    </row>
    <row r="309" spans="6:30" ht="15.95" customHeight="1">
      <c r="F309" s="57" t="s">
        <v>408</v>
      </c>
      <c r="R309" s="57" t="s">
        <v>408</v>
      </c>
      <c r="AD309" s="57" t="s">
        <v>408</v>
      </c>
    </row>
    <row r="310" spans="6:30" ht="15.95" customHeight="1">
      <c r="F310" s="57" t="s">
        <v>408</v>
      </c>
      <c r="R310" s="57" t="s">
        <v>408</v>
      </c>
      <c r="AD310" s="57" t="s">
        <v>408</v>
      </c>
    </row>
    <row r="311" spans="6:30" ht="15.95" customHeight="1">
      <c r="F311" s="57" t="s">
        <v>408</v>
      </c>
      <c r="R311" s="57" t="s">
        <v>408</v>
      </c>
      <c r="AD311" s="57" t="s">
        <v>408</v>
      </c>
    </row>
    <row r="312" spans="6:30" ht="15.95" customHeight="1">
      <c r="F312" s="57" t="s">
        <v>408</v>
      </c>
      <c r="R312" s="57" t="s">
        <v>408</v>
      </c>
      <c r="AD312" s="57" t="s">
        <v>408</v>
      </c>
    </row>
    <row r="313" spans="6:30" ht="15.95" customHeight="1">
      <c r="F313" s="57" t="s">
        <v>408</v>
      </c>
      <c r="R313" s="57" t="s">
        <v>408</v>
      </c>
      <c r="AD313" s="57" t="s">
        <v>408</v>
      </c>
    </row>
    <row r="314" spans="6:30" ht="15.95" customHeight="1">
      <c r="F314" s="57" t="s">
        <v>408</v>
      </c>
      <c r="R314" s="57" t="s">
        <v>408</v>
      </c>
      <c r="AD314" s="57" t="s">
        <v>408</v>
      </c>
    </row>
    <row r="315" spans="6:30" ht="15.95" customHeight="1">
      <c r="F315" s="57" t="s">
        <v>408</v>
      </c>
      <c r="R315" s="57" t="s">
        <v>408</v>
      </c>
      <c r="AD315" s="57" t="s">
        <v>408</v>
      </c>
    </row>
    <row r="316" spans="6:30" ht="15.95" customHeight="1">
      <c r="F316" s="57" t="s">
        <v>408</v>
      </c>
      <c r="R316" s="57" t="s">
        <v>408</v>
      </c>
      <c r="AD316" s="57" t="s">
        <v>408</v>
      </c>
    </row>
    <row r="317" spans="6:30" ht="15.95" customHeight="1">
      <c r="F317" s="57" t="s">
        <v>408</v>
      </c>
      <c r="R317" s="57" t="s">
        <v>408</v>
      </c>
      <c r="AD317" s="57" t="s">
        <v>408</v>
      </c>
    </row>
    <row r="318" spans="6:30" ht="15.95" customHeight="1">
      <c r="F318" s="57" t="s">
        <v>408</v>
      </c>
      <c r="R318" s="57" t="s">
        <v>408</v>
      </c>
      <c r="AD318" s="57" t="s">
        <v>408</v>
      </c>
    </row>
    <row r="319" spans="6:30" ht="15.95" customHeight="1">
      <c r="F319" s="57" t="s">
        <v>408</v>
      </c>
      <c r="R319" s="57" t="s">
        <v>408</v>
      </c>
      <c r="AD319" s="57" t="s">
        <v>408</v>
      </c>
    </row>
    <row r="320" spans="6:30" ht="15.95" customHeight="1">
      <c r="F320" s="57" t="s">
        <v>408</v>
      </c>
      <c r="R320" s="57" t="s">
        <v>408</v>
      </c>
      <c r="AD320" s="57" t="s">
        <v>408</v>
      </c>
    </row>
    <row r="321" spans="6:30" ht="15.95" customHeight="1">
      <c r="F321" s="57" t="s">
        <v>408</v>
      </c>
      <c r="R321" s="57" t="s">
        <v>408</v>
      </c>
      <c r="AD321" s="57" t="s">
        <v>408</v>
      </c>
    </row>
    <row r="322" spans="6:30" ht="15.95" customHeight="1">
      <c r="F322" s="57" t="s">
        <v>408</v>
      </c>
      <c r="R322" s="57" t="s">
        <v>408</v>
      </c>
      <c r="AD322" s="57" t="s">
        <v>408</v>
      </c>
    </row>
    <row r="323" spans="6:30" ht="15.95" customHeight="1">
      <c r="F323" s="57" t="s">
        <v>408</v>
      </c>
      <c r="R323" s="57" t="s">
        <v>408</v>
      </c>
      <c r="AD323" s="57" t="s">
        <v>408</v>
      </c>
    </row>
    <row r="324" spans="6:30" ht="15.95" customHeight="1">
      <c r="F324" s="57" t="s">
        <v>408</v>
      </c>
      <c r="R324" s="57" t="s">
        <v>408</v>
      </c>
      <c r="AD324" s="57" t="s">
        <v>408</v>
      </c>
    </row>
    <row r="325" spans="6:30" ht="15.95" customHeight="1">
      <c r="F325" s="57" t="s">
        <v>408</v>
      </c>
      <c r="R325" s="57" t="s">
        <v>408</v>
      </c>
      <c r="AD325" s="57" t="s">
        <v>408</v>
      </c>
    </row>
    <row r="326" spans="6:30" ht="15.95" customHeight="1">
      <c r="F326" s="57" t="s">
        <v>408</v>
      </c>
      <c r="R326" s="57" t="s">
        <v>408</v>
      </c>
      <c r="AD326" s="57" t="s">
        <v>408</v>
      </c>
    </row>
    <row r="327" spans="6:30" ht="15.95" customHeight="1">
      <c r="F327" s="57" t="s">
        <v>408</v>
      </c>
      <c r="R327" s="57" t="s">
        <v>408</v>
      </c>
      <c r="AD327" s="57" t="s">
        <v>408</v>
      </c>
    </row>
    <row r="328" spans="6:30" ht="15.95" customHeight="1">
      <c r="F328" s="57" t="s">
        <v>408</v>
      </c>
      <c r="R328" s="57" t="s">
        <v>408</v>
      </c>
      <c r="AD328" s="57" t="s">
        <v>408</v>
      </c>
    </row>
    <row r="329" spans="6:30" ht="15.95" customHeight="1">
      <c r="F329" s="57" t="s">
        <v>408</v>
      </c>
      <c r="R329" s="57" t="s">
        <v>408</v>
      </c>
      <c r="AD329" s="57" t="s">
        <v>408</v>
      </c>
    </row>
    <row r="330" spans="6:30" ht="15.95" customHeight="1">
      <c r="F330" s="57" t="s">
        <v>408</v>
      </c>
      <c r="R330" s="57" t="s">
        <v>408</v>
      </c>
      <c r="AD330" s="57" t="s">
        <v>408</v>
      </c>
    </row>
    <row r="331" spans="6:30" ht="15.95" customHeight="1">
      <c r="F331" s="57" t="s">
        <v>408</v>
      </c>
      <c r="R331" s="57" t="s">
        <v>408</v>
      </c>
      <c r="AD331" s="57" t="s">
        <v>408</v>
      </c>
    </row>
    <row r="332" spans="6:30" ht="15.95" customHeight="1">
      <c r="F332" s="57" t="s">
        <v>408</v>
      </c>
      <c r="R332" s="57" t="s">
        <v>408</v>
      </c>
      <c r="AD332" s="57" t="s">
        <v>408</v>
      </c>
    </row>
    <row r="333" spans="6:30" ht="15.95" customHeight="1">
      <c r="F333" s="57" t="s">
        <v>408</v>
      </c>
      <c r="R333" s="57" t="s">
        <v>408</v>
      </c>
      <c r="AD333" s="57" t="s">
        <v>408</v>
      </c>
    </row>
    <row r="334" spans="6:30" ht="15.95" customHeight="1">
      <c r="F334" s="57" t="s">
        <v>408</v>
      </c>
      <c r="R334" s="57" t="s">
        <v>408</v>
      </c>
      <c r="AD334" s="57" t="s">
        <v>408</v>
      </c>
    </row>
    <row r="335" spans="6:30" ht="15.95" customHeight="1">
      <c r="F335" s="57" t="s">
        <v>408</v>
      </c>
      <c r="R335" s="57" t="s">
        <v>408</v>
      </c>
      <c r="AD335" s="57" t="s">
        <v>408</v>
      </c>
    </row>
    <row r="336" spans="6:30" ht="15.95" customHeight="1">
      <c r="F336" s="57" t="s">
        <v>408</v>
      </c>
      <c r="R336" s="57" t="s">
        <v>408</v>
      </c>
      <c r="AD336" s="57" t="s">
        <v>408</v>
      </c>
    </row>
    <row r="337" spans="6:30" ht="15.95" customHeight="1">
      <c r="F337" s="57" t="s">
        <v>408</v>
      </c>
      <c r="R337" s="57" t="s">
        <v>408</v>
      </c>
      <c r="AD337" s="57" t="s">
        <v>408</v>
      </c>
    </row>
    <row r="338" spans="6:30" ht="15.95" customHeight="1">
      <c r="F338" s="57" t="s">
        <v>408</v>
      </c>
      <c r="R338" s="57" t="s">
        <v>408</v>
      </c>
      <c r="AD338" s="57" t="s">
        <v>408</v>
      </c>
    </row>
    <row r="339" spans="6:30" ht="15.95" customHeight="1">
      <c r="F339" s="57" t="s">
        <v>408</v>
      </c>
      <c r="R339" s="57" t="s">
        <v>408</v>
      </c>
      <c r="AD339" s="57" t="s">
        <v>408</v>
      </c>
    </row>
    <row r="340" spans="6:30" ht="15.95" customHeight="1">
      <c r="F340" s="57" t="s">
        <v>408</v>
      </c>
      <c r="R340" s="57" t="s">
        <v>408</v>
      </c>
      <c r="AD340" s="57" t="s">
        <v>408</v>
      </c>
    </row>
    <row r="341" spans="6:30" ht="15.95" customHeight="1">
      <c r="F341" s="57" t="s">
        <v>408</v>
      </c>
      <c r="R341" s="57" t="s">
        <v>408</v>
      </c>
      <c r="AD341" s="57" t="s">
        <v>408</v>
      </c>
    </row>
    <row r="342" spans="6:30" ht="15.95" customHeight="1">
      <c r="F342" s="57" t="s">
        <v>408</v>
      </c>
      <c r="R342" s="57" t="s">
        <v>408</v>
      </c>
      <c r="AD342" s="57" t="s">
        <v>408</v>
      </c>
    </row>
    <row r="343" spans="6:30" ht="15.95" customHeight="1">
      <c r="F343" s="57" t="s">
        <v>408</v>
      </c>
      <c r="R343" s="57" t="s">
        <v>408</v>
      </c>
      <c r="AD343" s="57" t="s">
        <v>408</v>
      </c>
    </row>
    <row r="344" spans="6:30" ht="15.95" customHeight="1">
      <c r="F344" s="57" t="s">
        <v>408</v>
      </c>
      <c r="R344" s="57" t="s">
        <v>408</v>
      </c>
      <c r="AD344" s="57" t="s">
        <v>408</v>
      </c>
    </row>
    <row r="345" spans="6:30" ht="15.95" customHeight="1">
      <c r="F345" s="57" t="s">
        <v>408</v>
      </c>
      <c r="R345" s="57" t="s">
        <v>408</v>
      </c>
      <c r="AD345" s="57" t="s">
        <v>408</v>
      </c>
    </row>
    <row r="346" spans="6:30" ht="15.95" customHeight="1">
      <c r="F346" s="57" t="s">
        <v>408</v>
      </c>
      <c r="R346" s="57" t="s">
        <v>408</v>
      </c>
      <c r="AD346" s="57" t="s">
        <v>408</v>
      </c>
    </row>
    <row r="347" spans="6:30" ht="15.95" customHeight="1">
      <c r="F347" s="57" t="s">
        <v>408</v>
      </c>
      <c r="R347" s="57" t="s">
        <v>408</v>
      </c>
      <c r="AD347" s="57" t="s">
        <v>408</v>
      </c>
    </row>
    <row r="348" spans="6:30" ht="15.95" customHeight="1">
      <c r="F348" s="57" t="s">
        <v>408</v>
      </c>
      <c r="R348" s="57" t="s">
        <v>408</v>
      </c>
      <c r="AD348" s="57" t="s">
        <v>408</v>
      </c>
    </row>
    <row r="349" spans="6:30" ht="15.95" customHeight="1">
      <c r="F349" s="57" t="s">
        <v>408</v>
      </c>
      <c r="R349" s="57" t="s">
        <v>408</v>
      </c>
      <c r="AD349" s="57" t="s">
        <v>408</v>
      </c>
    </row>
    <row r="350" spans="6:30" ht="15.95" customHeight="1">
      <c r="F350" s="57" t="s">
        <v>408</v>
      </c>
      <c r="R350" s="57" t="s">
        <v>408</v>
      </c>
      <c r="AD350" s="57" t="s">
        <v>408</v>
      </c>
    </row>
    <row r="351" spans="6:30" ht="15.95" customHeight="1">
      <c r="F351" s="57" t="s">
        <v>408</v>
      </c>
      <c r="R351" s="57" t="s">
        <v>408</v>
      </c>
      <c r="AD351" s="57" t="s">
        <v>408</v>
      </c>
    </row>
    <row r="352" spans="6:30" ht="15.95" customHeight="1">
      <c r="F352" s="57" t="s">
        <v>408</v>
      </c>
      <c r="R352" s="57" t="s">
        <v>408</v>
      </c>
      <c r="AD352" s="57" t="s">
        <v>408</v>
      </c>
    </row>
    <row r="353" spans="6:30" ht="15.95" customHeight="1">
      <c r="F353" s="57" t="s">
        <v>408</v>
      </c>
      <c r="R353" s="57" t="s">
        <v>408</v>
      </c>
      <c r="AD353" s="57" t="s">
        <v>408</v>
      </c>
    </row>
    <row r="354" spans="6:30" ht="15.95" customHeight="1">
      <c r="F354" s="57" t="s">
        <v>408</v>
      </c>
      <c r="R354" s="57" t="s">
        <v>408</v>
      </c>
      <c r="AD354" s="57" t="s">
        <v>408</v>
      </c>
    </row>
    <row r="355" spans="6:30" ht="15.95" customHeight="1">
      <c r="F355" s="57" t="s">
        <v>408</v>
      </c>
      <c r="R355" s="57" t="s">
        <v>408</v>
      </c>
      <c r="AD355" s="57" t="s">
        <v>408</v>
      </c>
    </row>
    <row r="356" spans="6:30" ht="15.95" customHeight="1">
      <c r="F356" s="57" t="s">
        <v>408</v>
      </c>
      <c r="R356" s="57" t="s">
        <v>408</v>
      </c>
      <c r="AD356" s="57" t="s">
        <v>408</v>
      </c>
    </row>
    <row r="357" spans="6:30" ht="15.95" customHeight="1">
      <c r="F357" s="57" t="s">
        <v>408</v>
      </c>
      <c r="R357" s="57" t="s">
        <v>408</v>
      </c>
      <c r="AD357" s="57" t="s">
        <v>408</v>
      </c>
    </row>
    <row r="358" spans="6:30" ht="15.95" customHeight="1">
      <c r="F358" s="57" t="s">
        <v>408</v>
      </c>
      <c r="R358" s="57" t="s">
        <v>408</v>
      </c>
      <c r="AD358" s="57" t="s">
        <v>408</v>
      </c>
    </row>
    <row r="359" spans="6:30" ht="15.95" customHeight="1">
      <c r="F359" s="57" t="s">
        <v>408</v>
      </c>
      <c r="R359" s="57" t="s">
        <v>408</v>
      </c>
      <c r="AD359" s="57" t="s">
        <v>408</v>
      </c>
    </row>
    <row r="360" spans="6:30" ht="15.95" customHeight="1">
      <c r="F360" s="57" t="s">
        <v>408</v>
      </c>
      <c r="R360" s="57" t="s">
        <v>408</v>
      </c>
      <c r="AD360" s="57" t="s">
        <v>408</v>
      </c>
    </row>
    <row r="361" spans="6:30" ht="15.95" customHeight="1">
      <c r="F361" s="57" t="s">
        <v>408</v>
      </c>
      <c r="R361" s="57" t="s">
        <v>408</v>
      </c>
      <c r="AD361" s="57" t="s">
        <v>408</v>
      </c>
    </row>
    <row r="362" spans="6:30" ht="15.95" customHeight="1">
      <c r="F362" s="57" t="s">
        <v>408</v>
      </c>
      <c r="R362" s="57" t="s">
        <v>408</v>
      </c>
      <c r="AD362" s="57" t="s">
        <v>408</v>
      </c>
    </row>
    <row r="363" spans="6:30" ht="15.95" customHeight="1">
      <c r="F363" s="57" t="s">
        <v>408</v>
      </c>
      <c r="R363" s="57" t="s">
        <v>408</v>
      </c>
      <c r="AD363" s="57" t="s">
        <v>408</v>
      </c>
    </row>
    <row r="364" spans="6:30" ht="15.95" customHeight="1">
      <c r="F364" s="57" t="s">
        <v>408</v>
      </c>
      <c r="R364" s="57" t="s">
        <v>408</v>
      </c>
      <c r="AD364" s="57" t="s">
        <v>408</v>
      </c>
    </row>
    <row r="365" spans="6:30" ht="15.95" customHeight="1">
      <c r="F365" s="57" t="s">
        <v>408</v>
      </c>
      <c r="R365" s="57" t="s">
        <v>408</v>
      </c>
      <c r="AD365" s="57" t="s">
        <v>408</v>
      </c>
    </row>
    <row r="366" spans="6:30" ht="15.95" customHeight="1">
      <c r="F366" s="57" t="s">
        <v>408</v>
      </c>
      <c r="R366" s="57" t="s">
        <v>408</v>
      </c>
      <c r="AD366" s="57" t="s">
        <v>408</v>
      </c>
    </row>
    <row r="367" spans="6:30" ht="15.95" customHeight="1">
      <c r="F367" s="57" t="s">
        <v>408</v>
      </c>
      <c r="R367" s="57" t="s">
        <v>408</v>
      </c>
      <c r="AD367" s="57" t="s">
        <v>408</v>
      </c>
    </row>
    <row r="368" spans="6:30" ht="15.95" customHeight="1">
      <c r="F368" s="57" t="s">
        <v>408</v>
      </c>
      <c r="R368" s="57" t="s">
        <v>408</v>
      </c>
      <c r="AD368" s="57" t="s">
        <v>408</v>
      </c>
    </row>
    <row r="369" spans="6:30" ht="15.95" customHeight="1">
      <c r="F369" s="57" t="s">
        <v>408</v>
      </c>
      <c r="R369" s="57" t="s">
        <v>408</v>
      </c>
      <c r="AD369" s="57" t="s">
        <v>408</v>
      </c>
    </row>
    <row r="370" spans="6:30" ht="15.95" customHeight="1">
      <c r="F370" s="57" t="s">
        <v>408</v>
      </c>
      <c r="R370" s="57" t="s">
        <v>408</v>
      </c>
      <c r="AD370" s="57" t="s">
        <v>408</v>
      </c>
    </row>
    <row r="371" spans="6:30" ht="15.95" customHeight="1">
      <c r="F371" s="57" t="s">
        <v>408</v>
      </c>
      <c r="R371" s="57" t="s">
        <v>408</v>
      </c>
      <c r="AD371" s="57" t="s">
        <v>408</v>
      </c>
    </row>
    <row r="372" spans="6:30" ht="15.95" customHeight="1">
      <c r="F372" s="57" t="s">
        <v>408</v>
      </c>
      <c r="R372" s="57" t="s">
        <v>408</v>
      </c>
      <c r="AD372" s="57" t="s">
        <v>408</v>
      </c>
    </row>
    <row r="373" spans="6:30" ht="15.95" customHeight="1">
      <c r="F373" s="57" t="s">
        <v>408</v>
      </c>
      <c r="R373" s="57" t="s">
        <v>408</v>
      </c>
      <c r="AD373" s="57" t="s">
        <v>408</v>
      </c>
    </row>
    <row r="374" spans="6:30" ht="15.95" customHeight="1">
      <c r="F374" s="57" t="s">
        <v>408</v>
      </c>
      <c r="R374" s="57" t="s">
        <v>408</v>
      </c>
      <c r="AD374" s="57" t="s">
        <v>408</v>
      </c>
    </row>
    <row r="375" spans="6:30" ht="15.95" customHeight="1">
      <c r="F375" s="57" t="s">
        <v>408</v>
      </c>
      <c r="R375" s="57" t="s">
        <v>408</v>
      </c>
      <c r="AD375" s="57" t="s">
        <v>408</v>
      </c>
    </row>
    <row r="376" spans="6:30" ht="15.95" customHeight="1">
      <c r="F376" s="57" t="s">
        <v>408</v>
      </c>
      <c r="R376" s="57" t="s">
        <v>408</v>
      </c>
      <c r="AD376" s="57" t="s">
        <v>408</v>
      </c>
    </row>
    <row r="377" spans="6:30" ht="15.95" customHeight="1">
      <c r="F377" s="57" t="s">
        <v>408</v>
      </c>
      <c r="R377" s="57" t="s">
        <v>408</v>
      </c>
      <c r="AD377" s="57" t="s">
        <v>408</v>
      </c>
    </row>
    <row r="378" spans="6:30" ht="15.95" customHeight="1">
      <c r="F378" s="57" t="s">
        <v>408</v>
      </c>
      <c r="R378" s="57" t="s">
        <v>408</v>
      </c>
      <c r="AD378" s="57" t="s">
        <v>408</v>
      </c>
    </row>
    <row r="379" spans="6:30" ht="15.95" customHeight="1">
      <c r="F379" s="57" t="s">
        <v>408</v>
      </c>
      <c r="R379" s="57" t="s">
        <v>408</v>
      </c>
      <c r="AD379" s="57" t="s">
        <v>408</v>
      </c>
    </row>
    <row r="380" spans="6:30" ht="15.95" customHeight="1">
      <c r="F380" s="57" t="s">
        <v>408</v>
      </c>
      <c r="R380" s="57" t="s">
        <v>408</v>
      </c>
      <c r="AD380" s="57" t="s">
        <v>408</v>
      </c>
    </row>
    <row r="381" spans="6:30" ht="15.95" customHeight="1">
      <c r="F381" s="57" t="s">
        <v>408</v>
      </c>
      <c r="R381" s="57" t="s">
        <v>408</v>
      </c>
      <c r="AD381" s="57" t="s">
        <v>408</v>
      </c>
    </row>
    <row r="382" spans="6:30" ht="15.95" customHeight="1">
      <c r="F382" s="57" t="s">
        <v>408</v>
      </c>
      <c r="R382" s="57" t="s">
        <v>408</v>
      </c>
      <c r="AD382" s="57" t="s">
        <v>408</v>
      </c>
    </row>
    <row r="383" spans="6:30" ht="15.95" customHeight="1">
      <c r="F383" s="57" t="s">
        <v>408</v>
      </c>
      <c r="R383" s="57" t="s">
        <v>408</v>
      </c>
      <c r="AD383" s="57" t="s">
        <v>408</v>
      </c>
    </row>
    <row r="384" spans="6:30" ht="15.95" customHeight="1">
      <c r="F384" s="57" t="s">
        <v>408</v>
      </c>
      <c r="R384" s="57" t="s">
        <v>408</v>
      </c>
      <c r="AD384" s="57" t="s">
        <v>408</v>
      </c>
    </row>
    <row r="385" spans="6:30" ht="15.95" customHeight="1">
      <c r="F385" s="57" t="s">
        <v>408</v>
      </c>
      <c r="R385" s="57" t="s">
        <v>408</v>
      </c>
      <c r="AD385" s="57" t="s">
        <v>408</v>
      </c>
    </row>
    <row r="386" spans="6:30" ht="15.95" customHeight="1">
      <c r="F386" s="57" t="s">
        <v>408</v>
      </c>
      <c r="R386" s="57" t="s">
        <v>408</v>
      </c>
      <c r="AD386" s="57" t="s">
        <v>408</v>
      </c>
    </row>
    <row r="387" spans="6:30" ht="15.95" customHeight="1">
      <c r="F387" s="57" t="s">
        <v>408</v>
      </c>
      <c r="R387" s="57" t="s">
        <v>408</v>
      </c>
      <c r="AD387" s="57" t="s">
        <v>408</v>
      </c>
    </row>
    <row r="388" spans="6:30" ht="15.95" customHeight="1">
      <c r="F388" s="57" t="s">
        <v>408</v>
      </c>
      <c r="R388" s="57" t="s">
        <v>408</v>
      </c>
      <c r="AD388" s="57" t="s">
        <v>408</v>
      </c>
    </row>
    <row r="389" spans="6:30" ht="15.95" customHeight="1">
      <c r="F389" s="57" t="s">
        <v>408</v>
      </c>
      <c r="R389" s="57" t="s">
        <v>408</v>
      </c>
      <c r="AD389" s="57" t="s">
        <v>408</v>
      </c>
    </row>
    <row r="390" spans="6:30" ht="15.95" customHeight="1">
      <c r="F390" s="57" t="s">
        <v>408</v>
      </c>
      <c r="R390" s="57" t="s">
        <v>408</v>
      </c>
      <c r="AD390" s="57" t="s">
        <v>408</v>
      </c>
    </row>
    <row r="391" spans="6:30" ht="15.95" customHeight="1">
      <c r="F391" s="57" t="s">
        <v>408</v>
      </c>
      <c r="R391" s="57" t="s">
        <v>408</v>
      </c>
      <c r="AD391" s="57" t="s">
        <v>408</v>
      </c>
    </row>
    <row r="392" spans="6:30" ht="15.95" customHeight="1">
      <c r="F392" s="57" t="s">
        <v>408</v>
      </c>
      <c r="R392" s="57" t="s">
        <v>408</v>
      </c>
      <c r="AD392" s="57" t="s">
        <v>408</v>
      </c>
    </row>
    <row r="393" spans="6:30" ht="15.95" customHeight="1">
      <c r="F393" s="57" t="s">
        <v>408</v>
      </c>
      <c r="R393" s="57" t="s">
        <v>408</v>
      </c>
      <c r="AD393" s="57" t="s">
        <v>408</v>
      </c>
    </row>
    <row r="394" spans="6:30" ht="15.95" customHeight="1">
      <c r="F394" s="57" t="s">
        <v>408</v>
      </c>
      <c r="R394" s="57" t="s">
        <v>408</v>
      </c>
      <c r="AD394" s="57" t="s">
        <v>408</v>
      </c>
    </row>
    <row r="395" spans="6:30" ht="15.95" customHeight="1">
      <c r="F395" s="57" t="s">
        <v>408</v>
      </c>
      <c r="R395" s="57" t="s">
        <v>408</v>
      </c>
      <c r="AD395" s="57" t="s">
        <v>408</v>
      </c>
    </row>
    <row r="396" spans="6:30" ht="15.95" customHeight="1">
      <c r="F396" s="57" t="s">
        <v>408</v>
      </c>
      <c r="R396" s="57" t="s">
        <v>408</v>
      </c>
      <c r="AD396" s="57" t="s">
        <v>408</v>
      </c>
    </row>
    <row r="397" spans="6:30" ht="15.95" customHeight="1">
      <c r="F397" s="57" t="s">
        <v>408</v>
      </c>
      <c r="R397" s="57" t="s">
        <v>408</v>
      </c>
      <c r="AD397" s="57" t="s">
        <v>408</v>
      </c>
    </row>
    <row r="398" spans="6:30" ht="15.95" customHeight="1">
      <c r="F398" s="57" t="s">
        <v>408</v>
      </c>
      <c r="R398" s="57" t="s">
        <v>408</v>
      </c>
      <c r="AD398" s="57" t="s">
        <v>408</v>
      </c>
    </row>
    <row r="399" spans="6:30" ht="15.95" customHeight="1">
      <c r="F399" s="57" t="s">
        <v>408</v>
      </c>
      <c r="R399" s="57" t="s">
        <v>408</v>
      </c>
      <c r="AD399" s="57" t="s">
        <v>408</v>
      </c>
    </row>
    <row r="400" spans="6:30" ht="15.95" customHeight="1">
      <c r="F400" s="57" t="s">
        <v>408</v>
      </c>
      <c r="R400" s="57" t="s">
        <v>408</v>
      </c>
      <c r="AD400" s="57" t="s">
        <v>408</v>
      </c>
    </row>
    <row r="401" spans="6:30" ht="15.95" customHeight="1">
      <c r="F401" s="57" t="s">
        <v>408</v>
      </c>
      <c r="R401" s="57" t="s">
        <v>408</v>
      </c>
      <c r="AD401" s="57" t="s">
        <v>408</v>
      </c>
    </row>
    <row r="402" spans="6:30" ht="15.95" customHeight="1">
      <c r="F402" s="57" t="s">
        <v>408</v>
      </c>
      <c r="R402" s="57" t="s">
        <v>408</v>
      </c>
      <c r="AD402" s="57" t="s">
        <v>408</v>
      </c>
    </row>
    <row r="403" spans="6:30" ht="15.95" customHeight="1">
      <c r="F403" s="57" t="s">
        <v>408</v>
      </c>
      <c r="R403" s="57" t="s">
        <v>408</v>
      </c>
      <c r="AD403" s="57" t="s">
        <v>408</v>
      </c>
    </row>
    <row r="404" spans="6:30" ht="15.95" customHeight="1">
      <c r="F404" s="57" t="s">
        <v>408</v>
      </c>
      <c r="R404" s="57" t="s">
        <v>408</v>
      </c>
      <c r="AD404" s="57" t="s">
        <v>408</v>
      </c>
    </row>
    <row r="405" spans="6:30" ht="15.95" customHeight="1">
      <c r="F405" s="57" t="s">
        <v>408</v>
      </c>
      <c r="R405" s="57" t="s">
        <v>408</v>
      </c>
      <c r="AD405" s="57" t="s">
        <v>408</v>
      </c>
    </row>
    <row r="406" spans="6:30" ht="15.95" customHeight="1">
      <c r="F406" s="57" t="s">
        <v>408</v>
      </c>
      <c r="R406" s="57" t="s">
        <v>408</v>
      </c>
      <c r="AD406" s="57" t="s">
        <v>408</v>
      </c>
    </row>
    <row r="407" spans="6:30" ht="15.95" customHeight="1">
      <c r="F407" s="57" t="s">
        <v>408</v>
      </c>
      <c r="R407" s="57" t="s">
        <v>408</v>
      </c>
      <c r="AD407" s="57" t="s">
        <v>408</v>
      </c>
    </row>
    <row r="408" spans="6:30" ht="15.95" customHeight="1">
      <c r="F408" s="57" t="s">
        <v>408</v>
      </c>
      <c r="R408" s="57" t="s">
        <v>408</v>
      </c>
      <c r="AD408" s="57" t="s">
        <v>408</v>
      </c>
    </row>
    <row r="409" spans="6:30" ht="15.95" customHeight="1">
      <c r="F409" s="57" t="s">
        <v>408</v>
      </c>
      <c r="R409" s="57" t="s">
        <v>408</v>
      </c>
      <c r="AD409" s="57" t="s">
        <v>408</v>
      </c>
    </row>
    <row r="410" spans="6:30" ht="15.95" customHeight="1">
      <c r="F410" s="57" t="s">
        <v>408</v>
      </c>
      <c r="R410" s="57" t="s">
        <v>408</v>
      </c>
      <c r="AD410" s="57" t="s">
        <v>408</v>
      </c>
    </row>
    <row r="411" spans="6:30" ht="15.95" customHeight="1">
      <c r="F411" s="57" t="s">
        <v>408</v>
      </c>
      <c r="R411" s="57" t="s">
        <v>408</v>
      </c>
      <c r="AD411" s="57" t="s">
        <v>408</v>
      </c>
    </row>
    <row r="412" spans="6:30" ht="15.95" customHeight="1">
      <c r="F412" s="57" t="s">
        <v>408</v>
      </c>
      <c r="R412" s="57" t="s">
        <v>408</v>
      </c>
      <c r="AD412" s="57" t="s">
        <v>408</v>
      </c>
    </row>
    <row r="413" spans="6:30" ht="15.95" customHeight="1">
      <c r="F413" s="57" t="s">
        <v>408</v>
      </c>
      <c r="R413" s="57" t="s">
        <v>408</v>
      </c>
      <c r="AD413" s="57" t="s">
        <v>408</v>
      </c>
    </row>
    <row r="414" spans="6:30" ht="15.95" customHeight="1">
      <c r="F414" s="57" t="s">
        <v>408</v>
      </c>
      <c r="R414" s="57" t="s">
        <v>408</v>
      </c>
      <c r="AD414" s="57" t="s">
        <v>408</v>
      </c>
    </row>
    <row r="415" spans="6:30" ht="15.95" customHeight="1">
      <c r="F415" s="57" t="s">
        <v>408</v>
      </c>
      <c r="R415" s="57" t="s">
        <v>408</v>
      </c>
      <c r="AD415" s="57" t="s">
        <v>408</v>
      </c>
    </row>
    <row r="416" spans="6:30" ht="15.95" customHeight="1">
      <c r="F416" s="57" t="s">
        <v>408</v>
      </c>
      <c r="R416" s="57" t="s">
        <v>408</v>
      </c>
      <c r="AD416" s="57" t="s">
        <v>408</v>
      </c>
    </row>
    <row r="417" spans="6:30" ht="15.95" customHeight="1">
      <c r="F417" s="57" t="s">
        <v>408</v>
      </c>
      <c r="R417" s="57" t="s">
        <v>408</v>
      </c>
      <c r="AD417" s="57" t="s">
        <v>408</v>
      </c>
    </row>
    <row r="418" spans="6:30" ht="15.95" customHeight="1">
      <c r="F418" s="57" t="s">
        <v>408</v>
      </c>
      <c r="R418" s="57" t="s">
        <v>408</v>
      </c>
      <c r="AD418" s="57" t="s">
        <v>408</v>
      </c>
    </row>
    <row r="419" spans="6:30" ht="15.95" customHeight="1">
      <c r="F419" s="57" t="s">
        <v>408</v>
      </c>
      <c r="R419" s="57" t="s">
        <v>408</v>
      </c>
      <c r="AD419" s="57" t="s">
        <v>408</v>
      </c>
    </row>
    <row r="420" spans="6:30" ht="15.95" customHeight="1">
      <c r="F420" s="57" t="s">
        <v>408</v>
      </c>
      <c r="R420" s="57" t="s">
        <v>408</v>
      </c>
      <c r="AD420" s="57" t="s">
        <v>408</v>
      </c>
    </row>
    <row r="421" spans="6:30" ht="15.95" customHeight="1">
      <c r="F421" s="57" t="s">
        <v>408</v>
      </c>
      <c r="R421" s="57" t="s">
        <v>408</v>
      </c>
      <c r="AD421" s="57" t="s">
        <v>408</v>
      </c>
    </row>
    <row r="422" spans="6:30" ht="15.95" customHeight="1">
      <c r="F422" s="57" t="s">
        <v>408</v>
      </c>
      <c r="R422" s="57" t="s">
        <v>408</v>
      </c>
      <c r="AD422" s="57" t="s">
        <v>408</v>
      </c>
    </row>
    <row r="423" spans="6:30" ht="15.95" customHeight="1">
      <c r="F423" s="57" t="s">
        <v>408</v>
      </c>
      <c r="R423" s="57" t="s">
        <v>408</v>
      </c>
      <c r="AD423" s="57" t="s">
        <v>408</v>
      </c>
    </row>
    <row r="424" spans="6:30" ht="15.95" customHeight="1">
      <c r="F424" s="57" t="s">
        <v>408</v>
      </c>
      <c r="R424" s="57" t="s">
        <v>408</v>
      </c>
      <c r="AD424" s="57" t="s">
        <v>408</v>
      </c>
    </row>
    <row r="425" spans="6:30" ht="15.95" customHeight="1">
      <c r="F425" s="57" t="s">
        <v>408</v>
      </c>
      <c r="R425" s="57" t="s">
        <v>408</v>
      </c>
      <c r="AD425" s="57" t="s">
        <v>408</v>
      </c>
    </row>
    <row r="426" spans="6:30" ht="15.95" customHeight="1">
      <c r="F426" s="57" t="s">
        <v>408</v>
      </c>
      <c r="R426" s="57" t="s">
        <v>408</v>
      </c>
      <c r="AD426" s="57" t="s">
        <v>408</v>
      </c>
    </row>
    <row r="427" spans="6:30" ht="15.95" customHeight="1">
      <c r="F427" s="57" t="s">
        <v>408</v>
      </c>
      <c r="R427" s="57" t="s">
        <v>408</v>
      </c>
      <c r="AD427" s="57" t="s">
        <v>408</v>
      </c>
    </row>
    <row r="428" spans="6:30" ht="15.95" customHeight="1">
      <c r="F428" s="57" t="s">
        <v>408</v>
      </c>
      <c r="R428" s="57" t="s">
        <v>408</v>
      </c>
      <c r="AD428" s="57" t="s">
        <v>408</v>
      </c>
    </row>
    <row r="429" spans="6:30" ht="15.95" customHeight="1">
      <c r="F429" s="57" t="s">
        <v>408</v>
      </c>
      <c r="R429" s="57" t="s">
        <v>408</v>
      </c>
      <c r="AD429" s="57" t="s">
        <v>408</v>
      </c>
    </row>
    <row r="430" spans="6:30" ht="15.95" customHeight="1">
      <c r="F430" s="57" t="s">
        <v>408</v>
      </c>
      <c r="R430" s="57" t="s">
        <v>408</v>
      </c>
      <c r="AD430" s="57" t="s">
        <v>408</v>
      </c>
    </row>
    <row r="431" spans="6:30" ht="15.95" customHeight="1">
      <c r="F431" s="57" t="s">
        <v>408</v>
      </c>
      <c r="R431" s="57" t="s">
        <v>408</v>
      </c>
      <c r="AD431" s="57" t="s">
        <v>408</v>
      </c>
    </row>
    <row r="432" spans="6:30" ht="15.95" customHeight="1">
      <c r="F432" s="57" t="s">
        <v>408</v>
      </c>
      <c r="R432" s="57" t="s">
        <v>408</v>
      </c>
      <c r="AD432" s="57" t="s">
        <v>408</v>
      </c>
    </row>
    <row r="433" spans="6:30" ht="15.95" customHeight="1">
      <c r="F433" s="57" t="s">
        <v>408</v>
      </c>
      <c r="R433" s="57" t="s">
        <v>408</v>
      </c>
      <c r="AD433" s="57" t="s">
        <v>408</v>
      </c>
    </row>
    <row r="434" spans="6:30" ht="15.95" customHeight="1">
      <c r="F434" s="57" t="s">
        <v>408</v>
      </c>
      <c r="R434" s="57" t="s">
        <v>408</v>
      </c>
      <c r="AD434" s="57" t="s">
        <v>408</v>
      </c>
    </row>
    <row r="435" spans="6:30" ht="15.95" customHeight="1">
      <c r="F435" s="57" t="s">
        <v>408</v>
      </c>
      <c r="R435" s="57" t="s">
        <v>408</v>
      </c>
      <c r="AD435" s="57" t="s">
        <v>408</v>
      </c>
    </row>
    <row r="436" spans="6:30" ht="15.95" customHeight="1">
      <c r="F436" s="57" t="s">
        <v>408</v>
      </c>
      <c r="R436" s="57" t="s">
        <v>408</v>
      </c>
      <c r="AD436" s="57" t="s">
        <v>408</v>
      </c>
    </row>
    <row r="437" spans="6:30" ht="15.95" customHeight="1">
      <c r="F437" s="57" t="s">
        <v>408</v>
      </c>
      <c r="R437" s="57" t="s">
        <v>408</v>
      </c>
      <c r="AD437" s="57" t="s">
        <v>408</v>
      </c>
    </row>
    <row r="438" spans="6:30" ht="15.95" customHeight="1">
      <c r="F438" s="57" t="s">
        <v>408</v>
      </c>
      <c r="R438" s="57" t="s">
        <v>408</v>
      </c>
      <c r="AD438" s="57" t="s">
        <v>408</v>
      </c>
    </row>
    <row r="439" spans="6:30" ht="15.95" customHeight="1">
      <c r="F439" s="57" t="s">
        <v>408</v>
      </c>
      <c r="R439" s="57" t="s">
        <v>408</v>
      </c>
      <c r="AD439" s="57" t="s">
        <v>408</v>
      </c>
    </row>
    <row r="440" spans="6:30" ht="15.95" customHeight="1">
      <c r="F440" s="57" t="s">
        <v>408</v>
      </c>
      <c r="R440" s="57" t="s">
        <v>408</v>
      </c>
      <c r="AD440" s="57" t="s">
        <v>408</v>
      </c>
    </row>
    <row r="441" spans="6:30" ht="15.95" customHeight="1">
      <c r="F441" s="57" t="s">
        <v>408</v>
      </c>
      <c r="R441" s="57" t="s">
        <v>408</v>
      </c>
      <c r="AD441" s="57" t="s">
        <v>408</v>
      </c>
    </row>
    <row r="442" spans="6:30" ht="15.95" customHeight="1">
      <c r="F442" s="57" t="s">
        <v>408</v>
      </c>
      <c r="R442" s="57" t="s">
        <v>408</v>
      </c>
      <c r="AD442" s="57" t="s">
        <v>408</v>
      </c>
    </row>
    <row r="443" spans="6:30" ht="15.95" customHeight="1">
      <c r="F443" s="57" t="s">
        <v>408</v>
      </c>
      <c r="R443" s="57" t="s">
        <v>408</v>
      </c>
      <c r="AD443" s="57" t="s">
        <v>408</v>
      </c>
    </row>
    <row r="444" spans="6:30" ht="15.95" customHeight="1">
      <c r="F444" s="57" t="s">
        <v>408</v>
      </c>
      <c r="R444" s="57" t="s">
        <v>408</v>
      </c>
      <c r="AD444" s="57" t="s">
        <v>408</v>
      </c>
    </row>
    <row r="445" spans="6:30" ht="15.95" customHeight="1">
      <c r="F445" s="57" t="s">
        <v>408</v>
      </c>
      <c r="R445" s="57" t="s">
        <v>408</v>
      </c>
      <c r="AD445" s="57" t="s">
        <v>408</v>
      </c>
    </row>
    <row r="446" spans="6:30" ht="15.95" customHeight="1">
      <c r="F446" s="57" t="s">
        <v>408</v>
      </c>
      <c r="R446" s="57" t="s">
        <v>408</v>
      </c>
      <c r="AD446" s="57" t="s">
        <v>408</v>
      </c>
    </row>
    <row r="447" spans="6:30" ht="15.95" customHeight="1">
      <c r="F447" s="57" t="s">
        <v>408</v>
      </c>
      <c r="R447" s="57" t="s">
        <v>408</v>
      </c>
      <c r="AD447" s="57" t="s">
        <v>408</v>
      </c>
    </row>
    <row r="448" spans="6:30" ht="15.95" customHeight="1">
      <c r="F448" s="57" t="s">
        <v>408</v>
      </c>
      <c r="R448" s="57" t="s">
        <v>408</v>
      </c>
      <c r="AD448" s="57" t="s">
        <v>408</v>
      </c>
    </row>
    <row r="449" spans="6:30" ht="15.95" customHeight="1">
      <c r="F449" s="57" t="s">
        <v>408</v>
      </c>
      <c r="R449" s="57" t="s">
        <v>408</v>
      </c>
      <c r="AD449" s="57" t="s">
        <v>408</v>
      </c>
    </row>
    <row r="450" spans="6:30" ht="15.95" customHeight="1">
      <c r="F450" s="57" t="s">
        <v>408</v>
      </c>
      <c r="R450" s="57" t="s">
        <v>408</v>
      </c>
      <c r="AD450" s="57" t="s">
        <v>408</v>
      </c>
    </row>
    <row r="451" spans="6:30" ht="15.95" customHeight="1">
      <c r="F451" s="57" t="s">
        <v>408</v>
      </c>
      <c r="R451" s="57" t="s">
        <v>408</v>
      </c>
      <c r="AD451" s="57" t="s">
        <v>408</v>
      </c>
    </row>
    <row r="452" spans="6:30" ht="15.95" customHeight="1">
      <c r="F452" s="57" t="s">
        <v>408</v>
      </c>
      <c r="R452" s="57" t="s">
        <v>408</v>
      </c>
      <c r="AD452" s="57" t="s">
        <v>408</v>
      </c>
    </row>
    <row r="453" spans="6:30" ht="15.95" customHeight="1">
      <c r="F453" s="57" t="s">
        <v>408</v>
      </c>
      <c r="R453" s="57" t="s">
        <v>408</v>
      </c>
      <c r="AD453" s="57" t="s">
        <v>408</v>
      </c>
    </row>
    <row r="454" spans="6:30" ht="15.95" customHeight="1">
      <c r="F454" s="57" t="s">
        <v>408</v>
      </c>
      <c r="R454" s="57" t="s">
        <v>408</v>
      </c>
      <c r="AD454" s="57" t="s">
        <v>408</v>
      </c>
    </row>
    <row r="455" spans="6:30" ht="15.95" customHeight="1">
      <c r="F455" s="57" t="s">
        <v>408</v>
      </c>
      <c r="R455" s="57" t="s">
        <v>408</v>
      </c>
      <c r="AD455" s="57" t="s">
        <v>408</v>
      </c>
    </row>
    <row r="456" spans="6:30" ht="15.95" customHeight="1">
      <c r="F456" s="57" t="s">
        <v>408</v>
      </c>
      <c r="R456" s="57" t="s">
        <v>408</v>
      </c>
      <c r="AD456" s="57" t="s">
        <v>408</v>
      </c>
    </row>
    <row r="457" spans="6:30" ht="15.95" customHeight="1">
      <c r="F457" s="57" t="s">
        <v>408</v>
      </c>
      <c r="R457" s="57" t="s">
        <v>408</v>
      </c>
      <c r="AD457" s="57" t="s">
        <v>408</v>
      </c>
    </row>
    <row r="458" spans="6:30" ht="15.95" customHeight="1">
      <c r="F458" s="57" t="s">
        <v>408</v>
      </c>
      <c r="R458" s="57" t="s">
        <v>408</v>
      </c>
      <c r="AD458" s="57" t="s">
        <v>408</v>
      </c>
    </row>
    <row r="459" spans="6:30" ht="15.95" customHeight="1">
      <c r="F459" s="57" t="s">
        <v>408</v>
      </c>
      <c r="R459" s="57" t="s">
        <v>408</v>
      </c>
      <c r="AD459" s="57" t="s">
        <v>408</v>
      </c>
    </row>
    <row r="460" spans="6:30" ht="15.95" customHeight="1">
      <c r="F460" s="57" t="s">
        <v>408</v>
      </c>
      <c r="R460" s="57" t="s">
        <v>408</v>
      </c>
      <c r="AD460" s="57" t="s">
        <v>408</v>
      </c>
    </row>
    <row r="461" spans="6:30" ht="15.95" customHeight="1">
      <c r="F461" s="57" t="s">
        <v>408</v>
      </c>
      <c r="R461" s="57" t="s">
        <v>408</v>
      </c>
      <c r="AD461" s="57" t="s">
        <v>408</v>
      </c>
    </row>
    <row r="462" spans="6:30" ht="15.95" customHeight="1">
      <c r="F462" s="57" t="s">
        <v>408</v>
      </c>
      <c r="R462" s="57" t="s">
        <v>408</v>
      </c>
      <c r="AD462" s="57" t="s">
        <v>408</v>
      </c>
    </row>
    <row r="463" spans="6:30" ht="15.95" customHeight="1">
      <c r="F463" s="57" t="s">
        <v>408</v>
      </c>
      <c r="R463" s="57" t="s">
        <v>408</v>
      </c>
      <c r="AD463" s="57" t="s">
        <v>408</v>
      </c>
    </row>
    <row r="464" spans="6:30" ht="15.95" customHeight="1">
      <c r="F464" s="57" t="s">
        <v>408</v>
      </c>
      <c r="R464" s="57" t="s">
        <v>408</v>
      </c>
      <c r="AD464" s="57" t="s">
        <v>408</v>
      </c>
    </row>
    <row r="465" spans="6:30" ht="15.95" customHeight="1">
      <c r="F465" s="57" t="s">
        <v>408</v>
      </c>
      <c r="R465" s="57" t="s">
        <v>408</v>
      </c>
      <c r="AD465" s="57" t="s">
        <v>408</v>
      </c>
    </row>
    <row r="466" spans="6:30" ht="15.95" customHeight="1">
      <c r="F466" s="57" t="s">
        <v>408</v>
      </c>
      <c r="R466" s="57" t="s">
        <v>408</v>
      </c>
      <c r="AD466" s="57" t="s">
        <v>408</v>
      </c>
    </row>
    <row r="467" spans="6:30" ht="15.95" customHeight="1">
      <c r="F467" s="57" t="s">
        <v>408</v>
      </c>
      <c r="R467" s="57" t="s">
        <v>408</v>
      </c>
      <c r="AD467" s="57" t="s">
        <v>408</v>
      </c>
    </row>
    <row r="468" spans="6:30" ht="15.95" customHeight="1">
      <c r="F468" s="57" t="s">
        <v>408</v>
      </c>
      <c r="R468" s="57" t="s">
        <v>408</v>
      </c>
      <c r="AD468" s="57" t="s">
        <v>408</v>
      </c>
    </row>
    <row r="469" spans="6:30" ht="15.95" customHeight="1">
      <c r="F469" s="57" t="s">
        <v>408</v>
      </c>
      <c r="R469" s="57" t="s">
        <v>408</v>
      </c>
      <c r="AD469" s="57" t="s">
        <v>408</v>
      </c>
    </row>
    <row r="470" spans="6:30" ht="15.95" customHeight="1">
      <c r="F470" s="57" t="s">
        <v>408</v>
      </c>
      <c r="R470" s="57" t="s">
        <v>408</v>
      </c>
      <c r="AD470" s="57" t="s">
        <v>408</v>
      </c>
    </row>
    <row r="471" spans="6:30" ht="15.95" customHeight="1">
      <c r="F471" s="57" t="s">
        <v>408</v>
      </c>
      <c r="R471" s="57" t="s">
        <v>408</v>
      </c>
      <c r="AD471" s="57" t="s">
        <v>408</v>
      </c>
    </row>
    <row r="472" spans="6:30" ht="15.95" customHeight="1">
      <c r="F472" s="57" t="s">
        <v>408</v>
      </c>
      <c r="R472" s="57" t="s">
        <v>408</v>
      </c>
      <c r="AD472" s="57" t="s">
        <v>408</v>
      </c>
    </row>
    <row r="473" spans="6:30" ht="15.95" customHeight="1">
      <c r="F473" s="57" t="s">
        <v>408</v>
      </c>
      <c r="R473" s="57" t="s">
        <v>408</v>
      </c>
      <c r="AD473" s="57" t="s">
        <v>408</v>
      </c>
    </row>
    <row r="474" spans="6:30" ht="15.95" customHeight="1">
      <c r="F474" s="57" t="s">
        <v>408</v>
      </c>
      <c r="R474" s="57" t="s">
        <v>408</v>
      </c>
      <c r="AD474" s="57" t="s">
        <v>408</v>
      </c>
    </row>
    <row r="475" spans="6:30" ht="15.95" customHeight="1">
      <c r="F475" s="57" t="s">
        <v>408</v>
      </c>
      <c r="R475" s="57" t="s">
        <v>408</v>
      </c>
      <c r="AD475" s="57" t="s">
        <v>408</v>
      </c>
    </row>
    <row r="476" spans="6:30" ht="15.95" customHeight="1">
      <c r="F476" s="57" t="s">
        <v>408</v>
      </c>
      <c r="R476" s="57" t="s">
        <v>408</v>
      </c>
      <c r="AD476" s="57" t="s">
        <v>408</v>
      </c>
    </row>
    <row r="477" spans="6:30" ht="15.95" customHeight="1">
      <c r="F477" s="57" t="s">
        <v>408</v>
      </c>
      <c r="R477" s="57" t="s">
        <v>408</v>
      </c>
      <c r="AD477" s="57" t="s">
        <v>408</v>
      </c>
    </row>
    <row r="478" spans="6:30" ht="15.95" customHeight="1">
      <c r="F478" s="57" t="s">
        <v>408</v>
      </c>
      <c r="R478" s="57" t="s">
        <v>408</v>
      </c>
      <c r="AD478" s="57" t="s">
        <v>408</v>
      </c>
    </row>
    <row r="479" spans="6:30" ht="15.95" customHeight="1">
      <c r="F479" s="57" t="s">
        <v>408</v>
      </c>
      <c r="R479" s="57" t="s">
        <v>408</v>
      </c>
      <c r="AD479" s="57" t="s">
        <v>408</v>
      </c>
    </row>
    <row r="480" spans="6:30" ht="15.95" customHeight="1">
      <c r="F480" s="57" t="s">
        <v>408</v>
      </c>
      <c r="R480" s="57" t="s">
        <v>408</v>
      </c>
      <c r="AD480" s="57" t="s">
        <v>408</v>
      </c>
    </row>
    <row r="481" spans="6:30" ht="15.95" customHeight="1">
      <c r="F481" s="57" t="s">
        <v>408</v>
      </c>
      <c r="R481" s="57" t="s">
        <v>408</v>
      </c>
      <c r="AD481" s="57" t="s">
        <v>408</v>
      </c>
    </row>
    <row r="482" spans="6:30" ht="15.95" customHeight="1">
      <c r="F482" s="57" t="s">
        <v>408</v>
      </c>
      <c r="R482" s="57" t="s">
        <v>408</v>
      </c>
      <c r="AD482" s="57" t="s">
        <v>408</v>
      </c>
    </row>
    <row r="483" spans="6:30" ht="15.95" customHeight="1">
      <c r="F483" s="57" t="s">
        <v>408</v>
      </c>
      <c r="R483" s="57" t="s">
        <v>408</v>
      </c>
      <c r="AD483" s="57" t="s">
        <v>408</v>
      </c>
    </row>
    <row r="484" spans="6:30" ht="15.95" customHeight="1">
      <c r="F484" s="57" t="s">
        <v>408</v>
      </c>
      <c r="R484" s="57" t="s">
        <v>408</v>
      </c>
      <c r="AD484" s="57" t="s">
        <v>408</v>
      </c>
    </row>
    <row r="485" spans="6:30" ht="15.95" customHeight="1">
      <c r="F485" s="57" t="s">
        <v>408</v>
      </c>
      <c r="R485" s="57" t="s">
        <v>408</v>
      </c>
      <c r="AD485" s="57" t="s">
        <v>408</v>
      </c>
    </row>
    <row r="486" spans="6:30" ht="15.95" customHeight="1">
      <c r="F486" s="57" t="s">
        <v>408</v>
      </c>
      <c r="R486" s="57" t="s">
        <v>408</v>
      </c>
      <c r="AD486" s="57" t="s">
        <v>408</v>
      </c>
    </row>
    <row r="487" spans="6:30" ht="15.95" customHeight="1">
      <c r="F487" s="57" t="s">
        <v>408</v>
      </c>
      <c r="R487" s="57" t="s">
        <v>408</v>
      </c>
      <c r="AD487" s="57" t="s">
        <v>408</v>
      </c>
    </row>
    <row r="488" spans="6:30" ht="15.95" customHeight="1">
      <c r="F488" s="57" t="s">
        <v>408</v>
      </c>
      <c r="R488" s="57" t="s">
        <v>408</v>
      </c>
      <c r="AD488" s="57" t="s">
        <v>408</v>
      </c>
    </row>
    <row r="489" spans="6:30" ht="15.95" customHeight="1">
      <c r="F489" s="57" t="s">
        <v>408</v>
      </c>
      <c r="R489" s="57" t="s">
        <v>408</v>
      </c>
      <c r="AD489" s="57" t="s">
        <v>408</v>
      </c>
    </row>
    <row r="490" spans="6:30" ht="15.95" customHeight="1">
      <c r="F490" s="57" t="s">
        <v>408</v>
      </c>
      <c r="R490" s="57" t="s">
        <v>408</v>
      </c>
      <c r="AD490" s="57" t="s">
        <v>408</v>
      </c>
    </row>
    <row r="491" spans="6:30" ht="15.95" customHeight="1">
      <c r="F491" s="57" t="s">
        <v>408</v>
      </c>
      <c r="R491" s="57" t="s">
        <v>408</v>
      </c>
      <c r="AD491" s="57" t="s">
        <v>408</v>
      </c>
    </row>
    <row r="492" spans="6:30" ht="15.95" customHeight="1">
      <c r="F492" s="57" t="s">
        <v>408</v>
      </c>
      <c r="R492" s="57" t="s">
        <v>408</v>
      </c>
      <c r="AD492" s="57" t="s">
        <v>408</v>
      </c>
    </row>
    <row r="493" spans="6:30" ht="15.95" customHeight="1">
      <c r="F493" s="57" t="s">
        <v>408</v>
      </c>
      <c r="R493" s="57" t="s">
        <v>408</v>
      </c>
      <c r="AD493" s="57" t="s">
        <v>408</v>
      </c>
    </row>
    <row r="494" spans="6:30" ht="15.95" customHeight="1">
      <c r="F494" s="57" t="s">
        <v>408</v>
      </c>
      <c r="R494" s="57" t="s">
        <v>408</v>
      </c>
      <c r="AD494" s="57" t="s">
        <v>408</v>
      </c>
    </row>
    <row r="495" spans="6:30" ht="15.95" customHeight="1">
      <c r="F495" s="57" t="s">
        <v>408</v>
      </c>
      <c r="R495" s="57" t="s">
        <v>408</v>
      </c>
      <c r="AD495" s="57" t="s">
        <v>408</v>
      </c>
    </row>
    <row r="496" spans="6:30" ht="15.95" customHeight="1">
      <c r="F496" s="57" t="s">
        <v>408</v>
      </c>
      <c r="R496" s="57" t="s">
        <v>408</v>
      </c>
      <c r="AD496" s="57" t="s">
        <v>408</v>
      </c>
    </row>
    <row r="497" spans="6:30" ht="15.95" customHeight="1">
      <c r="F497" s="57" t="s">
        <v>408</v>
      </c>
      <c r="R497" s="57" t="s">
        <v>408</v>
      </c>
      <c r="AD497" s="57" t="s">
        <v>408</v>
      </c>
    </row>
    <row r="498" spans="6:30" ht="15.95" customHeight="1">
      <c r="F498" s="57" t="s">
        <v>408</v>
      </c>
      <c r="R498" s="57" t="s">
        <v>408</v>
      </c>
      <c r="AD498" s="57" t="s">
        <v>408</v>
      </c>
    </row>
    <row r="499" spans="6:30" ht="15.95" customHeight="1">
      <c r="F499" s="57" t="s">
        <v>408</v>
      </c>
      <c r="R499" s="57" t="s">
        <v>408</v>
      </c>
      <c r="AD499" s="57" t="s">
        <v>408</v>
      </c>
    </row>
    <row r="500" spans="6:30" ht="15.95" customHeight="1">
      <c r="F500" s="57" t="s">
        <v>408</v>
      </c>
      <c r="R500" s="57" t="s">
        <v>408</v>
      </c>
      <c r="AD500" s="57" t="s">
        <v>408</v>
      </c>
    </row>
    <row r="501" spans="6:30" ht="15.95" customHeight="1">
      <c r="F501" s="57" t="s">
        <v>408</v>
      </c>
      <c r="R501" s="57" t="s">
        <v>408</v>
      </c>
      <c r="AD501" s="57" t="s">
        <v>408</v>
      </c>
    </row>
    <row r="502" spans="6:30" ht="15.95" customHeight="1">
      <c r="F502" s="57" t="s">
        <v>408</v>
      </c>
      <c r="R502" s="57" t="s">
        <v>408</v>
      </c>
      <c r="AD502" s="57" t="s">
        <v>408</v>
      </c>
    </row>
    <row r="503" spans="6:30" ht="15.95" customHeight="1">
      <c r="F503" s="57" t="s">
        <v>408</v>
      </c>
      <c r="R503" s="57" t="s">
        <v>408</v>
      </c>
      <c r="AD503" s="57" t="s">
        <v>408</v>
      </c>
    </row>
    <row r="504" spans="6:30" ht="15.95" customHeight="1">
      <c r="F504" s="57" t="s">
        <v>408</v>
      </c>
      <c r="R504" s="57" t="s">
        <v>408</v>
      </c>
      <c r="AD504" s="57" t="s">
        <v>408</v>
      </c>
    </row>
    <row r="505" spans="6:30" ht="15.95" customHeight="1">
      <c r="F505" s="57" t="s">
        <v>408</v>
      </c>
      <c r="R505" s="57" t="s">
        <v>408</v>
      </c>
      <c r="AD505" s="57" t="s">
        <v>408</v>
      </c>
    </row>
    <row r="506" spans="6:30" ht="15.95" customHeight="1">
      <c r="F506" s="57" t="s">
        <v>408</v>
      </c>
      <c r="R506" s="57" t="s">
        <v>408</v>
      </c>
      <c r="AD506" s="57" t="s">
        <v>408</v>
      </c>
    </row>
    <row r="507" spans="6:30" ht="15.95" customHeight="1">
      <c r="F507" s="57" t="s">
        <v>408</v>
      </c>
      <c r="R507" s="57" t="s">
        <v>408</v>
      </c>
      <c r="AD507" s="57" t="s">
        <v>408</v>
      </c>
    </row>
    <row r="508" spans="6:30" ht="15.95" customHeight="1">
      <c r="F508" s="57" t="s">
        <v>408</v>
      </c>
      <c r="R508" s="57" t="s">
        <v>408</v>
      </c>
      <c r="AD508" s="57" t="s">
        <v>408</v>
      </c>
    </row>
    <row r="509" spans="6:30" ht="15.95" customHeight="1">
      <c r="F509" s="57" t="s">
        <v>408</v>
      </c>
      <c r="R509" s="57" t="s">
        <v>408</v>
      </c>
      <c r="AD509" s="57" t="s">
        <v>408</v>
      </c>
    </row>
    <row r="510" spans="6:30" ht="15.95" customHeight="1">
      <c r="F510" s="57" t="s">
        <v>408</v>
      </c>
      <c r="R510" s="57" t="s">
        <v>408</v>
      </c>
      <c r="AD510" s="57" t="s">
        <v>408</v>
      </c>
    </row>
    <row r="511" spans="6:30" ht="15.95" customHeight="1">
      <c r="F511" s="57" t="s">
        <v>408</v>
      </c>
      <c r="R511" s="57" t="s">
        <v>408</v>
      </c>
      <c r="AD511" s="57" t="s">
        <v>408</v>
      </c>
    </row>
    <row r="512" spans="6:30" ht="15.95" customHeight="1">
      <c r="F512" s="57" t="s">
        <v>408</v>
      </c>
      <c r="R512" s="57" t="s">
        <v>408</v>
      </c>
      <c r="AD512" s="57" t="s">
        <v>408</v>
      </c>
    </row>
    <row r="513" spans="6:30" ht="15.95" customHeight="1">
      <c r="F513" s="57" t="s">
        <v>408</v>
      </c>
      <c r="R513" s="57" t="s">
        <v>408</v>
      </c>
      <c r="AD513" s="57" t="s">
        <v>408</v>
      </c>
    </row>
    <row r="514" spans="6:30" ht="15.95" customHeight="1">
      <c r="F514" s="57" t="s">
        <v>408</v>
      </c>
      <c r="R514" s="57" t="s">
        <v>408</v>
      </c>
      <c r="AD514" s="57" t="s">
        <v>408</v>
      </c>
    </row>
    <row r="515" spans="6:30" ht="15.95" customHeight="1">
      <c r="F515" s="57" t="s">
        <v>408</v>
      </c>
      <c r="R515" s="57" t="s">
        <v>408</v>
      </c>
      <c r="AD515" s="57" t="s">
        <v>408</v>
      </c>
    </row>
  </sheetData>
  <mergeCells count="9">
    <mergeCell ref="AJ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10"/>
  <conditionalFormatting sqref="H9:H43">
    <cfRule type="cellIs" dxfId="55" priority="18" stopIfTrue="1" operator="greaterThan">
      <formula>G9</formula>
    </cfRule>
  </conditionalFormatting>
  <conditionalFormatting sqref="N9:N43">
    <cfRule type="cellIs" dxfId="54" priority="17" stopIfTrue="1" operator="greaterThan">
      <formula>M9</formula>
    </cfRule>
  </conditionalFormatting>
  <conditionalFormatting sqref="T9:T43">
    <cfRule type="cellIs" dxfId="53" priority="16" stopIfTrue="1" operator="greaterThan">
      <formula>S9</formula>
    </cfRule>
  </conditionalFormatting>
  <conditionalFormatting sqref="Z9:Z43">
    <cfRule type="cellIs" dxfId="52" priority="15" stopIfTrue="1" operator="greaterThan">
      <formula>Y9</formula>
    </cfRule>
  </conditionalFormatting>
  <conditionalFormatting sqref="AF9:AF43">
    <cfRule type="cellIs" dxfId="51" priority="14" stopIfTrue="1" operator="greaterThan">
      <formula>AE9</formula>
    </cfRule>
  </conditionalFormatting>
  <conditionalFormatting sqref="AL9:AL43">
    <cfRule type="cellIs" dxfId="50" priority="13" stopIfTrue="1" operator="greaterThan">
      <formula>AJ9</formula>
    </cfRule>
  </conditionalFormatting>
  <conditionalFormatting sqref="H46:H54">
    <cfRule type="cellIs" dxfId="49" priority="12" stopIfTrue="1" operator="greaterThan">
      <formula>G46</formula>
    </cfRule>
  </conditionalFormatting>
  <conditionalFormatting sqref="N46:N54">
    <cfRule type="cellIs" dxfId="48" priority="11" stopIfTrue="1" operator="greaterThan">
      <formula>M46</formula>
    </cfRule>
  </conditionalFormatting>
  <conditionalFormatting sqref="T46:T54">
    <cfRule type="cellIs" dxfId="47" priority="10" stopIfTrue="1" operator="greaterThan">
      <formula>S46</formula>
    </cfRule>
  </conditionalFormatting>
  <conditionalFormatting sqref="Z46:Z54">
    <cfRule type="cellIs" dxfId="46" priority="9" stopIfTrue="1" operator="greaterThan">
      <formula>Y46</formula>
    </cfRule>
  </conditionalFormatting>
  <conditionalFormatting sqref="AF46:AF54">
    <cfRule type="cellIs" dxfId="45" priority="8" stopIfTrue="1" operator="greaterThan">
      <formula>AE46</formula>
    </cfRule>
  </conditionalFormatting>
  <conditionalFormatting sqref="AL46:AL54">
    <cfRule type="cellIs" dxfId="44" priority="7" stopIfTrue="1" operator="greaterThan">
      <formula>AJ46</formula>
    </cfRule>
  </conditionalFormatting>
  <conditionalFormatting sqref="AK9:AK43">
    <cfRule type="cellIs" dxfId="43" priority="2" stopIfTrue="1" operator="greaterThan">
      <formula>#REF!</formula>
    </cfRule>
  </conditionalFormatting>
  <conditionalFormatting sqref="AK46:AK54">
    <cfRule type="cellIs" dxfId="42" priority="1" stopIfTrue="1" operator="greaterThan">
      <formula>#REF!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">
    <pageSetUpPr fitToPage="1"/>
  </sheetPr>
  <dimension ref="A1:AU515"/>
  <sheetViews>
    <sheetView showGridLines="0" showZeros="0" zoomScale="70" zoomScaleNormal="70" zoomScaleSheetLayoutView="55" workbookViewId="0">
      <pane ySplit="8" topLeftCell="A9" activePane="bottomLeft" state="frozen"/>
      <selection activeCell="H34" sqref="H34"/>
      <selection pane="bottomLeft" activeCell="H34" sqref="H34"/>
    </sheetView>
  </sheetViews>
  <sheetFormatPr defaultColWidth="8.875" defaultRowHeight="15.95" customHeight="1"/>
  <cols>
    <col min="1" max="1" width="0.875" style="57" customWidth="1"/>
    <col min="2" max="2" width="10.375" style="57" customWidth="1"/>
    <col min="3" max="3" width="12.375" style="21" customWidth="1"/>
    <col min="4" max="4" width="4" style="21" customWidth="1"/>
    <col min="5" max="5" width="16.375" style="57" customWidth="1"/>
    <col min="6" max="6" width="10.875" style="57" hidden="1" customWidth="1"/>
    <col min="7" max="8" width="9.125" style="57" customWidth="1"/>
    <col min="9" max="9" width="3.375" style="57" customWidth="1"/>
    <col min="10" max="10" width="4" style="21" customWidth="1"/>
    <col min="11" max="11" width="16.375" style="57" customWidth="1"/>
    <col min="12" max="12" width="10.25" style="57" hidden="1" customWidth="1"/>
    <col min="13" max="14" width="9.125" style="57" customWidth="1"/>
    <col min="15" max="15" width="3.375" style="57" customWidth="1"/>
    <col min="16" max="16" width="4" style="21" customWidth="1"/>
    <col min="17" max="17" width="16.375" style="57" customWidth="1"/>
    <col min="18" max="18" width="9.25" style="57" hidden="1" customWidth="1"/>
    <col min="19" max="20" width="9.125" style="57" customWidth="1"/>
    <col min="21" max="21" width="3" style="57" customWidth="1"/>
    <col min="22" max="22" width="4" style="21" customWidth="1"/>
    <col min="23" max="23" width="16.375" style="57" customWidth="1"/>
    <col min="24" max="24" width="9" style="57" hidden="1" customWidth="1"/>
    <col min="25" max="26" width="9.125" style="57" customWidth="1"/>
    <col min="27" max="27" width="3.375" style="57" customWidth="1"/>
    <col min="28" max="28" width="4" style="21" customWidth="1"/>
    <col min="29" max="29" width="13.375" style="57" customWidth="1"/>
    <col min="30" max="30" width="9.25" style="57" hidden="1" customWidth="1"/>
    <col min="31" max="32" width="9.125" style="57" customWidth="1"/>
    <col min="33" max="33" width="3.375" style="57" customWidth="1"/>
    <col min="34" max="34" width="4" style="21" customWidth="1"/>
    <col min="35" max="35" width="16.375" style="57" customWidth="1"/>
    <col min="36" max="36" width="9.25" style="57" hidden="1" customWidth="1"/>
    <col min="37" max="38" width="9.125" style="57" customWidth="1"/>
    <col min="39" max="39" width="3.375" style="57" customWidth="1"/>
    <col min="40" max="40" width="3.875" style="57" customWidth="1"/>
    <col min="41" max="41" width="10.375" style="57" hidden="1" customWidth="1"/>
    <col min="42" max="42" width="14.125" style="57" hidden="1" customWidth="1"/>
    <col min="43" max="43" width="16.625" style="57" hidden="1" customWidth="1"/>
    <col min="44" max="44" width="16.75" style="57" hidden="1" customWidth="1"/>
    <col min="45" max="45" width="17.125" style="57" hidden="1" customWidth="1"/>
    <col min="46" max="46" width="17.375" style="57" hidden="1" customWidth="1"/>
    <col min="47" max="47" width="8.875" style="57" hidden="1" customWidth="1"/>
    <col min="48" max="16384" width="8.875" style="57"/>
  </cols>
  <sheetData>
    <row r="1" spans="1:46" s="53" customFormat="1" ht="22.5" customHeight="1">
      <c r="A1" s="49"/>
      <c r="B1" s="50" t="s">
        <v>1112</v>
      </c>
      <c r="C1" s="51"/>
      <c r="D1" s="51"/>
      <c r="E1" s="49"/>
      <c r="F1" s="49"/>
      <c r="G1" s="49"/>
      <c r="H1" s="49"/>
      <c r="I1" s="49"/>
      <c r="J1" s="51"/>
      <c r="K1" s="49"/>
      <c r="L1" s="49"/>
      <c r="M1" s="49"/>
      <c r="N1" s="49"/>
      <c r="O1" s="49"/>
      <c r="P1" s="51"/>
      <c r="Q1" s="49"/>
      <c r="R1" s="49"/>
      <c r="S1" s="49"/>
      <c r="T1" s="49"/>
      <c r="U1" s="49"/>
      <c r="V1" s="51"/>
      <c r="W1" s="49"/>
      <c r="X1" s="49"/>
      <c r="Y1" s="49"/>
      <c r="Z1" s="49"/>
      <c r="AA1" s="49"/>
      <c r="AB1" s="51"/>
      <c r="AC1" s="49"/>
      <c r="AD1" s="49"/>
      <c r="AE1" s="49"/>
      <c r="AF1" s="49"/>
      <c r="AG1" s="52"/>
      <c r="AH1" s="51"/>
      <c r="AI1" s="49"/>
      <c r="AJ1" s="49"/>
      <c r="AK1" s="482">
        <v>45931</v>
      </c>
      <c r="AL1" s="482"/>
      <c r="AM1" s="482"/>
    </row>
    <row r="2" spans="1:46" s="54" customFormat="1" ht="17.25" customHeight="1" thickBot="1">
      <c r="B2" s="55"/>
      <c r="C2" s="51"/>
      <c r="D2" s="56"/>
      <c r="E2" s="55"/>
      <c r="F2" s="55"/>
      <c r="G2" s="55"/>
      <c r="H2" s="55"/>
      <c r="I2" s="52"/>
      <c r="J2" s="56"/>
      <c r="K2" s="52"/>
      <c r="L2" s="52"/>
      <c r="M2" s="52"/>
      <c r="N2" s="52"/>
      <c r="O2" s="52"/>
      <c r="P2" s="56"/>
      <c r="Q2" s="52"/>
      <c r="R2" s="52"/>
      <c r="S2" s="52"/>
      <c r="T2" s="52"/>
      <c r="U2" s="52"/>
      <c r="V2" s="56"/>
      <c r="W2" s="52"/>
      <c r="X2" s="52"/>
      <c r="Y2" s="57"/>
      <c r="AA2" s="52"/>
      <c r="AB2" s="56"/>
      <c r="AE2" s="52"/>
      <c r="AG2" s="58"/>
      <c r="AH2" s="56"/>
      <c r="AI2" s="58" t="s">
        <v>133</v>
      </c>
      <c r="AK2" s="142" t="s">
        <v>169</v>
      </c>
      <c r="AL2" s="483">
        <f>+入力!N7</f>
        <v>0</v>
      </c>
      <c r="AM2" s="483"/>
    </row>
    <row r="3" spans="1:46" ht="19.5" customHeight="1">
      <c r="B3" s="59" t="s">
        <v>170</v>
      </c>
      <c r="C3" s="61"/>
      <c r="D3" s="59" t="s">
        <v>171</v>
      </c>
      <c r="E3" s="63"/>
      <c r="F3" s="150"/>
      <c r="G3" s="59" t="s">
        <v>172</v>
      </c>
      <c r="H3" s="62"/>
      <c r="I3" s="62"/>
      <c r="J3" s="62"/>
      <c r="K3" s="60"/>
      <c r="L3" s="60"/>
      <c r="M3" s="62"/>
      <c r="N3" s="62"/>
      <c r="O3" s="62"/>
      <c r="P3" s="62"/>
      <c r="Q3" s="62"/>
      <c r="R3" s="149"/>
      <c r="S3" s="98" t="s">
        <v>173</v>
      </c>
      <c r="T3" s="59" t="s">
        <v>174</v>
      </c>
      <c r="U3" s="63"/>
      <c r="V3" s="59" t="s">
        <v>175</v>
      </c>
      <c r="W3" s="62"/>
      <c r="X3" s="62"/>
      <c r="Y3" s="62"/>
      <c r="Z3" s="60"/>
      <c r="AA3" s="63" t="s">
        <v>176</v>
      </c>
      <c r="AB3" s="99" t="s">
        <v>177</v>
      </c>
      <c r="AC3" s="99"/>
      <c r="AD3" s="99"/>
      <c r="AE3" s="52"/>
      <c r="AF3" s="100"/>
      <c r="AG3" s="100"/>
      <c r="AH3" s="64"/>
      <c r="AK3" s="65"/>
      <c r="AL3" s="65"/>
      <c r="AM3" s="66" t="s">
        <v>178</v>
      </c>
      <c r="AO3" s="177"/>
    </row>
    <row r="4" spans="1:46" ht="15.75" customHeight="1">
      <c r="B4" s="494">
        <f>+入力!F2</f>
        <v>0</v>
      </c>
      <c r="C4" s="495"/>
      <c r="D4" s="498">
        <f>B4</f>
        <v>0</v>
      </c>
      <c r="E4" s="499"/>
      <c r="F4" s="151"/>
      <c r="G4" s="484" t="str">
        <f>CONCATENATE(入力!F3,入力!S3)&amp;"　/　"&amp;入力!F4</f>
        <v>様　/　</v>
      </c>
      <c r="H4" s="485"/>
      <c r="I4" s="485"/>
      <c r="J4" s="485"/>
      <c r="K4" s="485"/>
      <c r="L4" s="485"/>
      <c r="M4" s="485"/>
      <c r="N4" s="485"/>
      <c r="O4" s="485"/>
      <c r="P4" s="485"/>
      <c r="Q4" s="485"/>
      <c r="R4" s="14"/>
      <c r="S4" s="492">
        <f>+入力!F5</f>
        <v>0</v>
      </c>
      <c r="T4" s="488">
        <f>+入力!N5</f>
        <v>0</v>
      </c>
      <c r="U4" s="489"/>
      <c r="V4" s="503">
        <f>+入力!F6</f>
        <v>0</v>
      </c>
      <c r="W4" s="504"/>
      <c r="X4" s="505"/>
      <c r="Y4" s="504"/>
      <c r="Z4" s="504"/>
      <c r="AA4" s="506"/>
      <c r="AB4" s="101"/>
      <c r="AC4" s="101"/>
      <c r="AD4" s="67"/>
      <c r="AE4" s="102"/>
      <c r="AF4" s="102"/>
      <c r="AG4" s="102"/>
      <c r="AH4" s="1"/>
      <c r="AM4" s="66" t="s">
        <v>179</v>
      </c>
      <c r="AN4" s="54"/>
    </row>
    <row r="5" spans="1:46" ht="15.75" customHeight="1" thickBot="1">
      <c r="B5" s="496"/>
      <c r="C5" s="497"/>
      <c r="D5" s="500"/>
      <c r="E5" s="501"/>
      <c r="F5" s="152"/>
      <c r="G5" s="486"/>
      <c r="H5" s="487"/>
      <c r="I5" s="487"/>
      <c r="J5" s="487"/>
      <c r="K5" s="487"/>
      <c r="L5" s="487"/>
      <c r="M5" s="487"/>
      <c r="N5" s="487"/>
      <c r="O5" s="487"/>
      <c r="P5" s="487"/>
      <c r="Q5" s="487"/>
      <c r="R5" s="15"/>
      <c r="S5" s="493"/>
      <c r="T5" s="490"/>
      <c r="U5" s="491"/>
      <c r="V5" s="507"/>
      <c r="W5" s="508"/>
      <c r="X5" s="509"/>
      <c r="Y5" s="508"/>
      <c r="Z5" s="508"/>
      <c r="AA5" s="510"/>
      <c r="AB5" s="177" t="s">
        <v>180</v>
      </c>
      <c r="AC5" s="101"/>
      <c r="AD5" s="67"/>
      <c r="AE5" s="502">
        <f>+入力!M6</f>
        <v>0</v>
      </c>
      <c r="AF5" s="502"/>
      <c r="AG5" s="103" t="s">
        <v>181</v>
      </c>
      <c r="AH5" s="1"/>
      <c r="AM5" s="66" t="s">
        <v>137</v>
      </c>
    </row>
    <row r="6" spans="1:46" ht="9.75" customHeight="1" thickBot="1">
      <c r="M6" s="52"/>
    </row>
    <row r="7" spans="1:46" ht="19.5" customHeight="1">
      <c r="B7" s="68"/>
      <c r="C7" s="69"/>
      <c r="D7" s="70" t="s">
        <v>436</v>
      </c>
      <c r="E7" s="62"/>
      <c r="F7" s="62"/>
      <c r="G7" s="62"/>
      <c r="H7" s="62"/>
      <c r="I7" s="71"/>
      <c r="J7" s="70" t="s">
        <v>437</v>
      </c>
      <c r="K7" s="62"/>
      <c r="L7" s="62"/>
      <c r="M7" s="62"/>
      <c r="N7" s="62"/>
      <c r="O7" s="62"/>
      <c r="P7" s="70" t="s">
        <v>438</v>
      </c>
      <c r="Q7" s="62"/>
      <c r="R7" s="62"/>
      <c r="S7" s="62"/>
      <c r="T7" s="62"/>
      <c r="U7" s="71"/>
      <c r="V7" s="70" t="s">
        <v>439</v>
      </c>
      <c r="W7" s="62"/>
      <c r="X7" s="62"/>
      <c r="Y7" s="62"/>
      <c r="Z7" s="62"/>
      <c r="AA7" s="62"/>
      <c r="AB7" s="70" t="s">
        <v>182</v>
      </c>
      <c r="AC7" s="62"/>
      <c r="AD7" s="62"/>
      <c r="AE7" s="62"/>
      <c r="AF7" s="62"/>
      <c r="AG7" s="62"/>
      <c r="AH7" s="70" t="s">
        <v>183</v>
      </c>
      <c r="AI7" s="62"/>
      <c r="AJ7" s="62"/>
      <c r="AK7" s="62"/>
      <c r="AL7" s="62"/>
      <c r="AM7" s="63"/>
    </row>
    <row r="8" spans="1:46" ht="17.25" customHeight="1" thickBot="1">
      <c r="B8" s="72"/>
      <c r="C8" s="73"/>
      <c r="D8" s="74"/>
      <c r="E8" s="75" t="s">
        <v>185</v>
      </c>
      <c r="F8" s="75" t="s">
        <v>186</v>
      </c>
      <c r="G8" s="76" t="s">
        <v>187</v>
      </c>
      <c r="H8" s="76" t="s">
        <v>188</v>
      </c>
      <c r="I8" s="77" t="s">
        <v>189</v>
      </c>
      <c r="J8" s="74"/>
      <c r="K8" s="75" t="s">
        <v>185</v>
      </c>
      <c r="L8" s="75" t="s">
        <v>190</v>
      </c>
      <c r="M8" s="76" t="s">
        <v>187</v>
      </c>
      <c r="N8" s="76" t="s">
        <v>188</v>
      </c>
      <c r="O8" s="77" t="s">
        <v>189</v>
      </c>
      <c r="P8" s="74"/>
      <c r="Q8" s="75" t="s">
        <v>185</v>
      </c>
      <c r="R8" s="75" t="s">
        <v>186</v>
      </c>
      <c r="S8" s="76" t="s">
        <v>187</v>
      </c>
      <c r="T8" s="76" t="s">
        <v>188</v>
      </c>
      <c r="U8" s="77" t="s">
        <v>189</v>
      </c>
      <c r="V8" s="74"/>
      <c r="W8" s="75" t="s">
        <v>185</v>
      </c>
      <c r="X8" s="75" t="s">
        <v>190</v>
      </c>
      <c r="Y8" s="76" t="s">
        <v>187</v>
      </c>
      <c r="Z8" s="76" t="s">
        <v>188</v>
      </c>
      <c r="AA8" s="77" t="s">
        <v>189</v>
      </c>
      <c r="AB8" s="74"/>
      <c r="AC8" s="75" t="s">
        <v>185</v>
      </c>
      <c r="AD8" s="75" t="s">
        <v>186</v>
      </c>
      <c r="AE8" s="76" t="s">
        <v>187</v>
      </c>
      <c r="AF8" s="76" t="s">
        <v>188</v>
      </c>
      <c r="AG8" s="78" t="s">
        <v>189</v>
      </c>
      <c r="AH8" s="74"/>
      <c r="AI8" s="75" t="s">
        <v>185</v>
      </c>
      <c r="AJ8" s="75" t="s">
        <v>186</v>
      </c>
      <c r="AK8" s="76" t="s">
        <v>187</v>
      </c>
      <c r="AL8" s="76" t="s">
        <v>188</v>
      </c>
      <c r="AM8" s="79" t="s">
        <v>189</v>
      </c>
    </row>
    <row r="9" spans="1:46" ht="15.75" customHeight="1">
      <c r="A9" s="57">
        <v>40131</v>
      </c>
      <c r="B9" s="17" t="s">
        <v>1113</v>
      </c>
      <c r="D9" s="264"/>
      <c r="E9" s="266" t="s">
        <v>1114</v>
      </c>
      <c r="F9" s="267" t="s">
        <v>1115</v>
      </c>
      <c r="G9" s="327" t="s">
        <v>389</v>
      </c>
      <c r="H9" s="302"/>
      <c r="I9" s="265"/>
      <c r="J9" s="264"/>
      <c r="K9" s="266" t="s">
        <v>1114</v>
      </c>
      <c r="L9" s="267" t="s">
        <v>1116</v>
      </c>
      <c r="M9" s="327" t="s">
        <v>389</v>
      </c>
      <c r="N9" s="302"/>
      <c r="O9" s="265"/>
      <c r="P9" s="330"/>
      <c r="Q9" s="254" t="s">
        <v>1117</v>
      </c>
      <c r="R9" s="255" t="s">
        <v>1118</v>
      </c>
      <c r="S9" s="386" t="s">
        <v>389</v>
      </c>
      <c r="T9" s="302"/>
      <c r="U9" s="265"/>
      <c r="V9" s="264" t="s">
        <v>209</v>
      </c>
      <c r="W9" s="266" t="s">
        <v>1119</v>
      </c>
      <c r="X9" s="267" t="s">
        <v>1120</v>
      </c>
      <c r="Y9" s="286">
        <v>250</v>
      </c>
      <c r="Z9" s="302"/>
      <c r="AA9" s="269"/>
      <c r="AB9" s="264" t="s">
        <v>209</v>
      </c>
      <c r="AC9" s="254" t="s">
        <v>1121</v>
      </c>
      <c r="AD9" s="255" t="s">
        <v>1122</v>
      </c>
      <c r="AE9" s="385">
        <v>2920</v>
      </c>
      <c r="AF9" s="302"/>
      <c r="AG9" s="269"/>
      <c r="AH9" s="264"/>
      <c r="AI9" s="266" t="s">
        <v>1123</v>
      </c>
      <c r="AJ9" s="362" t="s">
        <v>1124</v>
      </c>
      <c r="AK9" s="285">
        <v>0</v>
      </c>
      <c r="AL9" s="302"/>
      <c r="AM9" s="23"/>
      <c r="AO9" s="349"/>
      <c r="AP9" s="281"/>
      <c r="AQ9" s="237"/>
      <c r="AR9" s="281"/>
      <c r="AS9" s="181"/>
      <c r="AT9" s="181"/>
    </row>
    <row r="10" spans="1:46" ht="16.5" customHeight="1">
      <c r="B10" s="17">
        <v>42207</v>
      </c>
      <c r="D10" s="264"/>
      <c r="E10" s="266" t="s">
        <v>1125</v>
      </c>
      <c r="F10" s="298" t="s">
        <v>1126</v>
      </c>
      <c r="G10" s="327" t="s">
        <v>389</v>
      </c>
      <c r="H10" s="302"/>
      <c r="I10" s="265"/>
      <c r="J10" s="264"/>
      <c r="K10" s="293" t="s">
        <v>1127</v>
      </c>
      <c r="L10" s="267" t="s">
        <v>408</v>
      </c>
      <c r="M10" s="286"/>
      <c r="N10" s="302"/>
      <c r="O10" s="265"/>
      <c r="P10" s="264"/>
      <c r="Q10" s="266"/>
      <c r="R10" s="267" t="s">
        <v>408</v>
      </c>
      <c r="S10" s="286"/>
      <c r="T10" s="302"/>
      <c r="U10" s="265"/>
      <c r="V10" s="264"/>
      <c r="W10" s="266" t="s">
        <v>1128</v>
      </c>
      <c r="X10" s="267" t="s">
        <v>1129</v>
      </c>
      <c r="Y10" s="327" t="s">
        <v>389</v>
      </c>
      <c r="Z10" s="302"/>
      <c r="AA10" s="269"/>
      <c r="AB10" s="264" t="s">
        <v>209</v>
      </c>
      <c r="AC10" s="254" t="s">
        <v>1130</v>
      </c>
      <c r="AD10" s="256" t="s">
        <v>1131</v>
      </c>
      <c r="AE10" s="385">
        <v>990</v>
      </c>
      <c r="AF10" s="302"/>
      <c r="AG10" s="269"/>
      <c r="AH10" s="264"/>
      <c r="AI10" s="266" t="s">
        <v>1132</v>
      </c>
      <c r="AJ10" s="362" t="s">
        <v>1133</v>
      </c>
      <c r="AK10" s="285">
        <v>0</v>
      </c>
      <c r="AL10" s="302"/>
      <c r="AM10" s="23"/>
      <c r="AO10" s="281"/>
      <c r="AP10" s="181"/>
      <c r="AQ10" s="181"/>
      <c r="AR10" s="281"/>
      <c r="AS10" s="181"/>
      <c r="AT10" s="181"/>
    </row>
    <row r="11" spans="1:46" ht="16.5" customHeight="1">
      <c r="B11" s="24"/>
      <c r="D11" s="264"/>
      <c r="E11" s="266" t="s">
        <v>1134</v>
      </c>
      <c r="F11" s="298" t="s">
        <v>1135</v>
      </c>
      <c r="G11" s="327" t="s">
        <v>389</v>
      </c>
      <c r="H11" s="302"/>
      <c r="I11" s="265"/>
      <c r="J11" s="264"/>
      <c r="K11" s="266"/>
      <c r="L11" s="267" t="s">
        <v>408</v>
      </c>
      <c r="M11" s="286"/>
      <c r="N11" s="302"/>
      <c r="O11" s="265"/>
      <c r="P11" s="264"/>
      <c r="Q11" s="266"/>
      <c r="R11" s="267" t="s">
        <v>408</v>
      </c>
      <c r="S11" s="286"/>
      <c r="T11" s="302"/>
      <c r="U11" s="265"/>
      <c r="V11" s="264"/>
      <c r="W11" s="266"/>
      <c r="X11" s="267"/>
      <c r="Y11" s="299"/>
      <c r="Z11" s="302"/>
      <c r="AA11" s="269"/>
      <c r="AB11" s="264" t="s">
        <v>1136</v>
      </c>
      <c r="AC11" s="254" t="s">
        <v>1137</v>
      </c>
      <c r="AD11" s="255" t="s">
        <v>1138</v>
      </c>
      <c r="AE11" s="328">
        <v>750</v>
      </c>
      <c r="AF11" s="302"/>
      <c r="AG11" s="269"/>
      <c r="AH11" s="264"/>
      <c r="AI11" s="266" t="s">
        <v>1139</v>
      </c>
      <c r="AJ11" s="362" t="s">
        <v>1140</v>
      </c>
      <c r="AK11" s="286">
        <v>0</v>
      </c>
      <c r="AL11" s="302"/>
      <c r="AM11" s="23"/>
      <c r="AO11" s="181"/>
      <c r="AP11" s="181"/>
      <c r="AQ11" s="181"/>
      <c r="AR11" s="181"/>
      <c r="AS11" s="178">
        <f>IF(AF11&gt;0,1,0)</f>
        <v>0</v>
      </c>
      <c r="AT11" s="181"/>
    </row>
    <row r="12" spans="1:46" ht="16.5" customHeight="1">
      <c r="B12" s="24"/>
      <c r="D12" s="264"/>
      <c r="E12" s="266"/>
      <c r="F12" s="298"/>
      <c r="G12" s="327"/>
      <c r="H12" s="302"/>
      <c r="I12" s="265"/>
      <c r="J12" s="264"/>
      <c r="K12" s="266"/>
      <c r="L12" s="267" t="s">
        <v>408</v>
      </c>
      <c r="M12" s="286"/>
      <c r="N12" s="302"/>
      <c r="O12" s="265"/>
      <c r="P12" s="264"/>
      <c r="Q12" s="266"/>
      <c r="R12" s="267" t="s">
        <v>408</v>
      </c>
      <c r="S12" s="286"/>
      <c r="T12" s="302"/>
      <c r="U12" s="265"/>
      <c r="V12" s="264"/>
      <c r="W12" s="266"/>
      <c r="X12" s="267" t="s">
        <v>408</v>
      </c>
      <c r="Y12" s="286"/>
      <c r="Z12" s="302"/>
      <c r="AA12" s="269"/>
      <c r="AB12" s="264"/>
      <c r="AC12" s="254" t="s">
        <v>1141</v>
      </c>
      <c r="AD12" s="255" t="s">
        <v>1142</v>
      </c>
      <c r="AE12" s="257" t="s">
        <v>654</v>
      </c>
      <c r="AF12" s="302"/>
      <c r="AG12" s="269"/>
      <c r="AH12" s="264"/>
      <c r="AI12" s="266"/>
      <c r="AJ12" s="267" t="s">
        <v>408</v>
      </c>
      <c r="AK12" s="286"/>
      <c r="AL12" s="302"/>
      <c r="AM12" s="23"/>
      <c r="AO12" s="181"/>
      <c r="AP12" s="181"/>
      <c r="AQ12" s="181"/>
      <c r="AR12" s="181"/>
      <c r="AS12" s="181"/>
      <c r="AT12" s="181"/>
    </row>
    <row r="13" spans="1:46" ht="16.5" customHeight="1">
      <c r="B13" s="24"/>
      <c r="D13" s="264"/>
      <c r="E13" s="266"/>
      <c r="F13" s="267"/>
      <c r="G13" s="286"/>
      <c r="H13" s="302"/>
      <c r="I13" s="265"/>
      <c r="J13" s="264"/>
      <c r="K13" s="266"/>
      <c r="L13" s="267" t="s">
        <v>408</v>
      </c>
      <c r="M13" s="286"/>
      <c r="N13" s="302"/>
      <c r="O13" s="265"/>
      <c r="P13" s="264"/>
      <c r="Q13" s="266"/>
      <c r="R13" s="267" t="s">
        <v>408</v>
      </c>
      <c r="S13" s="286"/>
      <c r="T13" s="302"/>
      <c r="U13" s="265"/>
      <c r="V13" s="264"/>
      <c r="W13" s="266"/>
      <c r="X13" s="267"/>
      <c r="Y13" s="299"/>
      <c r="Z13" s="302"/>
      <c r="AA13" s="269"/>
      <c r="AB13" s="264"/>
      <c r="AC13" s="254" t="s">
        <v>1143</v>
      </c>
      <c r="AD13" s="256"/>
      <c r="AE13" s="257" t="s">
        <v>470</v>
      </c>
      <c r="AF13" s="302"/>
      <c r="AG13" s="269"/>
      <c r="AH13" s="264"/>
      <c r="AI13" s="266"/>
      <c r="AJ13" s="267" t="s">
        <v>408</v>
      </c>
      <c r="AK13" s="286"/>
      <c r="AL13" s="302"/>
      <c r="AM13" s="23"/>
      <c r="AO13" s="181"/>
      <c r="AP13" s="181"/>
      <c r="AQ13" s="181"/>
      <c r="AR13" s="181"/>
      <c r="AS13" s="181"/>
      <c r="AT13" s="181"/>
    </row>
    <row r="14" spans="1:46" ht="16.5" customHeight="1" thickBot="1">
      <c r="B14" s="24"/>
      <c r="D14" s="264"/>
      <c r="E14" s="266"/>
      <c r="F14" s="298"/>
      <c r="G14" s="286"/>
      <c r="H14" s="302"/>
      <c r="I14" s="265"/>
      <c r="J14" s="264"/>
      <c r="K14" s="266"/>
      <c r="L14" s="267" t="s">
        <v>408</v>
      </c>
      <c r="M14" s="286"/>
      <c r="N14" s="302"/>
      <c r="O14" s="265"/>
      <c r="P14" s="264"/>
      <c r="Q14" s="266"/>
      <c r="R14" s="267" t="s">
        <v>408</v>
      </c>
      <c r="S14" s="286"/>
      <c r="T14" s="302"/>
      <c r="U14" s="265"/>
      <c r="V14" s="264"/>
      <c r="W14" s="266"/>
      <c r="X14" s="267" t="s">
        <v>408</v>
      </c>
      <c r="Y14" s="286"/>
      <c r="Z14" s="302"/>
      <c r="AA14" s="269"/>
      <c r="AB14" s="264"/>
      <c r="AC14" s="254" t="s">
        <v>1144</v>
      </c>
      <c r="AD14" s="255"/>
      <c r="AE14" s="257" t="s">
        <v>470</v>
      </c>
      <c r="AF14" s="302"/>
      <c r="AG14" s="269"/>
      <c r="AH14" s="264"/>
      <c r="AI14" s="266"/>
      <c r="AJ14" s="267" t="s">
        <v>408</v>
      </c>
      <c r="AK14" s="286"/>
      <c r="AL14" s="302"/>
      <c r="AM14" s="23"/>
      <c r="AO14" s="190"/>
      <c r="AP14" s="190"/>
      <c r="AQ14" s="190"/>
      <c r="AR14" s="190"/>
      <c r="AS14" s="190"/>
      <c r="AT14" s="190"/>
    </row>
    <row r="15" spans="1:46" ht="16.5" customHeight="1" thickBot="1">
      <c r="B15" s="26" t="s">
        <v>409</v>
      </c>
      <c r="C15" s="27">
        <f>SUM(G15,M15,S15,Y15,AE15,AK15)</f>
        <v>4910</v>
      </c>
      <c r="D15" s="242"/>
      <c r="E15" s="208"/>
      <c r="F15" s="208" t="s">
        <v>408</v>
      </c>
      <c r="G15" s="209">
        <f>SUM(G9:G14)</f>
        <v>0</v>
      </c>
      <c r="H15" s="246"/>
      <c r="I15" s="28"/>
      <c r="J15" s="242"/>
      <c r="K15" s="208"/>
      <c r="L15" s="208" t="s">
        <v>408</v>
      </c>
      <c r="M15" s="209">
        <f>SUM(M9:M14)</f>
        <v>0</v>
      </c>
      <c r="N15" s="246"/>
      <c r="O15" s="28"/>
      <c r="P15" s="242"/>
      <c r="Q15" s="208"/>
      <c r="R15" s="208" t="s">
        <v>408</v>
      </c>
      <c r="S15" s="209">
        <f>SUM(S9:S14)</f>
        <v>0</v>
      </c>
      <c r="T15" s="246"/>
      <c r="U15" s="28"/>
      <c r="V15" s="242"/>
      <c r="W15" s="208"/>
      <c r="X15" s="208" t="s">
        <v>408</v>
      </c>
      <c r="Y15" s="209">
        <f>SUM(Y9:Y14)</f>
        <v>250</v>
      </c>
      <c r="Z15" s="246"/>
      <c r="AA15" s="28"/>
      <c r="AB15" s="242"/>
      <c r="AC15" s="208"/>
      <c r="AD15" s="208" t="s">
        <v>408</v>
      </c>
      <c r="AE15" s="209">
        <f>SUM(AE9:AE14)</f>
        <v>4660</v>
      </c>
      <c r="AF15" s="246"/>
      <c r="AG15" s="29"/>
      <c r="AH15" s="30"/>
      <c r="AI15" s="208"/>
      <c r="AJ15" s="208" t="s">
        <v>408</v>
      </c>
      <c r="AK15" s="209">
        <f>SUM(AK9:AK14)</f>
        <v>0</v>
      </c>
      <c r="AL15" s="246"/>
      <c r="AM15" s="31"/>
      <c r="AO15" s="191">
        <f>SUM(AO9:AO14)</f>
        <v>0</v>
      </c>
      <c r="AP15" s="191">
        <f t="shared" ref="AP15:AT15" si="0">SUM(AP9:AP14)</f>
        <v>0</v>
      </c>
      <c r="AQ15" s="191">
        <f t="shared" si="0"/>
        <v>0</v>
      </c>
      <c r="AR15" s="191">
        <f t="shared" si="0"/>
        <v>0</v>
      </c>
      <c r="AS15" s="191">
        <f t="shared" si="0"/>
        <v>0</v>
      </c>
      <c r="AT15" s="191">
        <f t="shared" si="0"/>
        <v>0</v>
      </c>
    </row>
    <row r="16" spans="1:46" ht="16.5" customHeight="1" thickBot="1">
      <c r="B16" s="32" t="s">
        <v>410</v>
      </c>
      <c r="C16" s="33">
        <f>SUM(H16,N16,T16,Z16,AF16,AL16)</f>
        <v>0</v>
      </c>
      <c r="D16" s="180"/>
      <c r="E16" s="342"/>
      <c r="F16" s="215"/>
      <c r="G16" s="342">
        <f>+AO9</f>
        <v>0</v>
      </c>
      <c r="H16" s="216">
        <f>SUM(H4:H14)</f>
        <v>0</v>
      </c>
      <c r="I16" s="34"/>
      <c r="J16" s="180"/>
      <c r="K16" s="217"/>
      <c r="L16" s="215"/>
      <c r="M16" s="201"/>
      <c r="N16" s="216">
        <f>SUM(N4:N14)</f>
        <v>0</v>
      </c>
      <c r="O16" s="34"/>
      <c r="P16" s="180"/>
      <c r="Q16" s="217"/>
      <c r="R16" s="215" t="s">
        <v>408</v>
      </c>
      <c r="S16" s="201"/>
      <c r="T16" s="216">
        <f>SUM(T9:T14)</f>
        <v>0</v>
      </c>
      <c r="U16" s="34"/>
      <c r="V16" s="180"/>
      <c r="W16" s="215"/>
      <c r="X16" s="215" t="s">
        <v>408</v>
      </c>
      <c r="Y16" s="201"/>
      <c r="Z16" s="216">
        <f>SUM(Z9:Z14)</f>
        <v>0</v>
      </c>
      <c r="AA16" s="34"/>
      <c r="AB16" s="180"/>
      <c r="AC16" s="215"/>
      <c r="AD16" s="215" t="s">
        <v>408</v>
      </c>
      <c r="AE16" s="202">
        <f>+AS15</f>
        <v>0</v>
      </c>
      <c r="AF16" s="216">
        <f>SUM(AF9:AF14)</f>
        <v>0</v>
      </c>
      <c r="AG16" s="243"/>
      <c r="AH16" s="244"/>
      <c r="AI16" s="245"/>
      <c r="AJ16" s="215" t="s">
        <v>408</v>
      </c>
      <c r="AK16" s="206"/>
      <c r="AL16" s="216">
        <f>SUM(AL9:AL14)</f>
        <v>0</v>
      </c>
      <c r="AM16" s="35"/>
    </row>
    <row r="17" spans="2:46" ht="16.5" customHeight="1">
      <c r="B17" s="17" t="s">
        <v>1145</v>
      </c>
      <c r="D17" s="264"/>
      <c r="E17" s="266"/>
      <c r="F17" s="298"/>
      <c r="G17" s="299"/>
      <c r="H17" s="302"/>
      <c r="I17" s="265"/>
      <c r="J17" s="264"/>
      <c r="K17" s="266"/>
      <c r="L17" s="267" t="s">
        <v>408</v>
      </c>
      <c r="M17" s="286"/>
      <c r="N17" s="302"/>
      <c r="O17" s="265"/>
      <c r="P17" s="264"/>
      <c r="Q17" s="266"/>
      <c r="R17" s="267" t="s">
        <v>408</v>
      </c>
      <c r="S17" s="286"/>
      <c r="T17" s="302"/>
      <c r="U17" s="265"/>
      <c r="V17" s="264" t="s">
        <v>209</v>
      </c>
      <c r="W17" s="266" t="s">
        <v>1146</v>
      </c>
      <c r="X17" s="267" t="s">
        <v>1147</v>
      </c>
      <c r="Y17" s="328">
        <v>650</v>
      </c>
      <c r="Z17" s="302"/>
      <c r="AA17" s="269"/>
      <c r="AB17" s="264" t="s">
        <v>209</v>
      </c>
      <c r="AC17" s="266" t="s">
        <v>1148</v>
      </c>
      <c r="AD17" s="298" t="s">
        <v>1149</v>
      </c>
      <c r="AE17" s="328">
        <v>1950</v>
      </c>
      <c r="AF17" s="302"/>
      <c r="AG17" s="269"/>
      <c r="AH17" s="264"/>
      <c r="AI17" s="266" t="s">
        <v>1150</v>
      </c>
      <c r="AJ17" s="362" t="s">
        <v>1151</v>
      </c>
      <c r="AK17" s="285">
        <v>0</v>
      </c>
      <c r="AL17" s="302"/>
      <c r="AM17" s="23"/>
      <c r="AO17" s="181"/>
      <c r="AP17" s="181"/>
      <c r="AQ17" s="181"/>
      <c r="AR17" s="281"/>
      <c r="AS17" s="181"/>
      <c r="AT17" s="181"/>
    </row>
    <row r="18" spans="2:46" ht="16.5" customHeight="1">
      <c r="B18" s="17">
        <v>42380</v>
      </c>
      <c r="D18" s="264"/>
      <c r="E18" s="266"/>
      <c r="F18" s="267" t="s">
        <v>408</v>
      </c>
      <c r="G18" s="286"/>
      <c r="H18" s="302"/>
      <c r="I18" s="265"/>
      <c r="J18" s="264"/>
      <c r="K18" s="266"/>
      <c r="L18" s="267" t="s">
        <v>408</v>
      </c>
      <c r="M18" s="286"/>
      <c r="N18" s="302"/>
      <c r="O18" s="265"/>
      <c r="P18" s="264"/>
      <c r="Q18" s="266"/>
      <c r="R18" s="267" t="s">
        <v>408</v>
      </c>
      <c r="S18" s="286"/>
      <c r="T18" s="302"/>
      <c r="U18" s="265"/>
      <c r="V18" s="264"/>
      <c r="W18" s="266"/>
      <c r="X18" s="267"/>
      <c r="Y18" s="299"/>
      <c r="Z18" s="302"/>
      <c r="AA18" s="269"/>
      <c r="AB18" s="264" t="s">
        <v>1136</v>
      </c>
      <c r="AC18" s="266" t="s">
        <v>1152</v>
      </c>
      <c r="AD18" s="298" t="s">
        <v>1153</v>
      </c>
      <c r="AE18" s="328">
        <v>200</v>
      </c>
      <c r="AF18" s="302"/>
      <c r="AG18" s="269"/>
      <c r="AH18" s="264"/>
      <c r="AI18" s="266" t="s">
        <v>1154</v>
      </c>
      <c r="AJ18" s="362" t="s">
        <v>1155</v>
      </c>
      <c r="AK18" s="299">
        <v>0</v>
      </c>
      <c r="AL18" s="302"/>
      <c r="AM18" s="23"/>
      <c r="AO18" s="181"/>
      <c r="AP18" s="181"/>
      <c r="AQ18" s="181"/>
      <c r="AR18" s="181"/>
      <c r="AS18" s="178">
        <f>IF(AF18&gt;0,1,0)</f>
        <v>0</v>
      </c>
      <c r="AT18" s="181"/>
    </row>
    <row r="19" spans="2:46" ht="16.5" customHeight="1">
      <c r="B19" s="24"/>
      <c r="D19" s="264"/>
      <c r="E19" s="270"/>
      <c r="F19" s="270" t="s">
        <v>408</v>
      </c>
      <c r="G19" s="286"/>
      <c r="H19" s="302"/>
      <c r="I19" s="268"/>
      <c r="J19" s="264"/>
      <c r="K19" s="266"/>
      <c r="L19" s="267" t="s">
        <v>408</v>
      </c>
      <c r="M19" s="286"/>
      <c r="N19" s="302"/>
      <c r="O19" s="268"/>
      <c r="P19" s="264"/>
      <c r="Q19" s="266"/>
      <c r="R19" s="267" t="s">
        <v>408</v>
      </c>
      <c r="S19" s="286"/>
      <c r="T19" s="302"/>
      <c r="U19" s="268"/>
      <c r="V19" s="264"/>
      <c r="W19" s="266"/>
      <c r="X19" s="267" t="s">
        <v>408</v>
      </c>
      <c r="Y19" s="286"/>
      <c r="Z19" s="302"/>
      <c r="AA19" s="263"/>
      <c r="AB19" s="264"/>
      <c r="AC19" s="266" t="s">
        <v>1156</v>
      </c>
      <c r="AD19" s="298" t="s">
        <v>1157</v>
      </c>
      <c r="AE19" s="299" t="s">
        <v>470</v>
      </c>
      <c r="AF19" s="302"/>
      <c r="AG19" s="269"/>
      <c r="AH19" s="264"/>
      <c r="AI19" s="266"/>
      <c r="AJ19" s="267"/>
      <c r="AK19" s="299"/>
      <c r="AL19" s="302"/>
      <c r="AM19" s="23"/>
      <c r="AO19" s="181"/>
      <c r="AP19" s="181"/>
      <c r="AQ19" s="181"/>
      <c r="AR19" s="181"/>
      <c r="AS19" s="181"/>
      <c r="AT19" s="181"/>
    </row>
    <row r="20" spans="2:46" ht="16.5" customHeight="1" thickBot="1">
      <c r="B20" s="24"/>
      <c r="D20" s="264"/>
      <c r="E20" s="270"/>
      <c r="F20" s="270" t="s">
        <v>408</v>
      </c>
      <c r="G20" s="286"/>
      <c r="H20" s="302"/>
      <c r="I20" s="265"/>
      <c r="J20" s="264"/>
      <c r="K20" s="266"/>
      <c r="L20" s="267" t="s">
        <v>408</v>
      </c>
      <c r="M20" s="286"/>
      <c r="N20" s="302"/>
      <c r="O20" s="265"/>
      <c r="P20" s="264"/>
      <c r="Q20" s="266"/>
      <c r="R20" s="267" t="s">
        <v>408</v>
      </c>
      <c r="S20" s="286"/>
      <c r="T20" s="302"/>
      <c r="U20" s="268"/>
      <c r="V20" s="264"/>
      <c r="W20" s="266"/>
      <c r="X20" s="267" t="s">
        <v>408</v>
      </c>
      <c r="Y20" s="286"/>
      <c r="Z20" s="302"/>
      <c r="AA20" s="263"/>
      <c r="AB20" s="264"/>
      <c r="AC20" s="266"/>
      <c r="AD20" s="267"/>
      <c r="AE20" s="299"/>
      <c r="AF20" s="302"/>
      <c r="AG20" s="269"/>
      <c r="AH20" s="264"/>
      <c r="AI20" s="266"/>
      <c r="AJ20" s="267" t="s">
        <v>408</v>
      </c>
      <c r="AK20" s="286"/>
      <c r="AL20" s="302"/>
      <c r="AM20" s="23"/>
      <c r="AO20" s="190"/>
      <c r="AP20" s="190"/>
      <c r="AQ20" s="190"/>
      <c r="AR20" s="190"/>
      <c r="AS20" s="190"/>
      <c r="AT20" s="190"/>
    </row>
    <row r="21" spans="2:46" ht="16.5" customHeight="1" thickBot="1">
      <c r="B21" s="26" t="s">
        <v>409</v>
      </c>
      <c r="C21" s="27">
        <f>SUM(G21,M21,S21,Y21,AE21,AK21)</f>
        <v>2800</v>
      </c>
      <c r="D21" s="242"/>
      <c r="E21" s="208"/>
      <c r="F21" s="208" t="s">
        <v>408</v>
      </c>
      <c r="G21" s="209">
        <f>SUM(G17:G20)</f>
        <v>0</v>
      </c>
      <c r="H21" s="246"/>
      <c r="I21" s="28"/>
      <c r="J21" s="242"/>
      <c r="K21" s="208"/>
      <c r="L21" s="208" t="s">
        <v>408</v>
      </c>
      <c r="M21" s="209">
        <f>SUM(M17:M20)</f>
        <v>0</v>
      </c>
      <c r="N21" s="246"/>
      <c r="O21" s="28"/>
      <c r="P21" s="242"/>
      <c r="Q21" s="208"/>
      <c r="R21" s="208" t="s">
        <v>408</v>
      </c>
      <c r="S21" s="209">
        <f>SUM(S17:S20)</f>
        <v>0</v>
      </c>
      <c r="T21" s="246"/>
      <c r="U21" s="28"/>
      <c r="V21" s="242"/>
      <c r="W21" s="208"/>
      <c r="X21" s="208" t="s">
        <v>408</v>
      </c>
      <c r="Y21" s="209">
        <f>SUM(Y17:Y20)</f>
        <v>650</v>
      </c>
      <c r="Z21" s="246"/>
      <c r="AA21" s="28"/>
      <c r="AB21" s="242"/>
      <c r="AC21" s="208"/>
      <c r="AD21" s="208" t="s">
        <v>408</v>
      </c>
      <c r="AE21" s="209">
        <f>SUM(AE17:AE20)</f>
        <v>2150</v>
      </c>
      <c r="AF21" s="246"/>
      <c r="AG21" s="29"/>
      <c r="AH21" s="30"/>
      <c r="AI21" s="208"/>
      <c r="AJ21" s="208" t="s">
        <v>408</v>
      </c>
      <c r="AK21" s="209">
        <f>SUM(AK17:AK20)</f>
        <v>0</v>
      </c>
      <c r="AL21" s="246"/>
      <c r="AM21" s="31"/>
      <c r="AO21" s="191">
        <f>SUM(AO17:AO20)</f>
        <v>0</v>
      </c>
      <c r="AP21" s="191">
        <f t="shared" ref="AP21:AT21" si="1">SUM(AP17:AP20)</f>
        <v>0</v>
      </c>
      <c r="AQ21" s="191">
        <f t="shared" si="1"/>
        <v>0</v>
      </c>
      <c r="AR21" s="191">
        <f>SUM(AR17:AR20)</f>
        <v>0</v>
      </c>
      <c r="AS21" s="191">
        <f t="shared" si="1"/>
        <v>0</v>
      </c>
      <c r="AT21" s="191">
        <f t="shared" si="1"/>
        <v>0</v>
      </c>
    </row>
    <row r="22" spans="2:46" ht="16.5" customHeight="1" thickBot="1">
      <c r="B22" s="32" t="s">
        <v>410</v>
      </c>
      <c r="C22" s="33">
        <f>SUM(H22,N22,T22,Z22,AF22,AL22)</f>
        <v>0</v>
      </c>
      <c r="D22" s="180"/>
      <c r="E22" s="217"/>
      <c r="F22" s="215"/>
      <c r="G22" s="201">
        <f>+AO21</f>
        <v>0</v>
      </c>
      <c r="H22" s="216">
        <f>SUM(H17:H20)</f>
        <v>0</v>
      </c>
      <c r="I22" s="34"/>
      <c r="J22" s="180"/>
      <c r="K22" s="217"/>
      <c r="L22" s="215"/>
      <c r="M22" s="204"/>
      <c r="N22" s="216">
        <f>SUM(N17:N20)</f>
        <v>0</v>
      </c>
      <c r="O22" s="34"/>
      <c r="P22" s="180"/>
      <c r="Q22" s="217"/>
      <c r="R22" s="215"/>
      <c r="S22" s="204"/>
      <c r="T22" s="216">
        <f>SUM(T17:T20)</f>
        <v>0</v>
      </c>
      <c r="U22" s="34"/>
      <c r="V22" s="180"/>
      <c r="W22" s="207">
        <f>+AR18</f>
        <v>0</v>
      </c>
      <c r="X22" s="215"/>
      <c r="Y22" s="201"/>
      <c r="Z22" s="216">
        <f>SUM(Z17:Z20)</f>
        <v>0</v>
      </c>
      <c r="AA22" s="34"/>
      <c r="AB22" s="180"/>
      <c r="AC22" s="207"/>
      <c r="AD22" s="215" t="s">
        <v>408</v>
      </c>
      <c r="AE22" s="202">
        <f>+AS21</f>
        <v>0</v>
      </c>
      <c r="AF22" s="216">
        <f>SUM(AF17:AF20)</f>
        <v>0</v>
      </c>
      <c r="AG22" s="243"/>
      <c r="AH22" s="244"/>
      <c r="AI22" s="245"/>
      <c r="AJ22" s="215"/>
      <c r="AK22" s="206"/>
      <c r="AL22" s="216">
        <f>SUM(AL17:AL20)</f>
        <v>0</v>
      </c>
      <c r="AM22" s="35"/>
    </row>
    <row r="23" spans="2:46" ht="15.75" customHeight="1">
      <c r="B23" s="17" t="s">
        <v>1158</v>
      </c>
      <c r="D23" s="264"/>
      <c r="E23" s="325" t="s">
        <v>1159</v>
      </c>
      <c r="F23" s="325" t="s">
        <v>1160</v>
      </c>
      <c r="G23" s="257" t="s">
        <v>389</v>
      </c>
      <c r="H23" s="302"/>
      <c r="I23" s="265"/>
      <c r="J23" s="264"/>
      <c r="K23" s="254" t="s">
        <v>1159</v>
      </c>
      <c r="L23" s="255" t="s">
        <v>1161</v>
      </c>
      <c r="M23" s="257" t="s">
        <v>389</v>
      </c>
      <c r="N23" s="302"/>
      <c r="O23" s="265"/>
      <c r="P23" s="264"/>
      <c r="Q23" s="266"/>
      <c r="R23" s="267" t="s">
        <v>408</v>
      </c>
      <c r="S23" s="286"/>
      <c r="T23" s="302"/>
      <c r="U23" s="268"/>
      <c r="V23" s="264"/>
      <c r="W23" s="266"/>
      <c r="X23" s="267"/>
      <c r="Y23" s="327"/>
      <c r="Z23" s="302"/>
      <c r="AA23" s="263"/>
      <c r="AB23" s="264" t="s">
        <v>1136</v>
      </c>
      <c r="AC23" s="412" t="s">
        <v>1162</v>
      </c>
      <c r="AD23" s="255" t="s">
        <v>1163</v>
      </c>
      <c r="AE23" s="328">
        <v>310</v>
      </c>
      <c r="AF23" s="302"/>
      <c r="AG23" s="269"/>
      <c r="AH23" s="264"/>
      <c r="AI23" s="347" t="s">
        <v>1164</v>
      </c>
      <c r="AJ23" s="362" t="s">
        <v>1165</v>
      </c>
      <c r="AK23" s="285">
        <v>0</v>
      </c>
      <c r="AL23" s="302"/>
      <c r="AM23" s="23"/>
      <c r="AO23" s="181"/>
      <c r="AP23" s="181"/>
      <c r="AQ23" s="181"/>
      <c r="AR23" s="181"/>
      <c r="AS23" s="178">
        <f t="shared" ref="AS23:AS29" si="2">IF(AF23&gt;0,1,0)</f>
        <v>0</v>
      </c>
      <c r="AT23" s="181"/>
    </row>
    <row r="24" spans="2:46" ht="15.75" customHeight="1">
      <c r="B24" s="17">
        <v>42400</v>
      </c>
      <c r="D24" s="264"/>
      <c r="E24" s="270"/>
      <c r="F24" s="270" t="s">
        <v>408</v>
      </c>
      <c r="G24" s="286"/>
      <c r="H24" s="302"/>
      <c r="I24" s="265"/>
      <c r="J24" s="264"/>
      <c r="K24" s="266"/>
      <c r="L24" s="267" t="s">
        <v>408</v>
      </c>
      <c r="M24" s="286"/>
      <c r="N24" s="302"/>
      <c r="O24" s="265"/>
      <c r="P24" s="264"/>
      <c r="Q24" s="266"/>
      <c r="R24" s="267" t="s">
        <v>408</v>
      </c>
      <c r="S24" s="286"/>
      <c r="T24" s="302"/>
      <c r="U24" s="268"/>
      <c r="V24" s="264"/>
      <c r="W24" s="266"/>
      <c r="X24" s="267" t="s">
        <v>408</v>
      </c>
      <c r="Y24" s="286"/>
      <c r="Z24" s="302"/>
      <c r="AA24" s="263"/>
      <c r="AB24" s="264" t="s">
        <v>1136</v>
      </c>
      <c r="AC24" s="254" t="s">
        <v>1166</v>
      </c>
      <c r="AD24" s="255" t="s">
        <v>1167</v>
      </c>
      <c r="AE24" s="328">
        <v>260</v>
      </c>
      <c r="AF24" s="302"/>
      <c r="AG24" s="269"/>
      <c r="AH24" s="264"/>
      <c r="AI24" s="266" t="s">
        <v>1168</v>
      </c>
      <c r="AJ24" s="362" t="s">
        <v>1169</v>
      </c>
      <c r="AK24" s="285">
        <v>0</v>
      </c>
      <c r="AL24" s="302"/>
      <c r="AM24" s="23"/>
      <c r="AO24" s="193"/>
      <c r="AP24" s="181"/>
      <c r="AQ24" s="181"/>
      <c r="AR24" s="181"/>
      <c r="AS24" s="178">
        <f t="shared" si="2"/>
        <v>0</v>
      </c>
      <c r="AT24" s="181"/>
    </row>
    <row r="25" spans="2:46" ht="16.5" customHeight="1">
      <c r="B25" s="24"/>
      <c r="D25" s="264"/>
      <c r="E25" s="270"/>
      <c r="F25" s="270" t="s">
        <v>408</v>
      </c>
      <c r="G25" s="286"/>
      <c r="H25" s="302"/>
      <c r="I25" s="265"/>
      <c r="J25" s="264"/>
      <c r="K25" s="266"/>
      <c r="L25" s="267" t="s">
        <v>408</v>
      </c>
      <c r="M25" s="286"/>
      <c r="N25" s="302"/>
      <c r="O25" s="265"/>
      <c r="P25" s="264"/>
      <c r="Q25" s="266"/>
      <c r="R25" s="267" t="s">
        <v>408</v>
      </c>
      <c r="S25" s="286"/>
      <c r="T25" s="302"/>
      <c r="U25" s="268"/>
      <c r="V25" s="264"/>
      <c r="W25" s="266"/>
      <c r="X25" s="267" t="s">
        <v>408</v>
      </c>
      <c r="Y25" s="286"/>
      <c r="Z25" s="302"/>
      <c r="AA25" s="263"/>
      <c r="AB25" s="264" t="s">
        <v>1136</v>
      </c>
      <c r="AC25" s="254" t="s">
        <v>1170</v>
      </c>
      <c r="AD25" s="255" t="s">
        <v>1171</v>
      </c>
      <c r="AE25" s="328">
        <v>20</v>
      </c>
      <c r="AF25" s="302"/>
      <c r="AG25" s="269"/>
      <c r="AH25" s="264"/>
      <c r="AI25" s="266" t="s">
        <v>1172</v>
      </c>
      <c r="AJ25" s="362" t="s">
        <v>1173</v>
      </c>
      <c r="AK25" s="285">
        <v>0</v>
      </c>
      <c r="AL25" s="302"/>
      <c r="AM25" s="23"/>
      <c r="AO25" s="193"/>
      <c r="AP25" s="181"/>
      <c r="AQ25" s="181"/>
      <c r="AR25" s="181"/>
      <c r="AS25" s="178">
        <f t="shared" si="2"/>
        <v>0</v>
      </c>
      <c r="AT25" s="181"/>
    </row>
    <row r="26" spans="2:46" ht="16.5" customHeight="1">
      <c r="B26" s="24"/>
      <c r="D26" s="264"/>
      <c r="E26" s="270"/>
      <c r="F26" s="270" t="s">
        <v>408</v>
      </c>
      <c r="G26" s="286"/>
      <c r="H26" s="302"/>
      <c r="I26" s="265"/>
      <c r="J26" s="264"/>
      <c r="K26" s="266"/>
      <c r="L26" s="267" t="s">
        <v>408</v>
      </c>
      <c r="M26" s="286"/>
      <c r="N26" s="302"/>
      <c r="O26" s="265"/>
      <c r="P26" s="264"/>
      <c r="Q26" s="266"/>
      <c r="R26" s="267" t="s">
        <v>408</v>
      </c>
      <c r="S26" s="286"/>
      <c r="T26" s="302"/>
      <c r="U26" s="268"/>
      <c r="V26" s="264"/>
      <c r="W26" s="266"/>
      <c r="X26" s="267" t="s">
        <v>408</v>
      </c>
      <c r="Y26" s="286"/>
      <c r="Z26" s="302"/>
      <c r="AA26" s="263"/>
      <c r="AB26" s="264" t="s">
        <v>1136</v>
      </c>
      <c r="AC26" s="254" t="s">
        <v>1174</v>
      </c>
      <c r="AD26" s="255" t="s">
        <v>1175</v>
      </c>
      <c r="AE26" s="328">
        <v>660</v>
      </c>
      <c r="AF26" s="302"/>
      <c r="AG26" s="269"/>
      <c r="AH26" s="264"/>
      <c r="AI26" s="266" t="s">
        <v>1176</v>
      </c>
      <c r="AJ26" s="362" t="s">
        <v>1177</v>
      </c>
      <c r="AK26" s="285">
        <v>0</v>
      </c>
      <c r="AL26" s="302"/>
      <c r="AM26" s="23"/>
      <c r="AO26" s="193"/>
      <c r="AP26" s="181"/>
      <c r="AQ26" s="181"/>
      <c r="AR26" s="181"/>
      <c r="AS26" s="178">
        <f t="shared" si="2"/>
        <v>0</v>
      </c>
      <c r="AT26" s="181"/>
    </row>
    <row r="27" spans="2:46" ht="16.5" customHeight="1">
      <c r="B27" s="24"/>
      <c r="D27" s="258"/>
      <c r="E27" s="270"/>
      <c r="F27" s="270" t="s">
        <v>408</v>
      </c>
      <c r="G27" s="286"/>
      <c r="H27" s="302"/>
      <c r="I27" s="265"/>
      <c r="J27" s="258"/>
      <c r="K27" s="266"/>
      <c r="L27" s="267" t="s">
        <v>408</v>
      </c>
      <c r="M27" s="286"/>
      <c r="N27" s="302"/>
      <c r="O27" s="265"/>
      <c r="P27" s="258"/>
      <c r="Q27" s="266"/>
      <c r="R27" s="267" t="s">
        <v>408</v>
      </c>
      <c r="S27" s="286"/>
      <c r="T27" s="302"/>
      <c r="U27" s="265"/>
      <c r="V27" s="258"/>
      <c r="W27" s="266"/>
      <c r="X27" s="267" t="s">
        <v>408</v>
      </c>
      <c r="Y27" s="286"/>
      <c r="Z27" s="302"/>
      <c r="AA27" s="269"/>
      <c r="AB27" s="258" t="s">
        <v>1136</v>
      </c>
      <c r="AC27" s="254" t="s">
        <v>1178</v>
      </c>
      <c r="AD27" s="255" t="s">
        <v>1179</v>
      </c>
      <c r="AE27" s="328">
        <v>700</v>
      </c>
      <c r="AF27" s="302"/>
      <c r="AG27" s="269"/>
      <c r="AH27" s="258"/>
      <c r="AI27" s="266" t="s">
        <v>1180</v>
      </c>
      <c r="AJ27" s="362" t="s">
        <v>1181</v>
      </c>
      <c r="AK27" s="299">
        <v>0</v>
      </c>
      <c r="AL27" s="302"/>
      <c r="AM27" s="23"/>
      <c r="AO27" s="193"/>
      <c r="AP27" s="181"/>
      <c r="AQ27" s="181"/>
      <c r="AR27" s="181"/>
      <c r="AS27" s="178">
        <f t="shared" si="2"/>
        <v>0</v>
      </c>
      <c r="AT27" s="181"/>
    </row>
    <row r="28" spans="2:46" ht="16.5" customHeight="1">
      <c r="B28" s="24"/>
      <c r="D28" s="258"/>
      <c r="E28" s="270"/>
      <c r="F28" s="270" t="s">
        <v>408</v>
      </c>
      <c r="G28" s="286"/>
      <c r="H28" s="302"/>
      <c r="I28" s="265"/>
      <c r="J28" s="258"/>
      <c r="K28" s="266"/>
      <c r="L28" s="267" t="s">
        <v>408</v>
      </c>
      <c r="M28" s="286"/>
      <c r="N28" s="302"/>
      <c r="O28" s="265"/>
      <c r="P28" s="258"/>
      <c r="Q28" s="266"/>
      <c r="R28" s="267" t="s">
        <v>408</v>
      </c>
      <c r="S28" s="286"/>
      <c r="T28" s="302"/>
      <c r="U28" s="265"/>
      <c r="V28" s="258"/>
      <c r="W28" s="266"/>
      <c r="X28" s="267" t="s">
        <v>408</v>
      </c>
      <c r="Y28" s="286"/>
      <c r="Z28" s="302"/>
      <c r="AA28" s="269"/>
      <c r="AB28" s="258" t="s">
        <v>1136</v>
      </c>
      <c r="AC28" s="254" t="s">
        <v>1182</v>
      </c>
      <c r="AD28" s="255" t="s">
        <v>1183</v>
      </c>
      <c r="AE28" s="328">
        <v>290</v>
      </c>
      <c r="AF28" s="302"/>
      <c r="AG28" s="269"/>
      <c r="AH28" s="258"/>
      <c r="AI28" s="266" t="s">
        <v>1184</v>
      </c>
      <c r="AJ28" s="362" t="s">
        <v>1185</v>
      </c>
      <c r="AK28" s="299">
        <v>0</v>
      </c>
      <c r="AL28" s="302"/>
      <c r="AM28" s="23"/>
      <c r="AO28" s="193"/>
      <c r="AP28" s="181"/>
      <c r="AQ28" s="181"/>
      <c r="AR28" s="181"/>
      <c r="AS28" s="178">
        <f t="shared" si="2"/>
        <v>0</v>
      </c>
      <c r="AT28" s="181"/>
    </row>
    <row r="29" spans="2:46" ht="16.5" customHeight="1">
      <c r="B29" s="24"/>
      <c r="D29" s="258"/>
      <c r="E29" s="270"/>
      <c r="F29" s="270" t="s">
        <v>408</v>
      </c>
      <c r="G29" s="286"/>
      <c r="H29" s="302"/>
      <c r="I29" s="265"/>
      <c r="J29" s="264"/>
      <c r="K29" s="266"/>
      <c r="L29" s="267" t="s">
        <v>408</v>
      </c>
      <c r="M29" s="286"/>
      <c r="N29" s="302"/>
      <c r="O29" s="265"/>
      <c r="P29" s="258"/>
      <c r="Q29" s="266"/>
      <c r="R29" s="267" t="s">
        <v>408</v>
      </c>
      <c r="S29" s="286"/>
      <c r="T29" s="302"/>
      <c r="U29" s="265"/>
      <c r="V29" s="258"/>
      <c r="W29" s="266"/>
      <c r="X29" s="267" t="s">
        <v>408</v>
      </c>
      <c r="Y29" s="286"/>
      <c r="Z29" s="302"/>
      <c r="AA29" s="269"/>
      <c r="AB29" s="258" t="s">
        <v>1136</v>
      </c>
      <c r="AC29" s="254" t="s">
        <v>1186</v>
      </c>
      <c r="AD29" s="255" t="s">
        <v>1187</v>
      </c>
      <c r="AE29" s="328">
        <v>150</v>
      </c>
      <c r="AF29" s="302"/>
      <c r="AG29" s="269"/>
      <c r="AH29" s="258"/>
      <c r="AI29" s="266" t="s">
        <v>1188</v>
      </c>
      <c r="AJ29" s="362" t="s">
        <v>1189</v>
      </c>
      <c r="AK29" s="286">
        <v>0</v>
      </c>
      <c r="AL29" s="302"/>
      <c r="AM29" s="23"/>
      <c r="AO29" s="193"/>
      <c r="AP29" s="181"/>
      <c r="AQ29" s="181"/>
      <c r="AR29" s="181"/>
      <c r="AS29" s="178">
        <f t="shared" si="2"/>
        <v>0</v>
      </c>
      <c r="AT29" s="181"/>
    </row>
    <row r="30" spans="2:46" ht="16.5" customHeight="1">
      <c r="B30" s="24"/>
      <c r="D30" s="258"/>
      <c r="E30" s="270"/>
      <c r="F30" s="270" t="s">
        <v>408</v>
      </c>
      <c r="G30" s="286"/>
      <c r="H30" s="302"/>
      <c r="I30" s="265"/>
      <c r="J30" s="264"/>
      <c r="K30" s="266"/>
      <c r="L30" s="267" t="s">
        <v>408</v>
      </c>
      <c r="M30" s="286"/>
      <c r="N30" s="302"/>
      <c r="O30" s="265"/>
      <c r="P30" s="258"/>
      <c r="Q30" s="266"/>
      <c r="R30" s="267" t="s">
        <v>408</v>
      </c>
      <c r="S30" s="286"/>
      <c r="T30" s="302"/>
      <c r="U30" s="265"/>
      <c r="V30" s="258"/>
      <c r="W30" s="266"/>
      <c r="X30" s="267" t="s">
        <v>408</v>
      </c>
      <c r="Y30" s="286"/>
      <c r="Z30" s="302"/>
      <c r="AA30" s="269"/>
      <c r="AB30" s="258"/>
      <c r="AC30" s="266" t="s">
        <v>1190</v>
      </c>
      <c r="AD30" s="267"/>
      <c r="AE30" s="299" t="s">
        <v>470</v>
      </c>
      <c r="AF30" s="302"/>
      <c r="AG30" s="269"/>
      <c r="AH30" s="264"/>
      <c r="AI30" s="266"/>
      <c r="AJ30" s="267" t="s">
        <v>408</v>
      </c>
      <c r="AK30" s="286"/>
      <c r="AL30" s="302"/>
      <c r="AM30" s="23"/>
      <c r="AO30" s="193"/>
      <c r="AP30" s="181"/>
      <c r="AQ30" s="181"/>
      <c r="AR30" s="181"/>
      <c r="AS30" s="181"/>
      <c r="AT30" s="181"/>
    </row>
    <row r="31" spans="2:46" ht="16.5" customHeight="1" thickBot="1">
      <c r="B31" s="24"/>
      <c r="D31" s="258"/>
      <c r="E31" s="270"/>
      <c r="F31" s="270" t="s">
        <v>408</v>
      </c>
      <c r="G31" s="286"/>
      <c r="H31" s="302"/>
      <c r="I31" s="265"/>
      <c r="J31" s="264"/>
      <c r="K31" s="266"/>
      <c r="L31" s="267" t="s">
        <v>408</v>
      </c>
      <c r="M31" s="286"/>
      <c r="N31" s="302"/>
      <c r="O31" s="265"/>
      <c r="P31" s="258"/>
      <c r="Q31" s="266"/>
      <c r="R31" s="267" t="s">
        <v>408</v>
      </c>
      <c r="S31" s="286"/>
      <c r="T31" s="302"/>
      <c r="U31" s="265"/>
      <c r="V31" s="258"/>
      <c r="W31" s="266"/>
      <c r="X31" s="267" t="s">
        <v>408</v>
      </c>
      <c r="Y31" s="286"/>
      <c r="Z31" s="302"/>
      <c r="AA31" s="269"/>
      <c r="AB31" s="258"/>
      <c r="AC31" s="254"/>
      <c r="AD31" s="255"/>
      <c r="AE31" s="257"/>
      <c r="AF31" s="302"/>
      <c r="AG31" s="269"/>
      <c r="AH31" s="264"/>
      <c r="AI31" s="266"/>
      <c r="AJ31" s="267" t="s">
        <v>408</v>
      </c>
      <c r="AK31" s="286"/>
      <c r="AL31" s="302"/>
      <c r="AM31" s="23"/>
      <c r="AO31" s="190"/>
      <c r="AP31" s="190"/>
      <c r="AQ31" s="190"/>
      <c r="AR31" s="190"/>
      <c r="AS31" s="190"/>
      <c r="AT31" s="190"/>
    </row>
    <row r="32" spans="2:46" ht="15.75" customHeight="1" thickBot="1">
      <c r="B32" s="26" t="s">
        <v>409</v>
      </c>
      <c r="C32" s="27">
        <f>SUM(G32,M32,S32,Y32,AE32,AK32)</f>
        <v>2390</v>
      </c>
      <c r="D32" s="242"/>
      <c r="E32" s="208"/>
      <c r="F32" s="208" t="s">
        <v>408</v>
      </c>
      <c r="G32" s="209">
        <f>SUM(G23:G31)</f>
        <v>0</v>
      </c>
      <c r="H32" s="246"/>
      <c r="I32" s="28"/>
      <c r="J32" s="242"/>
      <c r="K32" s="208"/>
      <c r="L32" s="208" t="s">
        <v>408</v>
      </c>
      <c r="M32" s="209">
        <f>SUM(M23:M31)</f>
        <v>0</v>
      </c>
      <c r="N32" s="246"/>
      <c r="O32" s="28"/>
      <c r="P32" s="242"/>
      <c r="Q32" s="208"/>
      <c r="R32" s="208" t="s">
        <v>408</v>
      </c>
      <c r="S32" s="209">
        <f>SUM(S23:S31)</f>
        <v>0</v>
      </c>
      <c r="T32" s="246"/>
      <c r="U32" s="28"/>
      <c r="V32" s="242"/>
      <c r="W32" s="208"/>
      <c r="X32" s="208" t="s">
        <v>408</v>
      </c>
      <c r="Y32" s="209">
        <f>SUM(Y23:Y31)</f>
        <v>0</v>
      </c>
      <c r="Z32" s="246"/>
      <c r="AA32" s="28"/>
      <c r="AB32" s="242"/>
      <c r="AC32" s="208"/>
      <c r="AD32" s="208" t="s">
        <v>408</v>
      </c>
      <c r="AE32" s="209">
        <f>SUM(AE23:AE31)</f>
        <v>2390</v>
      </c>
      <c r="AF32" s="246"/>
      <c r="AG32" s="29"/>
      <c r="AH32" s="30"/>
      <c r="AI32" s="208"/>
      <c r="AJ32" s="208" t="s">
        <v>408</v>
      </c>
      <c r="AK32" s="209">
        <f>SUM(AK23:AK31)</f>
        <v>0</v>
      </c>
      <c r="AL32" s="246"/>
      <c r="AM32" s="31"/>
      <c r="AO32" s="191">
        <f>SUM(AO23:AO31)</f>
        <v>0</v>
      </c>
      <c r="AP32" s="191">
        <f t="shared" ref="AP32:AT32" si="3">SUM(AP23:AP31)</f>
        <v>0</v>
      </c>
      <c r="AQ32" s="191">
        <f t="shared" si="3"/>
        <v>0</v>
      </c>
      <c r="AR32" s="191">
        <f t="shared" si="3"/>
        <v>0</v>
      </c>
      <c r="AS32" s="191">
        <f>SUM(AS23:AS31)</f>
        <v>0</v>
      </c>
      <c r="AT32" s="191">
        <f t="shared" si="3"/>
        <v>0</v>
      </c>
    </row>
    <row r="33" spans="2:46" ht="15.75" customHeight="1" thickBot="1">
      <c r="B33" s="32" t="s">
        <v>410</v>
      </c>
      <c r="C33" s="33">
        <f>SUM(H33,N33,T33,Z33,AF33,AL33)</f>
        <v>0</v>
      </c>
      <c r="D33" s="180"/>
      <c r="E33" s="217"/>
      <c r="F33" s="215"/>
      <c r="G33" s="342">
        <f>+AO32</f>
        <v>0</v>
      </c>
      <c r="H33" s="216">
        <f>SUM(H23:H31)</f>
        <v>0</v>
      </c>
      <c r="I33" s="34"/>
      <c r="J33" s="180"/>
      <c r="K33" s="217"/>
      <c r="L33" s="215"/>
      <c r="M33" s="342">
        <f>+AP32</f>
        <v>0</v>
      </c>
      <c r="N33" s="216">
        <f>SUM(N23:N31)</f>
        <v>0</v>
      </c>
      <c r="O33" s="34"/>
      <c r="P33" s="180"/>
      <c r="Q33" s="215"/>
      <c r="R33" s="215" t="s">
        <v>408</v>
      </c>
      <c r="S33" s="203"/>
      <c r="T33" s="216">
        <f>SUM(T23:T31)</f>
        <v>0</v>
      </c>
      <c r="U33" s="34"/>
      <c r="V33" s="180"/>
      <c r="W33" s="215"/>
      <c r="X33" s="215" t="s">
        <v>408</v>
      </c>
      <c r="Y33" s="207">
        <f>+AR32</f>
        <v>0</v>
      </c>
      <c r="Z33" s="216">
        <f>SUM(Z23:Z31)</f>
        <v>0</v>
      </c>
      <c r="AA33" s="34"/>
      <c r="AB33" s="180"/>
      <c r="AC33" s="215"/>
      <c r="AD33" s="215" t="s">
        <v>408</v>
      </c>
      <c r="AE33" s="202">
        <f>+AS32</f>
        <v>0</v>
      </c>
      <c r="AF33" s="216">
        <f>SUM(AF23:AF31)</f>
        <v>0</v>
      </c>
      <c r="AG33" s="243"/>
      <c r="AH33" s="244"/>
      <c r="AI33" s="245"/>
      <c r="AJ33" s="215" t="s">
        <v>408</v>
      </c>
      <c r="AK33" s="206"/>
      <c r="AL33" s="216">
        <f>SUM(AL23:AL31)</f>
        <v>0</v>
      </c>
      <c r="AM33" s="35"/>
    </row>
    <row r="34" spans="2:46" ht="16.5" customHeight="1">
      <c r="B34" s="17" t="s">
        <v>1191</v>
      </c>
      <c r="D34" s="264" t="s">
        <v>1136</v>
      </c>
      <c r="E34" s="270" t="s">
        <v>1192</v>
      </c>
      <c r="F34" s="270" t="s">
        <v>1193</v>
      </c>
      <c r="G34" s="328">
        <v>30</v>
      </c>
      <c r="H34" s="302"/>
      <c r="I34" s="265"/>
      <c r="J34" s="264" t="s">
        <v>1136</v>
      </c>
      <c r="K34" s="266" t="s">
        <v>1194</v>
      </c>
      <c r="L34" s="267" t="s">
        <v>1195</v>
      </c>
      <c r="M34" s="286">
        <v>270</v>
      </c>
      <c r="N34" s="302"/>
      <c r="O34" s="265"/>
      <c r="P34" s="264"/>
      <c r="Q34" s="266"/>
      <c r="R34" s="267"/>
      <c r="S34" s="299"/>
      <c r="T34" s="302"/>
      <c r="U34" s="265"/>
      <c r="V34" s="264" t="s">
        <v>1136</v>
      </c>
      <c r="W34" s="266" t="s">
        <v>1196</v>
      </c>
      <c r="X34" s="267" t="s">
        <v>1197</v>
      </c>
      <c r="Y34" s="328">
        <v>110</v>
      </c>
      <c r="Z34" s="302"/>
      <c r="AA34" s="269"/>
      <c r="AB34" s="264" t="s">
        <v>1136</v>
      </c>
      <c r="AC34" s="266" t="s">
        <v>1198</v>
      </c>
      <c r="AD34" s="267" t="s">
        <v>1199</v>
      </c>
      <c r="AE34" s="328">
        <v>4050</v>
      </c>
      <c r="AF34" s="302"/>
      <c r="AG34" s="269"/>
      <c r="AH34" s="264"/>
      <c r="AI34" s="266" t="s">
        <v>1200</v>
      </c>
      <c r="AJ34" s="362" t="s">
        <v>1201</v>
      </c>
      <c r="AK34" s="285">
        <v>0</v>
      </c>
      <c r="AL34" s="302"/>
      <c r="AM34" s="23"/>
      <c r="AO34" s="281">
        <f>IF(H34&gt;0,1,0)</f>
        <v>0</v>
      </c>
      <c r="AP34" s="236">
        <f>IF(N34+AL34&gt;0,1,0)</f>
        <v>0</v>
      </c>
      <c r="AQ34" s="181"/>
      <c r="AR34" s="179">
        <f>IF(Z34&gt;0,1,0)</f>
        <v>0</v>
      </c>
      <c r="AS34" s="178">
        <f t="shared" ref="AS34:AS41" si="4">IF(AF34&gt;0,1,0)</f>
        <v>0</v>
      </c>
      <c r="AT34" s="181"/>
    </row>
    <row r="35" spans="2:46" ht="16.5" customHeight="1">
      <c r="B35" s="17">
        <v>42211</v>
      </c>
      <c r="D35" s="258"/>
      <c r="E35" s="270"/>
      <c r="F35" s="270"/>
      <c r="G35" s="299"/>
      <c r="H35" s="302"/>
      <c r="I35" s="265"/>
      <c r="J35" s="264"/>
      <c r="K35" s="266"/>
      <c r="L35" s="267"/>
      <c r="M35" s="299"/>
      <c r="N35" s="302"/>
      <c r="O35" s="265"/>
      <c r="P35" s="264"/>
      <c r="Q35" s="266"/>
      <c r="R35" s="267" t="s">
        <v>408</v>
      </c>
      <c r="S35" s="286"/>
      <c r="T35" s="302"/>
      <c r="U35" s="265"/>
      <c r="V35" s="264"/>
      <c r="W35" s="266"/>
      <c r="X35" s="267" t="s">
        <v>408</v>
      </c>
      <c r="Y35" s="286"/>
      <c r="Z35" s="302"/>
      <c r="AA35" s="269"/>
      <c r="AB35" s="264" t="s">
        <v>1136</v>
      </c>
      <c r="AC35" s="266" t="s">
        <v>1202</v>
      </c>
      <c r="AD35" s="267" t="s">
        <v>1203</v>
      </c>
      <c r="AE35" s="328">
        <v>270</v>
      </c>
      <c r="AF35" s="302"/>
      <c r="AG35" s="269"/>
      <c r="AH35" s="264"/>
      <c r="AI35" s="266" t="s">
        <v>1204</v>
      </c>
      <c r="AJ35" s="362" t="s">
        <v>1205</v>
      </c>
      <c r="AK35" s="285">
        <v>0</v>
      </c>
      <c r="AL35" s="302"/>
      <c r="AM35" s="23"/>
      <c r="AO35" s="181"/>
      <c r="AP35" s="181"/>
      <c r="AQ35" s="181"/>
      <c r="AR35" s="181"/>
      <c r="AS35" s="178">
        <f t="shared" si="4"/>
        <v>0</v>
      </c>
      <c r="AT35" s="181"/>
    </row>
    <row r="36" spans="2:46" ht="16.5" customHeight="1">
      <c r="B36" s="24"/>
      <c r="D36" s="258"/>
      <c r="E36" s="270"/>
      <c r="F36" s="270"/>
      <c r="G36" s="299"/>
      <c r="H36" s="302"/>
      <c r="I36" s="265"/>
      <c r="J36" s="258"/>
      <c r="K36" s="266"/>
      <c r="L36" s="267"/>
      <c r="M36" s="286"/>
      <c r="N36" s="302"/>
      <c r="O36" s="265"/>
      <c r="P36" s="258"/>
      <c r="Q36" s="266"/>
      <c r="R36" s="267" t="s">
        <v>408</v>
      </c>
      <c r="S36" s="286"/>
      <c r="T36" s="302"/>
      <c r="U36" s="265"/>
      <c r="V36" s="258"/>
      <c r="W36" s="266"/>
      <c r="X36" s="267" t="s">
        <v>408</v>
      </c>
      <c r="Y36" s="286"/>
      <c r="Z36" s="302"/>
      <c r="AA36" s="269"/>
      <c r="AB36" s="258" t="s">
        <v>1136</v>
      </c>
      <c r="AC36" s="266" t="s">
        <v>1206</v>
      </c>
      <c r="AD36" s="267" t="s">
        <v>1207</v>
      </c>
      <c r="AE36" s="328">
        <v>30</v>
      </c>
      <c r="AF36" s="302"/>
      <c r="AG36" s="269"/>
      <c r="AH36" s="258"/>
      <c r="AI36" s="266" t="s">
        <v>1208</v>
      </c>
      <c r="AJ36" s="362" t="s">
        <v>1209</v>
      </c>
      <c r="AK36" s="285">
        <v>0</v>
      </c>
      <c r="AL36" s="302"/>
      <c r="AM36" s="23"/>
      <c r="AO36" s="181"/>
      <c r="AP36" s="181"/>
      <c r="AQ36" s="181"/>
      <c r="AR36" s="181"/>
      <c r="AS36" s="178">
        <f t="shared" si="4"/>
        <v>0</v>
      </c>
      <c r="AT36" s="181"/>
    </row>
    <row r="37" spans="2:46" ht="16.5" customHeight="1">
      <c r="B37" s="24"/>
      <c r="D37" s="258"/>
      <c r="E37" s="270"/>
      <c r="F37" s="270" t="s">
        <v>408</v>
      </c>
      <c r="G37" s="286"/>
      <c r="H37" s="302"/>
      <c r="I37" s="265"/>
      <c r="J37" s="258"/>
      <c r="K37" s="266"/>
      <c r="L37" s="267"/>
      <c r="M37" s="286"/>
      <c r="N37" s="302"/>
      <c r="O37" s="265"/>
      <c r="P37" s="258"/>
      <c r="Q37" s="266"/>
      <c r="R37" s="267" t="s">
        <v>408</v>
      </c>
      <c r="S37" s="286"/>
      <c r="T37" s="302"/>
      <c r="U37" s="265"/>
      <c r="V37" s="258"/>
      <c r="W37" s="266"/>
      <c r="X37" s="267" t="s">
        <v>408</v>
      </c>
      <c r="Y37" s="286"/>
      <c r="Z37" s="302"/>
      <c r="AA37" s="269"/>
      <c r="AB37" s="258" t="s">
        <v>1136</v>
      </c>
      <c r="AC37" s="266" t="s">
        <v>1210</v>
      </c>
      <c r="AD37" s="267" t="s">
        <v>1211</v>
      </c>
      <c r="AE37" s="328">
        <v>340</v>
      </c>
      <c r="AF37" s="302"/>
      <c r="AG37" s="269"/>
      <c r="AH37" s="258"/>
      <c r="AI37" s="266" t="s">
        <v>1212</v>
      </c>
      <c r="AJ37" s="362" t="s">
        <v>1213</v>
      </c>
      <c r="AK37" s="285">
        <v>0</v>
      </c>
      <c r="AL37" s="302"/>
      <c r="AM37" s="23"/>
      <c r="AO37" s="181"/>
      <c r="AP37" s="181"/>
      <c r="AQ37" s="181"/>
      <c r="AR37" s="181"/>
      <c r="AS37" s="238">
        <f t="shared" si="4"/>
        <v>0</v>
      </c>
      <c r="AT37" s="181"/>
    </row>
    <row r="38" spans="2:46" ht="16.5" customHeight="1">
      <c r="B38" s="24"/>
      <c r="D38" s="258"/>
      <c r="E38" s="270"/>
      <c r="F38" s="270" t="s">
        <v>408</v>
      </c>
      <c r="G38" s="286"/>
      <c r="H38" s="302"/>
      <c r="I38" s="265"/>
      <c r="J38" s="258"/>
      <c r="K38" s="266"/>
      <c r="L38" s="267"/>
      <c r="M38" s="286"/>
      <c r="N38" s="302"/>
      <c r="O38" s="265"/>
      <c r="P38" s="258"/>
      <c r="Q38" s="266"/>
      <c r="R38" s="267" t="s">
        <v>408</v>
      </c>
      <c r="S38" s="286"/>
      <c r="T38" s="302"/>
      <c r="U38" s="265"/>
      <c r="V38" s="258"/>
      <c r="W38" s="266"/>
      <c r="X38" s="267" t="s">
        <v>408</v>
      </c>
      <c r="Y38" s="286"/>
      <c r="Z38" s="302"/>
      <c r="AA38" s="269"/>
      <c r="AB38" s="258" t="s">
        <v>1136</v>
      </c>
      <c r="AC38" s="266" t="s">
        <v>1214</v>
      </c>
      <c r="AD38" s="267" t="s">
        <v>1215</v>
      </c>
      <c r="AE38" s="328">
        <v>320</v>
      </c>
      <c r="AF38" s="302"/>
      <c r="AG38" s="269"/>
      <c r="AH38" s="258"/>
      <c r="AI38" s="266" t="s">
        <v>1216</v>
      </c>
      <c r="AJ38" s="362" t="s">
        <v>1217</v>
      </c>
      <c r="AK38" s="285">
        <v>0</v>
      </c>
      <c r="AL38" s="302"/>
      <c r="AM38" s="23"/>
      <c r="AO38" s="181"/>
      <c r="AP38" s="181"/>
      <c r="AQ38" s="181"/>
      <c r="AR38" s="181"/>
      <c r="AS38" s="238">
        <f t="shared" si="4"/>
        <v>0</v>
      </c>
      <c r="AT38" s="181"/>
    </row>
    <row r="39" spans="2:46" ht="15.75" customHeight="1">
      <c r="B39" s="24"/>
      <c r="D39" s="258"/>
      <c r="E39" s="270"/>
      <c r="F39" s="270" t="s">
        <v>408</v>
      </c>
      <c r="G39" s="286"/>
      <c r="H39" s="302"/>
      <c r="I39" s="265"/>
      <c r="J39" s="258"/>
      <c r="K39" s="266"/>
      <c r="L39" s="267"/>
      <c r="M39" s="286"/>
      <c r="N39" s="302"/>
      <c r="O39" s="265"/>
      <c r="P39" s="258"/>
      <c r="Q39" s="266"/>
      <c r="R39" s="267" t="s">
        <v>408</v>
      </c>
      <c r="S39" s="286"/>
      <c r="T39" s="302"/>
      <c r="U39" s="265"/>
      <c r="V39" s="258"/>
      <c r="W39" s="266"/>
      <c r="X39" s="267" t="s">
        <v>408</v>
      </c>
      <c r="Y39" s="286"/>
      <c r="Z39" s="302"/>
      <c r="AA39" s="269"/>
      <c r="AB39" s="258" t="s">
        <v>1136</v>
      </c>
      <c r="AC39" s="266" t="s">
        <v>1218</v>
      </c>
      <c r="AD39" s="267" t="s">
        <v>1219</v>
      </c>
      <c r="AE39" s="328">
        <v>170</v>
      </c>
      <c r="AF39" s="302"/>
      <c r="AG39" s="269"/>
      <c r="AH39" s="258"/>
      <c r="AI39" s="266" t="s">
        <v>1220</v>
      </c>
      <c r="AJ39" s="362" t="s">
        <v>1221</v>
      </c>
      <c r="AK39" s="285">
        <v>0</v>
      </c>
      <c r="AL39" s="302"/>
      <c r="AM39" s="23"/>
      <c r="AO39" s="181"/>
      <c r="AP39" s="181"/>
      <c r="AQ39" s="181"/>
      <c r="AR39" s="181"/>
      <c r="AS39" s="178">
        <f t="shared" si="4"/>
        <v>0</v>
      </c>
      <c r="AT39" s="181"/>
    </row>
    <row r="40" spans="2:46" ht="15.75" customHeight="1">
      <c r="B40" s="24"/>
      <c r="D40" s="258"/>
      <c r="E40" s="270"/>
      <c r="F40" s="270" t="s">
        <v>408</v>
      </c>
      <c r="G40" s="286"/>
      <c r="H40" s="302"/>
      <c r="I40" s="265"/>
      <c r="J40" s="258"/>
      <c r="K40" s="266"/>
      <c r="L40" s="267"/>
      <c r="M40" s="286"/>
      <c r="N40" s="302"/>
      <c r="O40" s="265"/>
      <c r="P40" s="258"/>
      <c r="Q40" s="266"/>
      <c r="R40" s="267" t="s">
        <v>408</v>
      </c>
      <c r="S40" s="286"/>
      <c r="T40" s="302"/>
      <c r="U40" s="265"/>
      <c r="V40" s="258"/>
      <c r="W40" s="266"/>
      <c r="X40" s="267" t="s">
        <v>408</v>
      </c>
      <c r="Y40" s="286"/>
      <c r="Z40" s="302"/>
      <c r="AA40" s="269"/>
      <c r="AB40" s="258" t="s">
        <v>1136</v>
      </c>
      <c r="AC40" s="266" t="s">
        <v>1222</v>
      </c>
      <c r="AD40" s="267" t="s">
        <v>1223</v>
      </c>
      <c r="AE40" s="328">
        <v>560</v>
      </c>
      <c r="AF40" s="302"/>
      <c r="AG40" s="269"/>
      <c r="AH40" s="258"/>
      <c r="AI40" s="266" t="s">
        <v>1224</v>
      </c>
      <c r="AJ40" s="362" t="s">
        <v>1225</v>
      </c>
      <c r="AK40" s="285">
        <v>0</v>
      </c>
      <c r="AL40" s="302"/>
      <c r="AM40" s="23"/>
      <c r="AO40" s="181"/>
      <c r="AP40" s="181"/>
      <c r="AQ40" s="181"/>
      <c r="AR40" s="181"/>
      <c r="AS40" s="178">
        <f t="shared" si="4"/>
        <v>0</v>
      </c>
      <c r="AT40" s="181"/>
    </row>
    <row r="41" spans="2:46" ht="16.5" customHeight="1">
      <c r="B41" s="24"/>
      <c r="D41" s="258"/>
      <c r="E41" s="270"/>
      <c r="F41" s="270" t="s">
        <v>408</v>
      </c>
      <c r="G41" s="286"/>
      <c r="H41" s="302"/>
      <c r="I41" s="265"/>
      <c r="J41" s="258"/>
      <c r="K41" s="266"/>
      <c r="L41" s="267"/>
      <c r="M41" s="286"/>
      <c r="N41" s="302"/>
      <c r="O41" s="265"/>
      <c r="P41" s="258"/>
      <c r="Q41" s="266"/>
      <c r="R41" s="267" t="s">
        <v>408</v>
      </c>
      <c r="S41" s="286"/>
      <c r="T41" s="302"/>
      <c r="U41" s="265"/>
      <c r="V41" s="258"/>
      <c r="W41" s="266"/>
      <c r="X41" s="267" t="s">
        <v>408</v>
      </c>
      <c r="Y41" s="286"/>
      <c r="Z41" s="302"/>
      <c r="AA41" s="269"/>
      <c r="AB41" s="258" t="s">
        <v>1136</v>
      </c>
      <c r="AC41" s="266" t="s">
        <v>1226</v>
      </c>
      <c r="AD41" s="267" t="s">
        <v>1227</v>
      </c>
      <c r="AE41" s="328">
        <v>240</v>
      </c>
      <c r="AF41" s="302"/>
      <c r="AG41" s="269"/>
      <c r="AH41" s="258"/>
      <c r="AI41" s="266" t="s">
        <v>1228</v>
      </c>
      <c r="AJ41" s="362" t="s">
        <v>1229</v>
      </c>
      <c r="AK41" s="285">
        <v>0</v>
      </c>
      <c r="AL41" s="302"/>
      <c r="AM41" s="23"/>
      <c r="AO41" s="181"/>
      <c r="AP41" s="181"/>
      <c r="AQ41" s="181"/>
      <c r="AR41" s="181"/>
      <c r="AS41" s="238">
        <f t="shared" si="4"/>
        <v>0</v>
      </c>
      <c r="AT41" s="181"/>
    </row>
    <row r="42" spans="2:46" ht="16.5" customHeight="1" thickBot="1">
      <c r="B42" s="24"/>
      <c r="D42" s="258"/>
      <c r="E42" s="270"/>
      <c r="F42" s="270" t="s">
        <v>408</v>
      </c>
      <c r="G42" s="286"/>
      <c r="H42" s="302"/>
      <c r="I42" s="265"/>
      <c r="J42" s="258"/>
      <c r="K42" s="266"/>
      <c r="L42" s="267"/>
      <c r="M42" s="286"/>
      <c r="N42" s="302"/>
      <c r="O42" s="265"/>
      <c r="P42" s="258"/>
      <c r="Q42" s="266"/>
      <c r="R42" s="267" t="s">
        <v>408</v>
      </c>
      <c r="S42" s="286"/>
      <c r="T42" s="302"/>
      <c r="U42" s="265"/>
      <c r="V42" s="258"/>
      <c r="W42" s="266"/>
      <c r="X42" s="267" t="s">
        <v>408</v>
      </c>
      <c r="Y42" s="286"/>
      <c r="Z42" s="302"/>
      <c r="AA42" s="269"/>
      <c r="AB42" s="258"/>
      <c r="AC42" s="266"/>
      <c r="AD42" s="267"/>
      <c r="AE42" s="299"/>
      <c r="AF42" s="302"/>
      <c r="AG42" s="269"/>
      <c r="AH42" s="264"/>
      <c r="AI42" s="266"/>
      <c r="AJ42" s="267" t="s">
        <v>408</v>
      </c>
      <c r="AK42" s="286"/>
      <c r="AL42" s="302"/>
      <c r="AM42" s="23"/>
      <c r="AO42" s="181"/>
      <c r="AP42" s="181"/>
      <c r="AQ42" s="181"/>
      <c r="AR42" s="181"/>
      <c r="AS42" s="181"/>
      <c r="AT42" s="181"/>
    </row>
    <row r="43" spans="2:46" ht="16.5" customHeight="1" thickBot="1">
      <c r="B43" s="26" t="s">
        <v>409</v>
      </c>
      <c r="C43" s="27">
        <f>SUM(G43,M43,S43,Y43,AE43,AK43)</f>
        <v>6390</v>
      </c>
      <c r="D43" s="242"/>
      <c r="E43" s="208"/>
      <c r="F43" s="208" t="s">
        <v>408</v>
      </c>
      <c r="G43" s="209">
        <f>SUM(G34:G42)</f>
        <v>30</v>
      </c>
      <c r="H43" s="246"/>
      <c r="I43" s="28"/>
      <c r="J43" s="242"/>
      <c r="K43" s="208"/>
      <c r="L43" s="208"/>
      <c r="M43" s="209">
        <f>SUM(M34:M42)</f>
        <v>270</v>
      </c>
      <c r="N43" s="246"/>
      <c r="O43" s="28"/>
      <c r="P43" s="242"/>
      <c r="Q43" s="208"/>
      <c r="R43" s="208" t="s">
        <v>408</v>
      </c>
      <c r="S43" s="209">
        <f>SUM(S34:S42)</f>
        <v>0</v>
      </c>
      <c r="T43" s="246"/>
      <c r="U43" s="28"/>
      <c r="V43" s="242"/>
      <c r="W43" s="208"/>
      <c r="X43" s="208" t="s">
        <v>408</v>
      </c>
      <c r="Y43" s="209">
        <f>SUM(Y34:Y42)</f>
        <v>110</v>
      </c>
      <c r="Z43" s="246"/>
      <c r="AA43" s="28"/>
      <c r="AB43" s="242"/>
      <c r="AC43" s="208"/>
      <c r="AD43" s="208" t="s">
        <v>408</v>
      </c>
      <c r="AE43" s="209">
        <f>SUM(AE34:AE42)</f>
        <v>5980</v>
      </c>
      <c r="AF43" s="246"/>
      <c r="AG43" s="29"/>
      <c r="AH43" s="30"/>
      <c r="AI43" s="208"/>
      <c r="AJ43" s="208" t="s">
        <v>408</v>
      </c>
      <c r="AK43" s="209">
        <f>SUM(AK34:AK42)</f>
        <v>0</v>
      </c>
      <c r="AL43" s="246"/>
      <c r="AM43" s="31"/>
      <c r="AO43" s="191">
        <f>SUM(AO34:AO42)</f>
        <v>0</v>
      </c>
      <c r="AP43" s="191">
        <f t="shared" ref="AP43:AT43" si="5">SUM(AP34:AP42)</f>
        <v>0</v>
      </c>
      <c r="AQ43" s="191">
        <f t="shared" si="5"/>
        <v>0</v>
      </c>
      <c r="AR43" s="191">
        <f t="shared" si="5"/>
        <v>0</v>
      </c>
      <c r="AS43" s="191">
        <f t="shared" si="5"/>
        <v>0</v>
      </c>
      <c r="AT43" s="191">
        <f t="shared" si="5"/>
        <v>0</v>
      </c>
    </row>
    <row r="44" spans="2:46" ht="15.75" customHeight="1" thickBot="1">
      <c r="B44" s="32" t="s">
        <v>410</v>
      </c>
      <c r="C44" s="33">
        <f>SUM(H44,N44,T44,Z44,AF44,AL44)</f>
        <v>0</v>
      </c>
      <c r="D44" s="180"/>
      <c r="E44" s="217"/>
      <c r="F44" s="215"/>
      <c r="G44" s="342">
        <f>+AO43</f>
        <v>0</v>
      </c>
      <c r="H44" s="203">
        <f>SUM(H34:H42)</f>
        <v>0</v>
      </c>
      <c r="I44" s="34"/>
      <c r="J44" s="180"/>
      <c r="K44" s="217"/>
      <c r="L44" s="215"/>
      <c r="M44" s="342">
        <f>+AP43</f>
        <v>0</v>
      </c>
      <c r="N44" s="216">
        <f>SUM(N34:N42)</f>
        <v>0</v>
      </c>
      <c r="O44" s="34"/>
      <c r="P44" s="180"/>
      <c r="Q44" s="215"/>
      <c r="R44" s="215" t="s">
        <v>408</v>
      </c>
      <c r="S44" s="207">
        <f>+AQ43</f>
        <v>0</v>
      </c>
      <c r="T44" s="216">
        <f>SUM(T34:T42)</f>
        <v>0</v>
      </c>
      <c r="U44" s="34"/>
      <c r="V44" s="180"/>
      <c r="W44" s="215"/>
      <c r="X44" s="215" t="s">
        <v>408</v>
      </c>
      <c r="Y44" s="342">
        <f>+AR43</f>
        <v>0</v>
      </c>
      <c r="Z44" s="216">
        <f>SUM(Z34:Z42)</f>
        <v>0</v>
      </c>
      <c r="AA44" s="34"/>
      <c r="AB44" s="180"/>
      <c r="AC44" s="215"/>
      <c r="AD44" s="215" t="s">
        <v>408</v>
      </c>
      <c r="AE44" s="202">
        <f>+AS43</f>
        <v>0</v>
      </c>
      <c r="AF44" s="216">
        <f>SUM(AF34:AF42)</f>
        <v>0</v>
      </c>
      <c r="AG44" s="243"/>
      <c r="AH44" s="244"/>
      <c r="AI44" s="245"/>
      <c r="AJ44" s="215"/>
      <c r="AK44" s="206"/>
      <c r="AL44" s="216">
        <f>SUM(AL34:AL42)</f>
        <v>0</v>
      </c>
      <c r="AM44" s="35"/>
    </row>
    <row r="45" spans="2:46" ht="15.75" customHeight="1">
      <c r="B45" s="17" t="s">
        <v>1230</v>
      </c>
      <c r="D45" s="264" t="s">
        <v>1136</v>
      </c>
      <c r="E45" s="270" t="s">
        <v>1231</v>
      </c>
      <c r="F45" s="270" t="s">
        <v>1232</v>
      </c>
      <c r="G45" s="328">
        <v>1090</v>
      </c>
      <c r="H45" s="302"/>
      <c r="I45" s="265"/>
      <c r="J45" s="258"/>
      <c r="K45" s="266"/>
      <c r="L45" s="267"/>
      <c r="M45" s="286"/>
      <c r="N45" s="302"/>
      <c r="O45" s="265"/>
      <c r="P45" s="264" t="s">
        <v>1136</v>
      </c>
      <c r="Q45" s="266" t="s">
        <v>1233</v>
      </c>
      <c r="R45" s="267" t="s">
        <v>1234</v>
      </c>
      <c r="S45" s="286">
        <v>30</v>
      </c>
      <c r="T45" s="302"/>
      <c r="U45" s="265"/>
      <c r="V45" s="264" t="s">
        <v>1136</v>
      </c>
      <c r="W45" s="266" t="s">
        <v>1235</v>
      </c>
      <c r="X45" s="267" t="s">
        <v>1236</v>
      </c>
      <c r="Y45" s="286">
        <v>1340</v>
      </c>
      <c r="Z45" s="302"/>
      <c r="AA45" s="269"/>
      <c r="AB45" s="258" t="s">
        <v>1136</v>
      </c>
      <c r="AC45" s="266" t="s">
        <v>1237</v>
      </c>
      <c r="AD45" s="267" t="s">
        <v>1238</v>
      </c>
      <c r="AE45" s="286">
        <v>220</v>
      </c>
      <c r="AF45" s="302"/>
      <c r="AG45" s="269"/>
      <c r="AH45" s="258"/>
      <c r="AI45" s="266" t="s">
        <v>1239</v>
      </c>
      <c r="AJ45" s="362" t="s">
        <v>1240</v>
      </c>
      <c r="AK45" s="285">
        <v>0</v>
      </c>
      <c r="AL45" s="302"/>
      <c r="AM45" s="23"/>
      <c r="AO45" s="281">
        <f>IF(H45&gt;0,1,0)</f>
        <v>0</v>
      </c>
      <c r="AP45" s="181"/>
      <c r="AQ45" s="179">
        <f>IF(T45&gt;0,1,0)</f>
        <v>0</v>
      </c>
      <c r="AR45" s="179">
        <f>IF(Z45&gt;0,1,0)</f>
        <v>0</v>
      </c>
      <c r="AS45" s="178">
        <f>IF(AF45&gt;0,1,0)</f>
        <v>0</v>
      </c>
      <c r="AT45" s="181"/>
    </row>
    <row r="46" spans="2:46" ht="16.5" customHeight="1">
      <c r="B46" s="17">
        <v>42210</v>
      </c>
      <c r="D46" s="258"/>
      <c r="E46" s="293" t="s">
        <v>1241</v>
      </c>
      <c r="F46" s="270" t="s">
        <v>408</v>
      </c>
      <c r="G46" s="286"/>
      <c r="H46" s="302"/>
      <c r="I46" s="265"/>
      <c r="J46" s="258"/>
      <c r="K46" s="266"/>
      <c r="L46" s="267"/>
      <c r="M46" s="286"/>
      <c r="N46" s="302"/>
      <c r="O46" s="265"/>
      <c r="P46" s="258"/>
      <c r="Q46" s="293" t="s">
        <v>1242</v>
      </c>
      <c r="R46" s="267" t="s">
        <v>408</v>
      </c>
      <c r="S46" s="286"/>
      <c r="T46" s="302"/>
      <c r="U46" s="265"/>
      <c r="V46" s="258"/>
      <c r="W46" s="266"/>
      <c r="X46" s="267"/>
      <c r="Y46" s="286"/>
      <c r="Z46" s="302"/>
      <c r="AA46" s="269"/>
      <c r="AB46" s="258"/>
      <c r="AC46" s="266"/>
      <c r="AD46" s="267" t="s">
        <v>408</v>
      </c>
      <c r="AE46" s="286"/>
      <c r="AF46" s="302"/>
      <c r="AG46" s="269"/>
      <c r="AH46" s="264"/>
      <c r="AI46" s="293"/>
      <c r="AJ46" s="267"/>
      <c r="AK46" s="286"/>
      <c r="AL46" s="302"/>
      <c r="AM46" s="23"/>
      <c r="AO46" s="181"/>
      <c r="AP46" s="181"/>
      <c r="AQ46" s="181"/>
      <c r="AR46" s="181"/>
      <c r="AS46" s="181"/>
      <c r="AT46" s="181"/>
    </row>
    <row r="47" spans="2:46" ht="16.5" customHeight="1">
      <c r="B47" s="24"/>
      <c r="D47" s="264" t="s">
        <v>1136</v>
      </c>
      <c r="E47" s="270" t="s">
        <v>1243</v>
      </c>
      <c r="F47" s="270" t="s">
        <v>1244</v>
      </c>
      <c r="G47" s="286">
        <v>170</v>
      </c>
      <c r="H47" s="302"/>
      <c r="I47" s="265"/>
      <c r="J47" s="258"/>
      <c r="K47" s="266"/>
      <c r="L47" s="267"/>
      <c r="M47" s="286"/>
      <c r="N47" s="302"/>
      <c r="O47" s="265"/>
      <c r="P47" s="258"/>
      <c r="Q47" s="266"/>
      <c r="R47" s="267" t="s">
        <v>408</v>
      </c>
      <c r="S47" s="286"/>
      <c r="T47" s="302"/>
      <c r="U47" s="265"/>
      <c r="V47" s="258"/>
      <c r="W47" s="266"/>
      <c r="X47" s="267"/>
      <c r="Y47" s="286"/>
      <c r="Z47" s="302"/>
      <c r="AA47" s="269"/>
      <c r="AB47" s="264"/>
      <c r="AC47" s="266"/>
      <c r="AD47" s="267" t="s">
        <v>408</v>
      </c>
      <c r="AE47" s="286"/>
      <c r="AF47" s="302"/>
      <c r="AG47" s="269"/>
      <c r="AH47" s="264"/>
      <c r="AI47" s="266"/>
      <c r="AJ47" s="267"/>
      <c r="AK47" s="285"/>
      <c r="AL47" s="302"/>
      <c r="AM47" s="23"/>
      <c r="AO47" s="281">
        <f>IF(H47&gt;0,1,0)</f>
        <v>0</v>
      </c>
      <c r="AP47" s="181"/>
      <c r="AQ47" s="181"/>
      <c r="AR47" s="181"/>
      <c r="AS47" s="181"/>
      <c r="AT47" s="181"/>
    </row>
    <row r="48" spans="2:46" ht="16.5" customHeight="1" thickBot="1">
      <c r="B48" s="24"/>
      <c r="D48" s="258"/>
      <c r="E48" s="270"/>
      <c r="F48" s="270" t="s">
        <v>408</v>
      </c>
      <c r="G48" s="286"/>
      <c r="H48" s="302"/>
      <c r="I48" s="265"/>
      <c r="J48" s="264"/>
      <c r="K48" s="266"/>
      <c r="L48" s="267"/>
      <c r="M48" s="286"/>
      <c r="N48" s="302"/>
      <c r="O48" s="265"/>
      <c r="P48" s="258"/>
      <c r="Q48" s="266"/>
      <c r="R48" s="267" t="s">
        <v>408</v>
      </c>
      <c r="S48" s="286"/>
      <c r="T48" s="302"/>
      <c r="U48" s="265"/>
      <c r="V48" s="258"/>
      <c r="W48" s="266"/>
      <c r="X48" s="267"/>
      <c r="Y48" s="286"/>
      <c r="Z48" s="302"/>
      <c r="AA48" s="269"/>
      <c r="AB48" s="264"/>
      <c r="AC48" s="266"/>
      <c r="AD48" s="267" t="s">
        <v>408</v>
      </c>
      <c r="AE48" s="286"/>
      <c r="AF48" s="302"/>
      <c r="AG48" s="269"/>
      <c r="AH48" s="264"/>
      <c r="AI48" s="266"/>
      <c r="AJ48" s="267" t="s">
        <v>408</v>
      </c>
      <c r="AK48" s="286"/>
      <c r="AL48" s="302"/>
      <c r="AM48" s="23"/>
      <c r="AO48" s="181"/>
      <c r="AP48" s="181"/>
      <c r="AQ48" s="181"/>
      <c r="AR48" s="181"/>
      <c r="AS48" s="181"/>
      <c r="AT48" s="181"/>
    </row>
    <row r="49" spans="2:46" ht="16.5" customHeight="1" thickBot="1">
      <c r="B49" s="26" t="s">
        <v>409</v>
      </c>
      <c r="C49" s="27">
        <f>SUM(G49,M49,S49,Y49,AE49,AK49)</f>
        <v>2850</v>
      </c>
      <c r="D49" s="242"/>
      <c r="E49" s="208"/>
      <c r="F49" s="208" t="s">
        <v>408</v>
      </c>
      <c r="G49" s="209">
        <f>SUM(G45:G48)</f>
        <v>1260</v>
      </c>
      <c r="H49" s="246"/>
      <c r="I49" s="28"/>
      <c r="J49" s="242"/>
      <c r="K49" s="208"/>
      <c r="L49" s="208"/>
      <c r="M49" s="209">
        <f>SUM(M45:M48)</f>
        <v>0</v>
      </c>
      <c r="N49" s="246"/>
      <c r="O49" s="28"/>
      <c r="P49" s="242"/>
      <c r="Q49" s="208"/>
      <c r="R49" s="208" t="s">
        <v>408</v>
      </c>
      <c r="S49" s="209">
        <f>SUM(S45:S48)</f>
        <v>30</v>
      </c>
      <c r="T49" s="246"/>
      <c r="U49" s="28"/>
      <c r="V49" s="242"/>
      <c r="W49" s="208"/>
      <c r="X49" s="208"/>
      <c r="Y49" s="209">
        <f>SUM(Y45:Y48)</f>
        <v>1340</v>
      </c>
      <c r="Z49" s="246"/>
      <c r="AA49" s="28"/>
      <c r="AB49" s="242"/>
      <c r="AC49" s="208"/>
      <c r="AD49" s="208" t="s">
        <v>408</v>
      </c>
      <c r="AE49" s="209">
        <f>SUM(AE45:AE48)</f>
        <v>220</v>
      </c>
      <c r="AF49" s="246"/>
      <c r="AG49" s="29"/>
      <c r="AH49" s="30"/>
      <c r="AI49" s="208"/>
      <c r="AJ49" s="208" t="s">
        <v>408</v>
      </c>
      <c r="AK49" s="209">
        <f>SUM(AK45:AK48)</f>
        <v>0</v>
      </c>
      <c r="AL49" s="246"/>
      <c r="AM49" s="31"/>
      <c r="AO49" s="191">
        <f>SUM(AO45:AO48)</f>
        <v>0</v>
      </c>
      <c r="AP49" s="191">
        <f t="shared" ref="AP49:AT49" si="6">SUM(AP45:AP48)</f>
        <v>0</v>
      </c>
      <c r="AQ49" s="191">
        <f t="shared" si="6"/>
        <v>0</v>
      </c>
      <c r="AR49" s="191">
        <f t="shared" si="6"/>
        <v>0</v>
      </c>
      <c r="AS49" s="191">
        <f t="shared" si="6"/>
        <v>0</v>
      </c>
      <c r="AT49" s="191">
        <f t="shared" si="6"/>
        <v>0</v>
      </c>
    </row>
    <row r="50" spans="2:46" ht="16.5" customHeight="1" thickBot="1">
      <c r="B50" s="32" t="s">
        <v>410</v>
      </c>
      <c r="C50" s="33">
        <f>SUM(H50,N50,T50,Z50,AF50,AL50)</f>
        <v>0</v>
      </c>
      <c r="D50" s="180"/>
      <c r="E50" s="217"/>
      <c r="F50" s="215"/>
      <c r="G50" s="342">
        <f>+AO49</f>
        <v>0</v>
      </c>
      <c r="H50" s="216">
        <f>SUM(H45:H48)</f>
        <v>0</v>
      </c>
      <c r="I50" s="34"/>
      <c r="J50" s="180"/>
      <c r="K50" s="217"/>
      <c r="L50" s="215"/>
      <c r="M50" s="204"/>
      <c r="N50" s="216">
        <f>SUM(N45:N48)</f>
        <v>0</v>
      </c>
      <c r="O50" s="34"/>
      <c r="P50" s="180"/>
      <c r="Q50" s="215"/>
      <c r="R50" s="215" t="s">
        <v>408</v>
      </c>
      <c r="S50" s="342">
        <f>+AQ49</f>
        <v>0</v>
      </c>
      <c r="T50" s="216">
        <f>SUM(T45:T48)</f>
        <v>0</v>
      </c>
      <c r="U50" s="34"/>
      <c r="V50" s="180"/>
      <c r="W50" s="215"/>
      <c r="X50" s="215"/>
      <c r="Y50" s="342">
        <f>+AR49</f>
        <v>0</v>
      </c>
      <c r="Z50" s="216">
        <f>SUM(Z45:Z48)</f>
        <v>0</v>
      </c>
      <c r="AA50" s="34"/>
      <c r="AB50" s="180"/>
      <c r="AC50" s="215"/>
      <c r="AD50" s="215" t="s">
        <v>408</v>
      </c>
      <c r="AE50" s="202">
        <f>+AS49</f>
        <v>0</v>
      </c>
      <c r="AF50" s="216">
        <f>SUM(AF45:AF48)</f>
        <v>0</v>
      </c>
      <c r="AG50" s="243"/>
      <c r="AH50" s="244"/>
      <c r="AI50" s="245"/>
      <c r="AJ50" s="215" t="s">
        <v>408</v>
      </c>
      <c r="AK50" s="206"/>
      <c r="AL50" s="216">
        <f>SUM(AL45:AL48)</f>
        <v>0</v>
      </c>
      <c r="AM50" s="35"/>
    </row>
    <row r="51" spans="2:46" ht="16.5" customHeight="1">
      <c r="B51" s="17" t="s">
        <v>1245</v>
      </c>
      <c r="D51" s="258" t="s">
        <v>1136</v>
      </c>
      <c r="E51" s="270" t="s">
        <v>1246</v>
      </c>
      <c r="F51" s="270" t="s">
        <v>1247</v>
      </c>
      <c r="G51" s="286">
        <v>60</v>
      </c>
      <c r="H51" s="302"/>
      <c r="I51" s="265"/>
      <c r="J51" s="264"/>
      <c r="K51" s="266"/>
      <c r="L51" s="267"/>
      <c r="M51" s="286"/>
      <c r="N51" s="302"/>
      <c r="O51" s="265"/>
      <c r="P51" s="264"/>
      <c r="Q51" s="266"/>
      <c r="R51" s="267" t="s">
        <v>408</v>
      </c>
      <c r="S51" s="286"/>
      <c r="T51" s="302"/>
      <c r="U51" s="265"/>
      <c r="V51" s="264"/>
      <c r="W51" s="266"/>
      <c r="X51" s="267"/>
      <c r="Y51" s="286"/>
      <c r="Z51" s="302"/>
      <c r="AA51" s="269"/>
      <c r="AB51" s="264" t="s">
        <v>1136</v>
      </c>
      <c r="AC51" s="266" t="s">
        <v>1248</v>
      </c>
      <c r="AD51" s="267" t="s">
        <v>1249</v>
      </c>
      <c r="AE51" s="328">
        <v>2040</v>
      </c>
      <c r="AF51" s="302"/>
      <c r="AG51" s="269"/>
      <c r="AH51" s="264"/>
      <c r="AI51" s="266" t="s">
        <v>1250</v>
      </c>
      <c r="AJ51" s="362" t="s">
        <v>1251</v>
      </c>
      <c r="AK51" s="285">
        <v>0</v>
      </c>
      <c r="AL51" s="302"/>
      <c r="AM51" s="23"/>
      <c r="AO51" s="179">
        <f>IF(H51&gt;0,1,0)</f>
        <v>0</v>
      </c>
      <c r="AP51" s="181"/>
      <c r="AQ51" s="181"/>
      <c r="AR51" s="181"/>
      <c r="AS51" s="238">
        <f>IF(AF51&gt;0,1,0)</f>
        <v>0</v>
      </c>
      <c r="AT51" s="181"/>
    </row>
    <row r="52" spans="2:46" ht="16.5" customHeight="1">
      <c r="B52" s="17">
        <v>42209</v>
      </c>
      <c r="D52" s="258" t="s">
        <v>1136</v>
      </c>
      <c r="E52" s="270" t="s">
        <v>1252</v>
      </c>
      <c r="F52" s="270" t="s">
        <v>1253</v>
      </c>
      <c r="G52" s="286">
        <v>30</v>
      </c>
      <c r="H52" s="302"/>
      <c r="I52" s="265"/>
      <c r="J52" s="264"/>
      <c r="K52" s="266"/>
      <c r="L52" s="267"/>
      <c r="M52" s="286"/>
      <c r="N52" s="302"/>
      <c r="O52" s="265"/>
      <c r="P52" s="264"/>
      <c r="Q52" s="266"/>
      <c r="R52" s="267" t="s">
        <v>408</v>
      </c>
      <c r="S52" s="286"/>
      <c r="T52" s="302"/>
      <c r="U52" s="265"/>
      <c r="V52" s="264"/>
      <c r="W52" s="266"/>
      <c r="X52" s="267"/>
      <c r="Y52" s="286"/>
      <c r="Z52" s="302"/>
      <c r="AA52" s="269"/>
      <c r="AB52" s="264"/>
      <c r="AC52" s="266" t="s">
        <v>1254</v>
      </c>
      <c r="AD52" s="267" t="s">
        <v>408</v>
      </c>
      <c r="AE52" s="286"/>
      <c r="AF52" s="302"/>
      <c r="AG52" s="269"/>
      <c r="AH52" s="264"/>
      <c r="AI52" s="266"/>
      <c r="AJ52" s="267" t="s">
        <v>408</v>
      </c>
      <c r="AK52" s="286"/>
      <c r="AL52" s="302"/>
      <c r="AM52" s="23"/>
      <c r="AO52" s="179">
        <f>IF(H52&gt;0,1,0)</f>
        <v>0</v>
      </c>
      <c r="AP52" s="181"/>
      <c r="AQ52" s="181"/>
      <c r="AR52" s="181"/>
      <c r="AS52" s="181"/>
      <c r="AT52" s="181"/>
    </row>
    <row r="53" spans="2:46" ht="16.5" customHeight="1">
      <c r="B53" s="24"/>
      <c r="D53" s="258"/>
      <c r="E53" s="270"/>
      <c r="F53" s="270" t="s">
        <v>408</v>
      </c>
      <c r="G53" s="286"/>
      <c r="H53" s="302"/>
      <c r="I53" s="265"/>
      <c r="J53" s="264"/>
      <c r="K53" s="266"/>
      <c r="L53" s="267"/>
      <c r="M53" s="286"/>
      <c r="N53" s="302"/>
      <c r="O53" s="265"/>
      <c r="P53" s="264"/>
      <c r="Q53" s="266"/>
      <c r="R53" s="267" t="s">
        <v>408</v>
      </c>
      <c r="S53" s="286"/>
      <c r="T53" s="302"/>
      <c r="U53" s="265"/>
      <c r="V53" s="264"/>
      <c r="W53" s="266"/>
      <c r="X53" s="267"/>
      <c r="Y53" s="286"/>
      <c r="Z53" s="302"/>
      <c r="AA53" s="269"/>
      <c r="AB53" s="264"/>
      <c r="AC53" s="266"/>
      <c r="AD53" s="267" t="s">
        <v>408</v>
      </c>
      <c r="AE53" s="286"/>
      <c r="AF53" s="302"/>
      <c r="AG53" s="269"/>
      <c r="AH53" s="264"/>
      <c r="AI53" s="266"/>
      <c r="AJ53" s="267" t="s">
        <v>408</v>
      </c>
      <c r="AK53" s="286"/>
      <c r="AL53" s="302"/>
      <c r="AM53" s="23"/>
      <c r="AO53" s="181"/>
      <c r="AP53" s="181"/>
      <c r="AQ53" s="181"/>
      <c r="AR53" s="181"/>
      <c r="AS53" s="181"/>
      <c r="AT53" s="181"/>
    </row>
    <row r="54" spans="2:46" ht="16.5" customHeight="1" thickBot="1">
      <c r="B54" s="24"/>
      <c r="D54" s="264"/>
      <c r="E54" s="266"/>
      <c r="F54" s="267" t="s">
        <v>408</v>
      </c>
      <c r="G54" s="286"/>
      <c r="H54" s="302"/>
      <c r="I54" s="265"/>
      <c r="J54" s="264"/>
      <c r="K54" s="266"/>
      <c r="L54" s="267"/>
      <c r="M54" s="286"/>
      <c r="N54" s="302"/>
      <c r="O54" s="265"/>
      <c r="P54" s="264"/>
      <c r="Q54" s="266"/>
      <c r="R54" s="267" t="s">
        <v>408</v>
      </c>
      <c r="S54" s="286"/>
      <c r="T54" s="302"/>
      <c r="U54" s="265"/>
      <c r="V54" s="264"/>
      <c r="W54" s="266"/>
      <c r="X54" s="267"/>
      <c r="Y54" s="286"/>
      <c r="Z54" s="302"/>
      <c r="AA54" s="269"/>
      <c r="AB54" s="264"/>
      <c r="AC54" s="266"/>
      <c r="AD54" s="267" t="s">
        <v>408</v>
      </c>
      <c r="AE54" s="286"/>
      <c r="AF54" s="302"/>
      <c r="AG54" s="269"/>
      <c r="AH54" s="264"/>
      <c r="AI54" s="266"/>
      <c r="AJ54" s="267" t="s">
        <v>408</v>
      </c>
      <c r="AK54" s="286"/>
      <c r="AL54" s="302"/>
      <c r="AM54" s="23"/>
      <c r="AO54" s="181"/>
      <c r="AP54" s="181"/>
      <c r="AQ54" s="181"/>
      <c r="AR54" s="181"/>
      <c r="AS54" s="181"/>
      <c r="AT54" s="181"/>
    </row>
    <row r="55" spans="2:46" ht="15.75" customHeight="1" thickBot="1">
      <c r="B55" s="26" t="s">
        <v>409</v>
      </c>
      <c r="C55" s="27">
        <f>SUM(G55,M55,S55,Y55,AE55,AK55)</f>
        <v>2130</v>
      </c>
      <c r="D55" s="30"/>
      <c r="E55" s="208"/>
      <c r="F55" s="208" t="s">
        <v>408</v>
      </c>
      <c r="G55" s="209">
        <f>SUM(G51:G54)</f>
        <v>90</v>
      </c>
      <c r="H55" s="209"/>
      <c r="I55" s="28"/>
      <c r="J55" s="30"/>
      <c r="K55" s="208"/>
      <c r="L55" s="208"/>
      <c r="M55" s="209">
        <f>SUM(M51:M54)</f>
        <v>0</v>
      </c>
      <c r="N55" s="209"/>
      <c r="O55" s="28"/>
      <c r="P55" s="30"/>
      <c r="Q55" s="208"/>
      <c r="R55" s="208" t="s">
        <v>408</v>
      </c>
      <c r="S55" s="209">
        <f>SUM(S51:S54)</f>
        <v>0</v>
      </c>
      <c r="T55" s="209"/>
      <c r="U55" s="28"/>
      <c r="V55" s="30"/>
      <c r="W55" s="208"/>
      <c r="X55" s="208"/>
      <c r="Y55" s="209">
        <f>SUM(Y51:Y54)</f>
        <v>0</v>
      </c>
      <c r="Z55" s="209"/>
      <c r="AA55" s="28"/>
      <c r="AB55" s="30"/>
      <c r="AC55" s="208"/>
      <c r="AD55" s="208" t="s">
        <v>408</v>
      </c>
      <c r="AE55" s="209">
        <f>SUM(AE51:AE54)</f>
        <v>2040</v>
      </c>
      <c r="AF55" s="209"/>
      <c r="AG55" s="29"/>
      <c r="AH55" s="30"/>
      <c r="AI55" s="208"/>
      <c r="AJ55" s="208" t="s">
        <v>408</v>
      </c>
      <c r="AK55" s="209">
        <f>SUM(AK51:AK54)</f>
        <v>0</v>
      </c>
      <c r="AL55" s="209"/>
      <c r="AM55" s="31"/>
      <c r="AO55" s="191">
        <f>SUM(AO51:AO54)</f>
        <v>0</v>
      </c>
      <c r="AP55" s="191">
        <f t="shared" ref="AP55:AT55" si="7">SUM(AP51:AP54)</f>
        <v>0</v>
      </c>
      <c r="AQ55" s="191">
        <f t="shared" si="7"/>
        <v>0</v>
      </c>
      <c r="AR55" s="191">
        <f t="shared" si="7"/>
        <v>0</v>
      </c>
      <c r="AS55" s="191">
        <f t="shared" si="7"/>
        <v>0</v>
      </c>
      <c r="AT55" s="191">
        <f t="shared" si="7"/>
        <v>0</v>
      </c>
    </row>
    <row r="56" spans="2:46" ht="15.75" customHeight="1" thickBot="1">
      <c r="B56" s="36" t="s">
        <v>410</v>
      </c>
      <c r="C56" s="37">
        <f>SUM(H56,N56,T56,Z56,AF56,AL56)</f>
        <v>0</v>
      </c>
      <c r="D56" s="38"/>
      <c r="E56" s="217"/>
      <c r="F56" s="215"/>
      <c r="G56" s="342">
        <f>+AO55</f>
        <v>0</v>
      </c>
      <c r="H56" s="216">
        <f>SUM(H51:H54)</f>
        <v>0</v>
      </c>
      <c r="I56" s="34"/>
      <c r="J56" s="180"/>
      <c r="K56" s="217"/>
      <c r="L56" s="215"/>
      <c r="M56" s="204"/>
      <c r="N56" s="212">
        <f>SUM(N51:N54)</f>
        <v>0</v>
      </c>
      <c r="O56" s="39"/>
      <c r="P56" s="38"/>
      <c r="Q56" s="211"/>
      <c r="R56" s="211" t="s">
        <v>408</v>
      </c>
      <c r="S56" s="205"/>
      <c r="T56" s="212">
        <f>SUM(T51:T54)</f>
        <v>0</v>
      </c>
      <c r="U56" s="39"/>
      <c r="V56" s="38"/>
      <c r="W56" s="211"/>
      <c r="X56" s="211"/>
      <c r="Y56" s="205"/>
      <c r="Z56" s="212">
        <f>SUM(Z51:Z54)</f>
        <v>0</v>
      </c>
      <c r="AA56" s="39"/>
      <c r="AB56" s="38"/>
      <c r="AC56" s="211"/>
      <c r="AD56" s="211" t="s">
        <v>408</v>
      </c>
      <c r="AE56" s="202">
        <f>+AS55</f>
        <v>0</v>
      </c>
      <c r="AF56" s="212">
        <f>SUM(AF51:AF54)</f>
        <v>0</v>
      </c>
      <c r="AG56" s="40"/>
      <c r="AH56" s="38"/>
      <c r="AI56" s="218"/>
      <c r="AJ56" s="211" t="s">
        <v>408</v>
      </c>
      <c r="AK56" s="206"/>
      <c r="AL56" s="212">
        <f>SUM(AL51:AL54)</f>
        <v>0</v>
      </c>
      <c r="AM56" s="41"/>
    </row>
    <row r="57" spans="2:46" s="81" customFormat="1" ht="15.75" customHeight="1" thickTop="1" thickBot="1">
      <c r="B57" s="42" t="s">
        <v>411</v>
      </c>
      <c r="C57" s="43">
        <f>SUM(H57,N57,T57,Z57,AF57,AL57)</f>
        <v>0</v>
      </c>
      <c r="D57" s="44"/>
      <c r="E57" s="213"/>
      <c r="F57" s="213" t="s">
        <v>408</v>
      </c>
      <c r="G57" s="214">
        <f>SUM(G55,G49,G43,G32,G21,G15)</f>
        <v>1380</v>
      </c>
      <c r="H57" s="214">
        <f>SUM(H56,H50,H44,H33,H22,H16)</f>
        <v>0</v>
      </c>
      <c r="I57" s="45"/>
      <c r="J57" s="44"/>
      <c r="K57" s="213"/>
      <c r="L57" s="213"/>
      <c r="M57" s="214">
        <f>SUM(M55,M49,M43,M32,M21,M15)</f>
        <v>270</v>
      </c>
      <c r="N57" s="214">
        <f>SUM(N56,N50,N44,N33,N22,N16)</f>
        <v>0</v>
      </c>
      <c r="O57" s="45"/>
      <c r="P57" s="44"/>
      <c r="Q57" s="213"/>
      <c r="R57" s="213" t="s">
        <v>408</v>
      </c>
      <c r="S57" s="214">
        <f>SUM(S55,S49,S43,S32,S21,S15)</f>
        <v>30</v>
      </c>
      <c r="T57" s="214">
        <f>SUM(T56,T50,T44,T33,T22,T16)</f>
        <v>0</v>
      </c>
      <c r="U57" s="45"/>
      <c r="V57" s="44"/>
      <c r="W57" s="213"/>
      <c r="X57" s="213"/>
      <c r="Y57" s="214">
        <f>SUM(Y55,Y49,Y43,Y32,Y21,Y15)</f>
        <v>2350</v>
      </c>
      <c r="Z57" s="214">
        <f>SUM(Z56,Z50,Z44,Z33,Z22,Z16)</f>
        <v>0</v>
      </c>
      <c r="AA57" s="45"/>
      <c r="AB57" s="44"/>
      <c r="AC57" s="213"/>
      <c r="AD57" s="213" t="s">
        <v>408</v>
      </c>
      <c r="AE57" s="214">
        <f>SUM(AE55,AE49,AE43,AE32,AE21,AE15)</f>
        <v>17440</v>
      </c>
      <c r="AF57" s="214">
        <f>SUM(AF56,AF50,AF44,AF33,AF22,AF16)</f>
        <v>0</v>
      </c>
      <c r="AG57" s="46"/>
      <c r="AH57" s="44"/>
      <c r="AI57" s="213"/>
      <c r="AJ57" s="213" t="s">
        <v>408</v>
      </c>
      <c r="AK57" s="214">
        <f>SUM(AK55,AK49,AK43,AK32,AK21,AK15)</f>
        <v>0</v>
      </c>
      <c r="AL57" s="214">
        <f>SUM(AL56,AL50,AL44,AL33,AL22,AL16)</f>
        <v>0</v>
      </c>
      <c r="AM57" s="47"/>
      <c r="AO57" s="57"/>
      <c r="AP57" s="57"/>
    </row>
    <row r="58" spans="2:46" ht="15" customHeight="1" thickBot="1">
      <c r="B58" s="82"/>
      <c r="C58" s="83"/>
      <c r="D58" s="83"/>
      <c r="F58" s="57" t="s">
        <v>408</v>
      </c>
      <c r="G58" s="84"/>
      <c r="H58" s="84"/>
      <c r="I58" s="84"/>
      <c r="J58" s="83"/>
      <c r="K58" s="84"/>
      <c r="L58" s="148"/>
      <c r="M58" s="84"/>
      <c r="N58" s="84"/>
      <c r="O58" s="84"/>
      <c r="P58" s="83"/>
      <c r="Q58" s="84"/>
      <c r="R58" s="148" t="s">
        <v>408</v>
      </c>
      <c r="S58" s="84"/>
      <c r="T58" s="84"/>
      <c r="U58" s="84"/>
      <c r="V58" s="83"/>
      <c r="W58" s="84"/>
      <c r="X58" s="148"/>
      <c r="Y58" s="84"/>
      <c r="Z58" s="84"/>
      <c r="AA58" s="84"/>
      <c r="AB58" s="83"/>
      <c r="AC58" s="84"/>
      <c r="AD58" s="148" t="s">
        <v>408</v>
      </c>
      <c r="AE58" s="84"/>
      <c r="AF58" s="84"/>
      <c r="AG58" s="84"/>
      <c r="AH58" s="83"/>
      <c r="AI58" s="84"/>
      <c r="AJ58" s="148"/>
      <c r="AK58" s="84"/>
      <c r="AL58" s="84"/>
      <c r="AM58" s="143" t="s">
        <v>517</v>
      </c>
    </row>
    <row r="59" spans="2:46" ht="15" customHeight="1">
      <c r="B59" s="85" t="s">
        <v>413</v>
      </c>
      <c r="C59" s="153"/>
      <c r="D59" s="154"/>
      <c r="E59" s="86"/>
      <c r="F59" s="86"/>
      <c r="G59" s="155"/>
      <c r="H59" s="155"/>
      <c r="I59" s="155"/>
      <c r="J59" s="156"/>
      <c r="K59" s="155"/>
      <c r="L59" s="155"/>
      <c r="M59" s="155"/>
      <c r="N59" s="155"/>
      <c r="O59" s="155"/>
      <c r="P59" s="154"/>
      <c r="Q59" s="86"/>
      <c r="R59" s="86"/>
      <c r="S59" s="155"/>
      <c r="T59" s="155"/>
      <c r="U59" s="155"/>
      <c r="V59" s="156"/>
      <c r="W59" s="155"/>
      <c r="X59" s="155"/>
      <c r="Y59" s="155"/>
      <c r="Z59" s="155"/>
      <c r="AA59" s="157"/>
      <c r="AB59" s="156"/>
      <c r="AC59" s="155"/>
      <c r="AD59" s="155"/>
      <c r="AE59" s="155"/>
      <c r="AF59" s="155"/>
      <c r="AG59" s="155"/>
      <c r="AH59" s="156"/>
      <c r="AI59" s="155"/>
      <c r="AJ59" s="155" t="s">
        <v>408</v>
      </c>
      <c r="AK59" s="155"/>
      <c r="AL59" s="155"/>
      <c r="AM59" s="158"/>
    </row>
    <row r="60" spans="2:46" ht="15" customHeight="1">
      <c r="B60" s="87" t="s">
        <v>415</v>
      </c>
      <c r="C60" s="159"/>
      <c r="D60" s="160"/>
      <c r="E60" s="88"/>
      <c r="F60" s="88"/>
      <c r="G60" s="161"/>
      <c r="H60" s="161"/>
      <c r="I60" s="161"/>
      <c r="J60" s="162"/>
      <c r="K60" s="161"/>
      <c r="L60" s="161"/>
      <c r="M60" s="161"/>
      <c r="N60" s="161"/>
      <c r="O60" s="161"/>
      <c r="P60" s="160"/>
      <c r="Q60" s="88"/>
      <c r="R60" s="88"/>
      <c r="S60" s="161"/>
      <c r="T60" s="161"/>
      <c r="U60" s="161"/>
      <c r="V60" s="162"/>
      <c r="W60" s="161"/>
      <c r="X60" s="161"/>
      <c r="Y60" s="161"/>
      <c r="Z60" s="161"/>
      <c r="AA60" s="163"/>
      <c r="AB60" s="162"/>
      <c r="AC60" s="161"/>
      <c r="AD60" s="161"/>
      <c r="AE60" s="161"/>
      <c r="AF60" s="161"/>
      <c r="AG60" s="161"/>
      <c r="AH60" s="162"/>
      <c r="AI60" s="161"/>
      <c r="AJ60" s="161" t="s">
        <v>408</v>
      </c>
      <c r="AK60" s="161"/>
      <c r="AL60" s="161"/>
      <c r="AM60" s="164"/>
    </row>
    <row r="61" spans="2:46" ht="15" customHeight="1">
      <c r="B61" s="89"/>
      <c r="C61" s="159"/>
      <c r="D61" s="160"/>
      <c r="E61" s="88"/>
      <c r="F61" s="88"/>
      <c r="G61" s="161"/>
      <c r="H61" s="161"/>
      <c r="I61" s="161"/>
      <c r="J61" s="162"/>
      <c r="K61" s="161"/>
      <c r="L61" s="161"/>
      <c r="M61" s="161"/>
      <c r="N61" s="161"/>
      <c r="O61" s="161"/>
      <c r="P61" s="160"/>
      <c r="Q61" s="88"/>
      <c r="R61" s="88"/>
      <c r="S61" s="161"/>
      <c r="T61" s="161"/>
      <c r="U61" s="161"/>
      <c r="V61" s="162"/>
      <c r="W61" s="161"/>
      <c r="X61" s="161"/>
      <c r="Y61" s="161"/>
      <c r="Z61" s="161"/>
      <c r="AA61" s="163"/>
      <c r="AB61" s="162"/>
      <c r="AC61" s="161"/>
      <c r="AD61" s="161"/>
      <c r="AE61" s="161"/>
      <c r="AF61" s="161"/>
      <c r="AG61" s="161"/>
      <c r="AH61" s="162"/>
      <c r="AI61" s="161"/>
      <c r="AJ61" s="161" t="s">
        <v>408</v>
      </c>
      <c r="AK61" s="161"/>
      <c r="AL61" s="161"/>
      <c r="AM61" s="164"/>
    </row>
    <row r="62" spans="2:46" ht="15" customHeight="1">
      <c r="B62" s="89"/>
      <c r="C62" s="159"/>
      <c r="D62" s="160"/>
      <c r="E62" s="88"/>
      <c r="F62" s="88"/>
      <c r="G62" s="161"/>
      <c r="H62" s="161"/>
      <c r="I62" s="161"/>
      <c r="J62" s="162"/>
      <c r="K62" s="161"/>
      <c r="L62" s="161"/>
      <c r="M62" s="161"/>
      <c r="N62" s="161"/>
      <c r="O62" s="161"/>
      <c r="P62" s="160"/>
      <c r="Q62" s="88"/>
      <c r="R62" s="88"/>
      <c r="S62" s="161"/>
      <c r="T62" s="161"/>
      <c r="U62" s="161"/>
      <c r="V62" s="162"/>
      <c r="W62" s="161"/>
      <c r="X62" s="161"/>
      <c r="Y62" s="161"/>
      <c r="Z62" s="161"/>
      <c r="AA62" s="163"/>
      <c r="AB62" s="162"/>
      <c r="AC62" s="161"/>
      <c r="AD62" s="161"/>
      <c r="AE62" s="161"/>
      <c r="AF62" s="161"/>
      <c r="AG62" s="161"/>
      <c r="AH62" s="162"/>
      <c r="AI62" s="161"/>
      <c r="AJ62" s="161" t="s">
        <v>408</v>
      </c>
      <c r="AK62" s="161"/>
      <c r="AL62" s="161"/>
      <c r="AM62" s="164"/>
    </row>
    <row r="63" spans="2:46" ht="15" customHeight="1">
      <c r="B63" s="89"/>
      <c r="C63" s="159"/>
      <c r="D63" s="160"/>
      <c r="E63" s="88"/>
      <c r="F63" s="88"/>
      <c r="G63" s="161"/>
      <c r="H63" s="161"/>
      <c r="I63" s="161"/>
      <c r="J63" s="162"/>
      <c r="K63" s="161"/>
      <c r="L63" s="161"/>
      <c r="M63" s="161"/>
      <c r="N63" s="161"/>
      <c r="O63" s="161"/>
      <c r="P63" s="160"/>
      <c r="Q63" s="88"/>
      <c r="R63" s="88"/>
      <c r="S63" s="161"/>
      <c r="T63" s="161"/>
      <c r="U63" s="161"/>
      <c r="V63" s="162"/>
      <c r="W63" s="161"/>
      <c r="X63" s="161"/>
      <c r="Y63" s="161"/>
      <c r="Z63" s="161"/>
      <c r="AA63" s="163"/>
      <c r="AB63" s="162"/>
      <c r="AC63" s="161"/>
      <c r="AD63" s="161"/>
      <c r="AE63" s="161"/>
      <c r="AF63" s="161"/>
      <c r="AG63" s="161"/>
      <c r="AH63" s="162"/>
      <c r="AI63" s="161"/>
      <c r="AJ63" s="161" t="s">
        <v>408</v>
      </c>
      <c r="AK63" s="161"/>
      <c r="AL63" s="161"/>
      <c r="AM63" s="164"/>
    </row>
    <row r="64" spans="2:46" ht="15" customHeight="1">
      <c r="B64" s="89"/>
      <c r="C64" s="159"/>
      <c r="D64" s="160"/>
      <c r="E64" s="88"/>
      <c r="F64" s="88"/>
      <c r="G64" s="161"/>
      <c r="H64" s="161"/>
      <c r="I64" s="161"/>
      <c r="J64" s="162"/>
      <c r="K64" s="161"/>
      <c r="L64" s="161"/>
      <c r="M64" s="161"/>
      <c r="N64" s="161"/>
      <c r="O64" s="161"/>
      <c r="P64" s="160"/>
      <c r="Q64" s="88"/>
      <c r="R64" s="88"/>
      <c r="S64" s="161"/>
      <c r="T64" s="161"/>
      <c r="U64" s="161"/>
      <c r="V64" s="162"/>
      <c r="W64" s="161"/>
      <c r="X64" s="161"/>
      <c r="Y64" s="161"/>
      <c r="Z64" s="161"/>
      <c r="AA64" s="163"/>
      <c r="AB64" s="162"/>
      <c r="AC64" s="161"/>
      <c r="AD64" s="161"/>
      <c r="AE64" s="161"/>
      <c r="AF64" s="161"/>
      <c r="AG64" s="161"/>
      <c r="AH64" s="162"/>
      <c r="AI64" s="161"/>
      <c r="AJ64" s="161" t="s">
        <v>408</v>
      </c>
      <c r="AK64" s="161"/>
      <c r="AL64" s="161"/>
      <c r="AM64" s="164"/>
    </row>
    <row r="65" spans="2:39" ht="15" customHeight="1">
      <c r="B65" s="89"/>
      <c r="C65" s="159"/>
      <c r="D65" s="160"/>
      <c r="E65" s="88"/>
      <c r="F65" s="88"/>
      <c r="G65" s="161"/>
      <c r="H65" s="161"/>
      <c r="I65" s="161"/>
      <c r="J65" s="162"/>
      <c r="K65" s="161"/>
      <c r="L65" s="161"/>
      <c r="M65" s="161"/>
      <c r="N65" s="161"/>
      <c r="O65" s="161"/>
      <c r="P65" s="160"/>
      <c r="Q65" s="88"/>
      <c r="R65" s="88"/>
      <c r="S65" s="161"/>
      <c r="T65" s="161"/>
      <c r="U65" s="161"/>
      <c r="V65" s="162"/>
      <c r="W65" s="161"/>
      <c r="X65" s="161"/>
      <c r="Y65" s="161"/>
      <c r="Z65" s="161"/>
      <c r="AA65" s="163"/>
      <c r="AB65" s="162"/>
      <c r="AC65" s="161"/>
      <c r="AD65" s="161"/>
      <c r="AE65" s="161"/>
      <c r="AF65" s="161"/>
      <c r="AG65" s="161"/>
      <c r="AH65" s="162"/>
      <c r="AI65" s="161"/>
      <c r="AJ65" s="161" t="s">
        <v>408</v>
      </c>
      <c r="AK65" s="161"/>
      <c r="AL65" s="161"/>
      <c r="AM65" s="164"/>
    </row>
    <row r="66" spans="2:39" ht="15" customHeight="1" thickBot="1">
      <c r="B66" s="90"/>
      <c r="C66" s="165"/>
      <c r="D66" s="166"/>
      <c r="E66" s="91"/>
      <c r="F66" s="91"/>
      <c r="G66" s="167"/>
      <c r="H66" s="167"/>
      <c r="I66" s="167"/>
      <c r="J66" s="168"/>
      <c r="K66" s="167"/>
      <c r="L66" s="167"/>
      <c r="M66" s="167"/>
      <c r="N66" s="167"/>
      <c r="O66" s="167"/>
      <c r="P66" s="166"/>
      <c r="Q66" s="91"/>
      <c r="R66" s="91"/>
      <c r="S66" s="167"/>
      <c r="T66" s="167"/>
      <c r="U66" s="167"/>
      <c r="V66" s="168"/>
      <c r="W66" s="167"/>
      <c r="X66" s="167"/>
      <c r="Y66" s="167"/>
      <c r="Z66" s="167"/>
      <c r="AA66" s="169"/>
      <c r="AB66" s="168"/>
      <c r="AC66" s="167"/>
      <c r="AD66" s="167"/>
      <c r="AE66" s="167"/>
      <c r="AF66" s="167"/>
      <c r="AG66" s="167"/>
      <c r="AH66" s="168"/>
      <c r="AI66" s="167"/>
      <c r="AJ66" s="167" t="s">
        <v>408</v>
      </c>
      <c r="AK66" s="167"/>
      <c r="AL66" s="167"/>
      <c r="AM66" s="170"/>
    </row>
    <row r="67" spans="2:39" ht="16.5" customHeight="1">
      <c r="C67" s="21" t="s">
        <v>423</v>
      </c>
      <c r="D67" s="235" t="s">
        <v>1255</v>
      </c>
      <c r="F67" s="54" t="s">
        <v>408</v>
      </c>
      <c r="P67" s="92" t="s">
        <v>1256</v>
      </c>
      <c r="R67" s="57" t="s">
        <v>408</v>
      </c>
      <c r="AB67" s="92" t="s">
        <v>1257</v>
      </c>
      <c r="AC67" s="92"/>
      <c r="AD67" s="57" t="s">
        <v>408</v>
      </c>
      <c r="AG67" s="93"/>
      <c r="AJ67" s="57" t="s">
        <v>408</v>
      </c>
      <c r="AM67" s="93"/>
    </row>
    <row r="68" spans="2:39" ht="15.75" customHeight="1">
      <c r="D68" s="92" t="s">
        <v>1258</v>
      </c>
      <c r="F68" s="57" t="s">
        <v>408</v>
      </c>
      <c r="P68" s="92" t="s">
        <v>1259</v>
      </c>
      <c r="R68" s="57" t="s">
        <v>408</v>
      </c>
      <c r="AB68" s="92" t="s">
        <v>1260</v>
      </c>
      <c r="AC68" s="233"/>
      <c r="AD68" s="57" t="s">
        <v>408</v>
      </c>
      <c r="AJ68" s="57" t="s">
        <v>408</v>
      </c>
    </row>
    <row r="69" spans="2:39" ht="15.75" customHeight="1">
      <c r="D69" s="92" t="s">
        <v>1261</v>
      </c>
      <c r="P69" s="233" t="s">
        <v>1262</v>
      </c>
      <c r="R69" s="57" t="s">
        <v>408</v>
      </c>
      <c r="AB69" s="92" t="s">
        <v>1263</v>
      </c>
      <c r="AD69" s="57" t="s">
        <v>408</v>
      </c>
      <c r="AJ69" s="57" t="s">
        <v>408</v>
      </c>
    </row>
    <row r="70" spans="2:39" ht="15.95" customHeight="1">
      <c r="D70" s="92" t="s">
        <v>1264</v>
      </c>
      <c r="P70" s="92" t="s">
        <v>1265</v>
      </c>
      <c r="R70" s="57" t="s">
        <v>408</v>
      </c>
      <c r="AB70" s="354" t="s">
        <v>1266</v>
      </c>
      <c r="AC70" s="249"/>
      <c r="AD70" s="249" t="s">
        <v>408</v>
      </c>
      <c r="AE70" s="249"/>
      <c r="AF70" s="249"/>
      <c r="AG70" s="249"/>
      <c r="AH70" s="351"/>
      <c r="AI70" s="249"/>
      <c r="AJ70" s="249" t="s">
        <v>408</v>
      </c>
      <c r="AK70" s="249"/>
      <c r="AL70" s="249"/>
      <c r="AM70" s="249"/>
    </row>
    <row r="71" spans="2:39" ht="15.95" customHeight="1">
      <c r="D71" s="92" t="s">
        <v>1267</v>
      </c>
      <c r="F71" s="57" t="s">
        <v>408</v>
      </c>
      <c r="P71" s="92" t="s">
        <v>1268</v>
      </c>
      <c r="R71" s="57" t="s">
        <v>408</v>
      </c>
      <c r="AD71" s="57" t="s">
        <v>408</v>
      </c>
      <c r="AJ71" s="57" t="s">
        <v>408</v>
      </c>
    </row>
    <row r="72" spans="2:39" ht="15.95" customHeight="1">
      <c r="F72" s="57" t="s">
        <v>408</v>
      </c>
      <c r="R72" s="57" t="s">
        <v>408</v>
      </c>
      <c r="AD72" s="57" t="s">
        <v>408</v>
      </c>
      <c r="AJ72" s="57" t="s">
        <v>408</v>
      </c>
    </row>
    <row r="73" spans="2:39" ht="15.95" customHeight="1">
      <c r="F73" s="57" t="s">
        <v>408</v>
      </c>
      <c r="R73" s="57" t="s">
        <v>408</v>
      </c>
      <c r="AD73" s="57" t="s">
        <v>408</v>
      </c>
      <c r="AJ73" s="57" t="s">
        <v>408</v>
      </c>
    </row>
    <row r="74" spans="2:39" ht="15.95" customHeight="1">
      <c r="F74" s="57" t="s">
        <v>408</v>
      </c>
      <c r="R74" s="57" t="s">
        <v>408</v>
      </c>
      <c r="AD74" s="57" t="s">
        <v>408</v>
      </c>
      <c r="AJ74" s="57" t="s">
        <v>408</v>
      </c>
    </row>
    <row r="75" spans="2:39" ht="15.95" customHeight="1">
      <c r="F75" s="57" t="s">
        <v>408</v>
      </c>
      <c r="R75" s="57" t="s">
        <v>408</v>
      </c>
      <c r="AD75" s="57" t="s">
        <v>408</v>
      </c>
      <c r="AJ75" s="57" t="s">
        <v>408</v>
      </c>
    </row>
    <row r="76" spans="2:39" ht="15.95" customHeight="1">
      <c r="F76" s="57" t="s">
        <v>408</v>
      </c>
      <c r="R76" s="57" t="s">
        <v>408</v>
      </c>
      <c r="AD76" s="57" t="s">
        <v>408</v>
      </c>
      <c r="AJ76" s="57" t="s">
        <v>408</v>
      </c>
    </row>
    <row r="77" spans="2:39" ht="15.95" customHeight="1">
      <c r="F77" s="57" t="s">
        <v>408</v>
      </c>
      <c r="R77" s="57" t="s">
        <v>408</v>
      </c>
      <c r="AD77" s="57" t="s">
        <v>408</v>
      </c>
      <c r="AJ77" s="57" t="s">
        <v>408</v>
      </c>
    </row>
    <row r="78" spans="2:39" ht="15.95" customHeight="1">
      <c r="F78" s="57" t="s">
        <v>408</v>
      </c>
      <c r="R78" s="57" t="s">
        <v>408</v>
      </c>
      <c r="AD78" s="57" t="s">
        <v>408</v>
      </c>
      <c r="AJ78" s="57" t="s">
        <v>408</v>
      </c>
    </row>
    <row r="79" spans="2:39" ht="15.95" customHeight="1">
      <c r="F79" s="57" t="s">
        <v>408</v>
      </c>
      <c r="R79" s="57" t="s">
        <v>408</v>
      </c>
      <c r="AD79" s="57" t="s">
        <v>408</v>
      </c>
      <c r="AJ79" s="57" t="s">
        <v>408</v>
      </c>
    </row>
    <row r="80" spans="2:39" ht="15.95" customHeight="1">
      <c r="F80" s="57" t="s">
        <v>408</v>
      </c>
      <c r="R80" s="57" t="s">
        <v>408</v>
      </c>
      <c r="AD80" s="57" t="s">
        <v>408</v>
      </c>
      <c r="AJ80" s="57" t="s">
        <v>408</v>
      </c>
    </row>
    <row r="81" spans="6:36" ht="15.95" customHeight="1">
      <c r="F81" s="57" t="s">
        <v>408</v>
      </c>
      <c r="R81" s="57" t="s">
        <v>408</v>
      </c>
      <c r="AD81" s="57" t="s">
        <v>408</v>
      </c>
      <c r="AJ81" s="57" t="s">
        <v>408</v>
      </c>
    </row>
    <row r="82" spans="6:36" ht="15.95" customHeight="1">
      <c r="F82" s="57" t="s">
        <v>408</v>
      </c>
      <c r="R82" s="57" t="s">
        <v>408</v>
      </c>
      <c r="AD82" s="57" t="s">
        <v>408</v>
      </c>
      <c r="AJ82" s="57" t="s">
        <v>408</v>
      </c>
    </row>
    <row r="83" spans="6:36" ht="15.95" customHeight="1">
      <c r="F83" s="57" t="s">
        <v>408</v>
      </c>
      <c r="R83" s="57" t="s">
        <v>408</v>
      </c>
      <c r="AD83" s="57" t="s">
        <v>408</v>
      </c>
      <c r="AJ83" s="57" t="s">
        <v>408</v>
      </c>
    </row>
    <row r="84" spans="6:36" ht="15.95" customHeight="1">
      <c r="F84" s="57" t="s">
        <v>408</v>
      </c>
      <c r="R84" s="57" t="s">
        <v>408</v>
      </c>
      <c r="AD84" s="57" t="s">
        <v>408</v>
      </c>
      <c r="AJ84" s="57" t="s">
        <v>408</v>
      </c>
    </row>
    <row r="85" spans="6:36" ht="15.95" customHeight="1">
      <c r="F85" s="57" t="s">
        <v>408</v>
      </c>
      <c r="R85" s="57" t="s">
        <v>408</v>
      </c>
      <c r="AD85" s="57" t="s">
        <v>408</v>
      </c>
      <c r="AJ85" s="57" t="s">
        <v>408</v>
      </c>
    </row>
    <row r="86" spans="6:36" ht="15.95" customHeight="1">
      <c r="F86" s="57" t="s">
        <v>408</v>
      </c>
      <c r="R86" s="57" t="s">
        <v>408</v>
      </c>
      <c r="AD86" s="57" t="s">
        <v>408</v>
      </c>
      <c r="AJ86" s="57" t="s">
        <v>408</v>
      </c>
    </row>
    <row r="87" spans="6:36" ht="15.95" customHeight="1">
      <c r="F87" s="57" t="s">
        <v>408</v>
      </c>
      <c r="R87" s="57" t="s">
        <v>408</v>
      </c>
      <c r="AD87" s="57" t="s">
        <v>408</v>
      </c>
      <c r="AJ87" s="57" t="s">
        <v>408</v>
      </c>
    </row>
    <row r="88" spans="6:36" ht="15.95" customHeight="1">
      <c r="F88" s="57" t="s">
        <v>408</v>
      </c>
      <c r="R88" s="57" t="s">
        <v>408</v>
      </c>
      <c r="AD88" s="57" t="s">
        <v>408</v>
      </c>
      <c r="AJ88" s="57" t="s">
        <v>408</v>
      </c>
    </row>
    <row r="89" spans="6:36" ht="15.95" customHeight="1">
      <c r="F89" s="57" t="s">
        <v>408</v>
      </c>
      <c r="R89" s="57" t="s">
        <v>408</v>
      </c>
      <c r="AD89" s="57" t="s">
        <v>408</v>
      </c>
      <c r="AJ89" s="57" t="s">
        <v>408</v>
      </c>
    </row>
    <row r="90" spans="6:36" ht="15.95" customHeight="1">
      <c r="F90" s="57" t="s">
        <v>408</v>
      </c>
      <c r="R90" s="57" t="s">
        <v>408</v>
      </c>
      <c r="AD90" s="57" t="s">
        <v>408</v>
      </c>
      <c r="AJ90" s="57" t="s">
        <v>408</v>
      </c>
    </row>
    <row r="91" spans="6:36" ht="15.95" customHeight="1">
      <c r="F91" s="57" t="s">
        <v>408</v>
      </c>
      <c r="R91" s="57" t="s">
        <v>408</v>
      </c>
      <c r="AD91" s="57" t="s">
        <v>408</v>
      </c>
      <c r="AJ91" s="57" t="s">
        <v>408</v>
      </c>
    </row>
    <row r="92" spans="6:36" ht="15.95" customHeight="1">
      <c r="F92" s="57" t="s">
        <v>408</v>
      </c>
      <c r="R92" s="57" t="s">
        <v>408</v>
      </c>
      <c r="AD92" s="57" t="s">
        <v>408</v>
      </c>
      <c r="AJ92" s="57" t="s">
        <v>408</v>
      </c>
    </row>
    <row r="93" spans="6:36" ht="15.95" customHeight="1">
      <c r="F93" s="57" t="s">
        <v>408</v>
      </c>
      <c r="R93" s="57" t="s">
        <v>408</v>
      </c>
      <c r="AD93" s="57" t="s">
        <v>408</v>
      </c>
      <c r="AJ93" s="57" t="s">
        <v>408</v>
      </c>
    </row>
    <row r="94" spans="6:36" ht="15.95" customHeight="1">
      <c r="F94" s="57" t="s">
        <v>408</v>
      </c>
      <c r="R94" s="57" t="s">
        <v>408</v>
      </c>
      <c r="AD94" s="57" t="s">
        <v>408</v>
      </c>
      <c r="AJ94" s="57" t="s">
        <v>408</v>
      </c>
    </row>
    <row r="95" spans="6:36" ht="15.95" customHeight="1">
      <c r="F95" s="57" t="s">
        <v>408</v>
      </c>
      <c r="R95" s="57" t="s">
        <v>408</v>
      </c>
      <c r="AD95" s="57" t="s">
        <v>408</v>
      </c>
      <c r="AJ95" s="57" t="s">
        <v>408</v>
      </c>
    </row>
    <row r="96" spans="6:36" ht="15.95" customHeight="1">
      <c r="F96" s="57" t="s">
        <v>408</v>
      </c>
      <c r="R96" s="57" t="s">
        <v>408</v>
      </c>
      <c r="AD96" s="57" t="s">
        <v>408</v>
      </c>
      <c r="AJ96" s="57" t="s">
        <v>408</v>
      </c>
    </row>
    <row r="97" spans="6:36" ht="15.95" customHeight="1">
      <c r="F97" s="57" t="s">
        <v>408</v>
      </c>
      <c r="R97" s="57" t="s">
        <v>408</v>
      </c>
      <c r="AD97" s="57" t="s">
        <v>408</v>
      </c>
      <c r="AJ97" s="57" t="s">
        <v>408</v>
      </c>
    </row>
    <row r="98" spans="6:36" ht="15.95" customHeight="1">
      <c r="F98" s="57" t="s">
        <v>408</v>
      </c>
      <c r="R98" s="57" t="s">
        <v>408</v>
      </c>
      <c r="AD98" s="57" t="s">
        <v>408</v>
      </c>
      <c r="AJ98" s="57" t="s">
        <v>408</v>
      </c>
    </row>
    <row r="99" spans="6:36" ht="15.95" customHeight="1">
      <c r="F99" s="57" t="s">
        <v>408</v>
      </c>
      <c r="R99" s="57" t="s">
        <v>408</v>
      </c>
      <c r="AD99" s="57" t="s">
        <v>408</v>
      </c>
      <c r="AJ99" s="57" t="s">
        <v>408</v>
      </c>
    </row>
    <row r="100" spans="6:36" ht="15.95" customHeight="1">
      <c r="F100" s="57" t="s">
        <v>408</v>
      </c>
      <c r="R100" s="57" t="s">
        <v>408</v>
      </c>
      <c r="AD100" s="57" t="s">
        <v>408</v>
      </c>
      <c r="AJ100" s="57" t="s">
        <v>408</v>
      </c>
    </row>
    <row r="101" spans="6:36" ht="15.95" customHeight="1">
      <c r="F101" s="57" t="s">
        <v>408</v>
      </c>
      <c r="R101" s="57" t="s">
        <v>408</v>
      </c>
      <c r="AD101" s="57" t="s">
        <v>408</v>
      </c>
      <c r="AJ101" s="57" t="s">
        <v>408</v>
      </c>
    </row>
    <row r="102" spans="6:36" ht="15.95" customHeight="1">
      <c r="F102" s="57" t="s">
        <v>408</v>
      </c>
      <c r="R102" s="57" t="s">
        <v>408</v>
      </c>
      <c r="AD102" s="57" t="s">
        <v>408</v>
      </c>
      <c r="AJ102" s="57" t="s">
        <v>408</v>
      </c>
    </row>
    <row r="103" spans="6:36" ht="15.95" customHeight="1">
      <c r="F103" s="57" t="s">
        <v>408</v>
      </c>
      <c r="R103" s="57" t="s">
        <v>408</v>
      </c>
      <c r="AD103" s="57" t="s">
        <v>408</v>
      </c>
      <c r="AJ103" s="57" t="s">
        <v>408</v>
      </c>
    </row>
    <row r="104" spans="6:36" ht="15.95" customHeight="1">
      <c r="F104" s="57" t="s">
        <v>408</v>
      </c>
      <c r="R104" s="57" t="s">
        <v>408</v>
      </c>
      <c r="AD104" s="57" t="s">
        <v>408</v>
      </c>
      <c r="AJ104" s="57" t="s">
        <v>408</v>
      </c>
    </row>
    <row r="105" spans="6:36" ht="15.95" customHeight="1">
      <c r="F105" s="57" t="s">
        <v>408</v>
      </c>
      <c r="R105" s="57" t="s">
        <v>408</v>
      </c>
      <c r="AD105" s="57" t="s">
        <v>408</v>
      </c>
      <c r="AJ105" s="57" t="s">
        <v>408</v>
      </c>
    </row>
    <row r="106" spans="6:36" ht="15.95" customHeight="1">
      <c r="F106" s="57" t="s">
        <v>408</v>
      </c>
      <c r="R106" s="57" t="s">
        <v>408</v>
      </c>
      <c r="AD106" s="57" t="s">
        <v>408</v>
      </c>
      <c r="AJ106" s="57" t="s">
        <v>408</v>
      </c>
    </row>
    <row r="107" spans="6:36" ht="15.95" customHeight="1">
      <c r="F107" s="57" t="s">
        <v>408</v>
      </c>
      <c r="R107" s="57" t="s">
        <v>408</v>
      </c>
      <c r="AD107" s="57" t="s">
        <v>408</v>
      </c>
      <c r="AJ107" s="57" t="s">
        <v>408</v>
      </c>
    </row>
    <row r="108" spans="6:36" ht="15.95" customHeight="1">
      <c r="F108" s="57" t="s">
        <v>408</v>
      </c>
      <c r="R108" s="57" t="s">
        <v>408</v>
      </c>
      <c r="AD108" s="57" t="s">
        <v>408</v>
      </c>
      <c r="AJ108" s="57" t="s">
        <v>408</v>
      </c>
    </row>
    <row r="109" spans="6:36" ht="15.95" customHeight="1">
      <c r="F109" s="57" t="s">
        <v>408</v>
      </c>
      <c r="R109" s="57" t="s">
        <v>408</v>
      </c>
      <c r="AD109" s="57" t="s">
        <v>408</v>
      </c>
      <c r="AJ109" s="57" t="s">
        <v>408</v>
      </c>
    </row>
    <row r="110" spans="6:36" ht="15.95" customHeight="1">
      <c r="F110" s="57" t="s">
        <v>408</v>
      </c>
      <c r="R110" s="57" t="s">
        <v>408</v>
      </c>
      <c r="AD110" s="57" t="s">
        <v>408</v>
      </c>
      <c r="AJ110" s="57" t="s">
        <v>408</v>
      </c>
    </row>
    <row r="111" spans="6:36" ht="15.95" customHeight="1">
      <c r="F111" s="57" t="s">
        <v>408</v>
      </c>
      <c r="R111" s="57" t="s">
        <v>408</v>
      </c>
      <c r="AD111" s="57" t="s">
        <v>408</v>
      </c>
      <c r="AJ111" s="57" t="s">
        <v>408</v>
      </c>
    </row>
    <row r="112" spans="6:36" ht="15.95" customHeight="1">
      <c r="F112" s="57" t="s">
        <v>408</v>
      </c>
      <c r="R112" s="57" t="s">
        <v>408</v>
      </c>
      <c r="AD112" s="57" t="s">
        <v>408</v>
      </c>
      <c r="AJ112" s="57" t="s">
        <v>408</v>
      </c>
    </row>
    <row r="113" spans="6:36" ht="15.95" customHeight="1">
      <c r="F113" s="57" t="s">
        <v>408</v>
      </c>
      <c r="R113" s="57" t="s">
        <v>408</v>
      </c>
      <c r="AD113" s="57" t="s">
        <v>408</v>
      </c>
      <c r="AJ113" s="57" t="s">
        <v>408</v>
      </c>
    </row>
    <row r="114" spans="6:36" ht="15.95" customHeight="1">
      <c r="F114" s="57" t="s">
        <v>408</v>
      </c>
      <c r="R114" s="57" t="s">
        <v>408</v>
      </c>
      <c r="AD114" s="57" t="s">
        <v>408</v>
      </c>
      <c r="AJ114" s="57" t="s">
        <v>408</v>
      </c>
    </row>
    <row r="115" spans="6:36" ht="15.95" customHeight="1">
      <c r="F115" s="57" t="s">
        <v>408</v>
      </c>
      <c r="R115" s="57" t="s">
        <v>408</v>
      </c>
      <c r="AD115" s="57" t="s">
        <v>408</v>
      </c>
      <c r="AJ115" s="57" t="s">
        <v>408</v>
      </c>
    </row>
    <row r="116" spans="6:36" ht="15.95" customHeight="1">
      <c r="F116" s="57" t="s">
        <v>408</v>
      </c>
      <c r="R116" s="57" t="s">
        <v>408</v>
      </c>
      <c r="AD116" s="57" t="s">
        <v>408</v>
      </c>
      <c r="AJ116" s="57" t="s">
        <v>408</v>
      </c>
    </row>
    <row r="117" spans="6:36" ht="15.95" customHeight="1">
      <c r="F117" s="57" t="s">
        <v>408</v>
      </c>
      <c r="R117" s="57" t="s">
        <v>408</v>
      </c>
      <c r="AD117" s="57" t="s">
        <v>408</v>
      </c>
      <c r="AJ117" s="57" t="s">
        <v>408</v>
      </c>
    </row>
    <row r="118" spans="6:36" ht="15.95" customHeight="1">
      <c r="F118" s="57" t="s">
        <v>408</v>
      </c>
      <c r="R118" s="57" t="s">
        <v>408</v>
      </c>
      <c r="AD118" s="57" t="s">
        <v>408</v>
      </c>
      <c r="AJ118" s="57" t="s">
        <v>408</v>
      </c>
    </row>
    <row r="119" spans="6:36" ht="15.95" customHeight="1">
      <c r="F119" s="57" t="s">
        <v>408</v>
      </c>
      <c r="R119" s="57" t="s">
        <v>408</v>
      </c>
      <c r="AD119" s="57" t="s">
        <v>408</v>
      </c>
      <c r="AJ119" s="57" t="s">
        <v>408</v>
      </c>
    </row>
    <row r="120" spans="6:36" ht="15.95" customHeight="1">
      <c r="F120" s="57" t="s">
        <v>408</v>
      </c>
      <c r="R120" s="57" t="s">
        <v>408</v>
      </c>
      <c r="AD120" s="57" t="s">
        <v>408</v>
      </c>
      <c r="AJ120" s="57" t="s">
        <v>408</v>
      </c>
    </row>
    <row r="121" spans="6:36" ht="15.95" customHeight="1">
      <c r="F121" s="57" t="s">
        <v>408</v>
      </c>
      <c r="R121" s="57" t="s">
        <v>408</v>
      </c>
      <c r="AD121" s="57" t="s">
        <v>408</v>
      </c>
      <c r="AJ121" s="57" t="s">
        <v>408</v>
      </c>
    </row>
    <row r="122" spans="6:36" ht="15.95" customHeight="1">
      <c r="F122" s="57" t="s">
        <v>408</v>
      </c>
      <c r="R122" s="57" t="s">
        <v>408</v>
      </c>
      <c r="AD122" s="57" t="s">
        <v>408</v>
      </c>
      <c r="AJ122" s="57" t="s">
        <v>408</v>
      </c>
    </row>
    <row r="123" spans="6:36" ht="15.95" customHeight="1">
      <c r="F123" s="57" t="s">
        <v>408</v>
      </c>
      <c r="R123" s="57" t="s">
        <v>408</v>
      </c>
      <c r="AD123" s="57" t="s">
        <v>408</v>
      </c>
      <c r="AJ123" s="57" t="s">
        <v>408</v>
      </c>
    </row>
    <row r="124" spans="6:36" ht="15.95" customHeight="1">
      <c r="F124" s="57" t="s">
        <v>408</v>
      </c>
      <c r="R124" s="57" t="s">
        <v>408</v>
      </c>
      <c r="AD124" s="57" t="s">
        <v>408</v>
      </c>
      <c r="AJ124" s="57" t="s">
        <v>408</v>
      </c>
    </row>
    <row r="125" spans="6:36" ht="15.95" customHeight="1">
      <c r="F125" s="57" t="s">
        <v>408</v>
      </c>
      <c r="R125" s="57" t="s">
        <v>408</v>
      </c>
      <c r="AD125" s="57" t="s">
        <v>408</v>
      </c>
      <c r="AJ125" s="57" t="s">
        <v>408</v>
      </c>
    </row>
    <row r="126" spans="6:36" ht="15.95" customHeight="1">
      <c r="F126" s="57" t="s">
        <v>408</v>
      </c>
      <c r="R126" s="57" t="s">
        <v>408</v>
      </c>
      <c r="AD126" s="57" t="s">
        <v>408</v>
      </c>
      <c r="AJ126" s="57" t="s">
        <v>408</v>
      </c>
    </row>
    <row r="127" spans="6:36" ht="15.95" customHeight="1">
      <c r="F127" s="57" t="s">
        <v>408</v>
      </c>
      <c r="R127" s="57" t="s">
        <v>408</v>
      </c>
      <c r="AD127" s="57" t="s">
        <v>408</v>
      </c>
      <c r="AJ127" s="57" t="s">
        <v>408</v>
      </c>
    </row>
    <row r="128" spans="6:36" ht="15.95" customHeight="1">
      <c r="F128" s="57" t="s">
        <v>408</v>
      </c>
      <c r="R128" s="57" t="s">
        <v>408</v>
      </c>
      <c r="AD128" s="57" t="s">
        <v>408</v>
      </c>
      <c r="AJ128" s="57" t="s">
        <v>408</v>
      </c>
    </row>
    <row r="129" spans="6:36" ht="15.95" customHeight="1">
      <c r="F129" s="57" t="s">
        <v>408</v>
      </c>
      <c r="R129" s="57" t="s">
        <v>408</v>
      </c>
      <c r="AD129" s="57" t="s">
        <v>408</v>
      </c>
      <c r="AJ129" s="57" t="s">
        <v>408</v>
      </c>
    </row>
    <row r="130" spans="6:36" ht="15.95" customHeight="1">
      <c r="F130" s="57" t="s">
        <v>408</v>
      </c>
      <c r="R130" s="57" t="s">
        <v>408</v>
      </c>
      <c r="AD130" s="57" t="s">
        <v>408</v>
      </c>
      <c r="AJ130" s="57" t="s">
        <v>408</v>
      </c>
    </row>
    <row r="131" spans="6:36" ht="15.95" customHeight="1">
      <c r="F131" s="57" t="s">
        <v>408</v>
      </c>
      <c r="R131" s="57" t="s">
        <v>408</v>
      </c>
      <c r="AD131" s="57" t="s">
        <v>408</v>
      </c>
      <c r="AJ131" s="57" t="s">
        <v>408</v>
      </c>
    </row>
    <row r="132" spans="6:36" ht="15.95" customHeight="1">
      <c r="F132" s="57" t="s">
        <v>408</v>
      </c>
      <c r="R132" s="57" t="s">
        <v>408</v>
      </c>
      <c r="AD132" s="57" t="s">
        <v>408</v>
      </c>
      <c r="AJ132" s="57" t="s">
        <v>408</v>
      </c>
    </row>
    <row r="133" spans="6:36" ht="15.95" customHeight="1">
      <c r="F133" s="57" t="s">
        <v>408</v>
      </c>
      <c r="R133" s="57" t="s">
        <v>408</v>
      </c>
      <c r="AD133" s="57" t="s">
        <v>408</v>
      </c>
      <c r="AJ133" s="57" t="s">
        <v>408</v>
      </c>
    </row>
    <row r="134" spans="6:36" ht="15.95" customHeight="1">
      <c r="F134" s="57" t="s">
        <v>408</v>
      </c>
      <c r="R134" s="57" t="s">
        <v>408</v>
      </c>
      <c r="AD134" s="57" t="s">
        <v>408</v>
      </c>
      <c r="AJ134" s="57" t="s">
        <v>408</v>
      </c>
    </row>
    <row r="135" spans="6:36" ht="15.95" customHeight="1">
      <c r="F135" s="57" t="s">
        <v>408</v>
      </c>
      <c r="R135" s="57" t="s">
        <v>408</v>
      </c>
      <c r="AD135" s="57" t="s">
        <v>408</v>
      </c>
      <c r="AJ135" s="57" t="s">
        <v>408</v>
      </c>
    </row>
    <row r="136" spans="6:36" ht="15.95" customHeight="1">
      <c r="F136" s="57" t="s">
        <v>408</v>
      </c>
      <c r="R136" s="57" t="s">
        <v>408</v>
      </c>
      <c r="AD136" s="57" t="s">
        <v>408</v>
      </c>
      <c r="AJ136" s="57" t="s">
        <v>408</v>
      </c>
    </row>
    <row r="137" spans="6:36" ht="15.95" customHeight="1">
      <c r="F137" s="57" t="s">
        <v>408</v>
      </c>
      <c r="R137" s="57" t="s">
        <v>408</v>
      </c>
      <c r="AD137" s="57" t="s">
        <v>408</v>
      </c>
      <c r="AJ137" s="57" t="s">
        <v>408</v>
      </c>
    </row>
    <row r="138" spans="6:36" ht="15.95" customHeight="1">
      <c r="F138" s="57" t="s">
        <v>408</v>
      </c>
      <c r="R138" s="57" t="s">
        <v>408</v>
      </c>
      <c r="AD138" s="57" t="s">
        <v>408</v>
      </c>
      <c r="AJ138" s="57" t="s">
        <v>408</v>
      </c>
    </row>
    <row r="139" spans="6:36" ht="15.95" customHeight="1">
      <c r="F139" s="57" t="s">
        <v>408</v>
      </c>
      <c r="R139" s="57" t="s">
        <v>408</v>
      </c>
      <c r="AD139" s="57" t="s">
        <v>408</v>
      </c>
      <c r="AJ139" s="57" t="s">
        <v>408</v>
      </c>
    </row>
    <row r="140" spans="6:36" ht="15.95" customHeight="1">
      <c r="F140" s="57" t="s">
        <v>408</v>
      </c>
      <c r="R140" s="57" t="s">
        <v>408</v>
      </c>
      <c r="AD140" s="57" t="s">
        <v>408</v>
      </c>
      <c r="AJ140" s="57" t="s">
        <v>408</v>
      </c>
    </row>
    <row r="141" spans="6:36" ht="15.95" customHeight="1">
      <c r="F141" s="57" t="s">
        <v>408</v>
      </c>
      <c r="R141" s="57" t="s">
        <v>408</v>
      </c>
      <c r="AD141" s="57" t="s">
        <v>408</v>
      </c>
      <c r="AJ141" s="57" t="s">
        <v>408</v>
      </c>
    </row>
    <row r="142" spans="6:36" ht="15.95" customHeight="1">
      <c r="F142" s="57" t="s">
        <v>408</v>
      </c>
      <c r="R142" s="57" t="s">
        <v>408</v>
      </c>
      <c r="AD142" s="57" t="s">
        <v>408</v>
      </c>
      <c r="AJ142" s="57" t="s">
        <v>408</v>
      </c>
    </row>
    <row r="143" spans="6:36" ht="15.95" customHeight="1">
      <c r="F143" s="57" t="s">
        <v>408</v>
      </c>
      <c r="R143" s="57" t="s">
        <v>408</v>
      </c>
      <c r="AD143" s="57" t="s">
        <v>408</v>
      </c>
      <c r="AJ143" s="57" t="s">
        <v>408</v>
      </c>
    </row>
    <row r="144" spans="6:36" ht="15.95" customHeight="1">
      <c r="F144" s="57" t="s">
        <v>408</v>
      </c>
      <c r="R144" s="57" t="s">
        <v>408</v>
      </c>
      <c r="AD144" s="57" t="s">
        <v>408</v>
      </c>
      <c r="AJ144" s="57" t="s">
        <v>408</v>
      </c>
    </row>
    <row r="145" spans="6:36" ht="15.95" customHeight="1">
      <c r="F145" s="57" t="s">
        <v>408</v>
      </c>
      <c r="R145" s="57" t="s">
        <v>408</v>
      </c>
      <c r="AD145" s="57" t="s">
        <v>408</v>
      </c>
      <c r="AJ145" s="57" t="s">
        <v>408</v>
      </c>
    </row>
    <row r="146" spans="6:36" ht="15.95" customHeight="1">
      <c r="F146" s="57" t="s">
        <v>408</v>
      </c>
      <c r="R146" s="57" t="s">
        <v>408</v>
      </c>
      <c r="AD146" s="57" t="s">
        <v>408</v>
      </c>
      <c r="AJ146" s="57" t="s">
        <v>408</v>
      </c>
    </row>
    <row r="147" spans="6:36" ht="15.95" customHeight="1">
      <c r="F147" s="57" t="s">
        <v>408</v>
      </c>
      <c r="R147" s="57" t="s">
        <v>408</v>
      </c>
      <c r="AD147" s="57" t="s">
        <v>408</v>
      </c>
      <c r="AJ147" s="57" t="s">
        <v>408</v>
      </c>
    </row>
    <row r="148" spans="6:36" ht="15.95" customHeight="1">
      <c r="F148" s="57" t="s">
        <v>408</v>
      </c>
      <c r="R148" s="57" t="s">
        <v>408</v>
      </c>
      <c r="AD148" s="57" t="s">
        <v>408</v>
      </c>
      <c r="AJ148" s="57" t="s">
        <v>408</v>
      </c>
    </row>
    <row r="149" spans="6:36" ht="15.95" customHeight="1">
      <c r="F149" s="57" t="s">
        <v>408</v>
      </c>
      <c r="R149" s="57" t="s">
        <v>408</v>
      </c>
      <c r="AD149" s="57" t="s">
        <v>408</v>
      </c>
      <c r="AJ149" s="57" t="s">
        <v>408</v>
      </c>
    </row>
    <row r="150" spans="6:36" ht="15.95" customHeight="1">
      <c r="F150" s="57" t="s">
        <v>408</v>
      </c>
      <c r="R150" s="57" t="s">
        <v>408</v>
      </c>
      <c r="AD150" s="57" t="s">
        <v>408</v>
      </c>
      <c r="AJ150" s="57" t="s">
        <v>408</v>
      </c>
    </row>
    <row r="151" spans="6:36" ht="15.95" customHeight="1">
      <c r="F151" s="57" t="s">
        <v>408</v>
      </c>
      <c r="R151" s="57" t="s">
        <v>408</v>
      </c>
      <c r="AD151" s="57" t="s">
        <v>408</v>
      </c>
      <c r="AJ151" s="57" t="s">
        <v>408</v>
      </c>
    </row>
    <row r="152" spans="6:36" ht="15.95" customHeight="1">
      <c r="F152" s="57" t="s">
        <v>408</v>
      </c>
      <c r="R152" s="57" t="s">
        <v>408</v>
      </c>
      <c r="AD152" s="57" t="s">
        <v>408</v>
      </c>
      <c r="AJ152" s="57" t="s">
        <v>408</v>
      </c>
    </row>
    <row r="153" spans="6:36" ht="15.95" customHeight="1">
      <c r="F153" s="57" t="s">
        <v>408</v>
      </c>
      <c r="R153" s="57" t="s">
        <v>408</v>
      </c>
      <c r="AD153" s="57" t="s">
        <v>408</v>
      </c>
      <c r="AJ153" s="57" t="s">
        <v>408</v>
      </c>
    </row>
    <row r="154" spans="6:36" ht="15.95" customHeight="1">
      <c r="F154" s="57" t="s">
        <v>408</v>
      </c>
      <c r="R154" s="57" t="s">
        <v>408</v>
      </c>
      <c r="AD154" s="57" t="s">
        <v>408</v>
      </c>
      <c r="AJ154" s="57" t="s">
        <v>408</v>
      </c>
    </row>
    <row r="155" spans="6:36" ht="15.95" customHeight="1">
      <c r="F155" s="57" t="s">
        <v>408</v>
      </c>
      <c r="R155" s="57" t="s">
        <v>408</v>
      </c>
      <c r="AD155" s="57" t="s">
        <v>408</v>
      </c>
      <c r="AJ155" s="57" t="s">
        <v>408</v>
      </c>
    </row>
    <row r="156" spans="6:36" ht="15.95" customHeight="1">
      <c r="F156" s="57" t="s">
        <v>408</v>
      </c>
      <c r="R156" s="57" t="s">
        <v>408</v>
      </c>
      <c r="AD156" s="57" t="s">
        <v>408</v>
      </c>
      <c r="AJ156" s="57" t="s">
        <v>408</v>
      </c>
    </row>
    <row r="157" spans="6:36" ht="15.95" customHeight="1">
      <c r="F157" s="57" t="s">
        <v>408</v>
      </c>
      <c r="R157" s="57" t="s">
        <v>408</v>
      </c>
      <c r="AD157" s="57" t="s">
        <v>408</v>
      </c>
      <c r="AJ157" s="57" t="s">
        <v>408</v>
      </c>
    </row>
    <row r="158" spans="6:36" ht="15.95" customHeight="1">
      <c r="F158" s="57" t="s">
        <v>408</v>
      </c>
      <c r="R158" s="57" t="s">
        <v>408</v>
      </c>
      <c r="AD158" s="57" t="s">
        <v>408</v>
      </c>
      <c r="AJ158" s="57" t="s">
        <v>408</v>
      </c>
    </row>
    <row r="159" spans="6:36" ht="15.95" customHeight="1">
      <c r="F159" s="57" t="s">
        <v>408</v>
      </c>
      <c r="R159" s="57" t="s">
        <v>408</v>
      </c>
      <c r="AD159" s="57" t="s">
        <v>408</v>
      </c>
      <c r="AJ159" s="57" t="s">
        <v>408</v>
      </c>
    </row>
    <row r="160" spans="6:36" ht="15.95" customHeight="1">
      <c r="F160" s="57" t="s">
        <v>408</v>
      </c>
      <c r="R160" s="57" t="s">
        <v>408</v>
      </c>
      <c r="AD160" s="57" t="s">
        <v>408</v>
      </c>
      <c r="AJ160" s="57" t="s">
        <v>408</v>
      </c>
    </row>
    <row r="161" spans="6:36" ht="15.95" customHeight="1">
      <c r="F161" s="57" t="s">
        <v>408</v>
      </c>
      <c r="R161" s="57" t="s">
        <v>408</v>
      </c>
      <c r="AD161" s="57" t="s">
        <v>408</v>
      </c>
      <c r="AJ161" s="57" t="s">
        <v>408</v>
      </c>
    </row>
    <row r="162" spans="6:36" ht="15.95" customHeight="1">
      <c r="F162" s="57" t="s">
        <v>408</v>
      </c>
      <c r="R162" s="57" t="s">
        <v>408</v>
      </c>
      <c r="AD162" s="57" t="s">
        <v>408</v>
      </c>
      <c r="AJ162" s="57" t="s">
        <v>408</v>
      </c>
    </row>
    <row r="163" spans="6:36" ht="15.95" customHeight="1">
      <c r="F163" s="57" t="s">
        <v>408</v>
      </c>
      <c r="R163" s="57" t="s">
        <v>408</v>
      </c>
      <c r="AD163" s="57" t="s">
        <v>408</v>
      </c>
      <c r="AJ163" s="57" t="s">
        <v>408</v>
      </c>
    </row>
    <row r="164" spans="6:36" ht="15.95" customHeight="1">
      <c r="F164" s="57" t="s">
        <v>408</v>
      </c>
      <c r="R164" s="57" t="s">
        <v>408</v>
      </c>
      <c r="AD164" s="57" t="s">
        <v>408</v>
      </c>
      <c r="AJ164" s="57" t="s">
        <v>408</v>
      </c>
    </row>
    <row r="165" spans="6:36" ht="15.95" customHeight="1">
      <c r="F165" s="57" t="s">
        <v>408</v>
      </c>
      <c r="R165" s="57" t="s">
        <v>408</v>
      </c>
      <c r="AD165" s="57" t="s">
        <v>408</v>
      </c>
      <c r="AJ165" s="57" t="s">
        <v>408</v>
      </c>
    </row>
    <row r="166" spans="6:36" ht="15.95" customHeight="1">
      <c r="F166" s="57" t="s">
        <v>408</v>
      </c>
      <c r="R166" s="57" t="s">
        <v>408</v>
      </c>
      <c r="AD166" s="57" t="s">
        <v>408</v>
      </c>
      <c r="AJ166" s="57" t="s">
        <v>408</v>
      </c>
    </row>
    <row r="167" spans="6:36" ht="15.95" customHeight="1">
      <c r="F167" s="57" t="s">
        <v>408</v>
      </c>
      <c r="R167" s="57" t="s">
        <v>408</v>
      </c>
      <c r="AD167" s="57" t="s">
        <v>408</v>
      </c>
      <c r="AJ167" s="57" t="s">
        <v>408</v>
      </c>
    </row>
    <row r="168" spans="6:36" ht="15.95" customHeight="1">
      <c r="F168" s="57" t="s">
        <v>408</v>
      </c>
      <c r="R168" s="57" t="s">
        <v>408</v>
      </c>
      <c r="AD168" s="57" t="s">
        <v>408</v>
      </c>
      <c r="AJ168" s="57" t="s">
        <v>408</v>
      </c>
    </row>
    <row r="169" spans="6:36" ht="15.95" customHeight="1">
      <c r="F169" s="57" t="s">
        <v>408</v>
      </c>
      <c r="R169" s="57" t="s">
        <v>408</v>
      </c>
      <c r="AD169" s="57" t="s">
        <v>408</v>
      </c>
      <c r="AJ169" s="57" t="s">
        <v>408</v>
      </c>
    </row>
    <row r="170" spans="6:36" ht="15.95" customHeight="1">
      <c r="F170" s="57" t="s">
        <v>408</v>
      </c>
      <c r="R170" s="57" t="s">
        <v>408</v>
      </c>
      <c r="AD170" s="57" t="s">
        <v>408</v>
      </c>
      <c r="AJ170" s="57" t="s">
        <v>408</v>
      </c>
    </row>
    <row r="171" spans="6:36" ht="15.95" customHeight="1">
      <c r="F171" s="57" t="s">
        <v>408</v>
      </c>
      <c r="R171" s="57" t="s">
        <v>408</v>
      </c>
      <c r="AD171" s="57" t="s">
        <v>408</v>
      </c>
      <c r="AJ171" s="57" t="s">
        <v>408</v>
      </c>
    </row>
    <row r="172" spans="6:36" ht="15.95" customHeight="1">
      <c r="F172" s="57" t="s">
        <v>408</v>
      </c>
      <c r="R172" s="57" t="s">
        <v>408</v>
      </c>
      <c r="AD172" s="57" t="s">
        <v>408</v>
      </c>
      <c r="AJ172" s="57" t="s">
        <v>408</v>
      </c>
    </row>
    <row r="173" spans="6:36" ht="15.95" customHeight="1">
      <c r="F173" s="57" t="s">
        <v>408</v>
      </c>
      <c r="R173" s="57" t="s">
        <v>408</v>
      </c>
      <c r="AD173" s="57" t="s">
        <v>408</v>
      </c>
      <c r="AJ173" s="57" t="s">
        <v>408</v>
      </c>
    </row>
    <row r="174" spans="6:36" ht="15.95" customHeight="1">
      <c r="F174" s="57" t="s">
        <v>408</v>
      </c>
      <c r="R174" s="57" t="s">
        <v>408</v>
      </c>
      <c r="AD174" s="57" t="s">
        <v>408</v>
      </c>
      <c r="AJ174" s="57" t="s">
        <v>408</v>
      </c>
    </row>
    <row r="175" spans="6:36" ht="15.95" customHeight="1">
      <c r="F175" s="57" t="s">
        <v>408</v>
      </c>
      <c r="R175" s="57" t="s">
        <v>408</v>
      </c>
      <c r="AD175" s="57" t="s">
        <v>408</v>
      </c>
      <c r="AJ175" s="57" t="s">
        <v>408</v>
      </c>
    </row>
    <row r="176" spans="6:36" ht="15.95" customHeight="1">
      <c r="F176" s="57" t="s">
        <v>408</v>
      </c>
      <c r="R176" s="57" t="s">
        <v>408</v>
      </c>
      <c r="AD176" s="57" t="s">
        <v>408</v>
      </c>
      <c r="AJ176" s="57" t="s">
        <v>408</v>
      </c>
    </row>
    <row r="177" spans="6:36" ht="15.95" customHeight="1">
      <c r="F177" s="57" t="s">
        <v>408</v>
      </c>
      <c r="R177" s="57" t="s">
        <v>408</v>
      </c>
      <c r="AD177" s="57" t="s">
        <v>408</v>
      </c>
      <c r="AJ177" s="57" t="s">
        <v>408</v>
      </c>
    </row>
    <row r="178" spans="6:36" ht="15.95" customHeight="1">
      <c r="F178" s="57" t="s">
        <v>408</v>
      </c>
      <c r="R178" s="57" t="s">
        <v>408</v>
      </c>
      <c r="AD178" s="57" t="s">
        <v>408</v>
      </c>
      <c r="AJ178" s="57" t="s">
        <v>408</v>
      </c>
    </row>
    <row r="179" spans="6:36" ht="15.95" customHeight="1">
      <c r="F179" s="57" t="s">
        <v>408</v>
      </c>
      <c r="R179" s="57" t="s">
        <v>408</v>
      </c>
      <c r="AD179" s="57" t="s">
        <v>408</v>
      </c>
      <c r="AJ179" s="57" t="s">
        <v>408</v>
      </c>
    </row>
    <row r="180" spans="6:36" ht="15.95" customHeight="1">
      <c r="F180" s="57" t="s">
        <v>408</v>
      </c>
      <c r="R180" s="57" t="s">
        <v>408</v>
      </c>
      <c r="AD180" s="57" t="s">
        <v>408</v>
      </c>
      <c r="AJ180" s="57" t="s">
        <v>408</v>
      </c>
    </row>
    <row r="181" spans="6:36" ht="15.95" customHeight="1">
      <c r="F181" s="57" t="s">
        <v>408</v>
      </c>
      <c r="R181" s="57" t="s">
        <v>408</v>
      </c>
      <c r="AD181" s="57" t="s">
        <v>408</v>
      </c>
      <c r="AJ181" s="57" t="s">
        <v>408</v>
      </c>
    </row>
    <row r="182" spans="6:36" ht="15.95" customHeight="1">
      <c r="F182" s="57" t="s">
        <v>408</v>
      </c>
      <c r="R182" s="57" t="s">
        <v>408</v>
      </c>
      <c r="AD182" s="57" t="s">
        <v>408</v>
      </c>
      <c r="AJ182" s="57" t="s">
        <v>408</v>
      </c>
    </row>
    <row r="183" spans="6:36" ht="15.95" customHeight="1">
      <c r="F183" s="57" t="s">
        <v>408</v>
      </c>
      <c r="R183" s="57" t="s">
        <v>408</v>
      </c>
      <c r="AD183" s="57" t="s">
        <v>408</v>
      </c>
      <c r="AJ183" s="57" t="s">
        <v>408</v>
      </c>
    </row>
    <row r="184" spans="6:36" ht="15.95" customHeight="1">
      <c r="F184" s="57" t="s">
        <v>408</v>
      </c>
      <c r="R184" s="57" t="s">
        <v>408</v>
      </c>
      <c r="AD184" s="57" t="s">
        <v>408</v>
      </c>
      <c r="AJ184" s="57" t="s">
        <v>408</v>
      </c>
    </row>
    <row r="185" spans="6:36" ht="15.95" customHeight="1">
      <c r="F185" s="57" t="s">
        <v>408</v>
      </c>
      <c r="R185" s="57" t="s">
        <v>408</v>
      </c>
      <c r="AD185" s="57" t="s">
        <v>408</v>
      </c>
      <c r="AJ185" s="57" t="s">
        <v>408</v>
      </c>
    </row>
    <row r="186" spans="6:36" ht="15.95" customHeight="1">
      <c r="F186" s="57" t="s">
        <v>408</v>
      </c>
      <c r="R186" s="57" t="s">
        <v>408</v>
      </c>
      <c r="AD186" s="57" t="s">
        <v>408</v>
      </c>
      <c r="AJ186" s="57" t="s">
        <v>408</v>
      </c>
    </row>
    <row r="187" spans="6:36" ht="15.95" customHeight="1">
      <c r="F187" s="57" t="s">
        <v>408</v>
      </c>
      <c r="R187" s="57" t="s">
        <v>408</v>
      </c>
      <c r="AD187" s="57" t="s">
        <v>408</v>
      </c>
      <c r="AJ187" s="57" t="s">
        <v>408</v>
      </c>
    </row>
    <row r="188" spans="6:36" ht="15.95" customHeight="1">
      <c r="F188" s="57" t="s">
        <v>408</v>
      </c>
      <c r="R188" s="57" t="s">
        <v>408</v>
      </c>
      <c r="AD188" s="57" t="s">
        <v>408</v>
      </c>
      <c r="AJ188" s="57" t="s">
        <v>408</v>
      </c>
    </row>
    <row r="189" spans="6:36" ht="15.95" customHeight="1">
      <c r="F189" s="57" t="s">
        <v>408</v>
      </c>
      <c r="R189" s="57" t="s">
        <v>408</v>
      </c>
      <c r="AD189" s="57" t="s">
        <v>408</v>
      </c>
      <c r="AJ189" s="57" t="s">
        <v>408</v>
      </c>
    </row>
    <row r="190" spans="6:36" ht="15.95" customHeight="1">
      <c r="F190" s="57" t="s">
        <v>408</v>
      </c>
      <c r="R190" s="57" t="s">
        <v>408</v>
      </c>
      <c r="AD190" s="57" t="s">
        <v>408</v>
      </c>
      <c r="AJ190" s="57" t="s">
        <v>408</v>
      </c>
    </row>
    <row r="191" spans="6:36" ht="15.95" customHeight="1">
      <c r="F191" s="57" t="s">
        <v>408</v>
      </c>
      <c r="R191" s="57" t="s">
        <v>408</v>
      </c>
      <c r="AD191" s="57" t="s">
        <v>408</v>
      </c>
      <c r="AJ191" s="57" t="s">
        <v>408</v>
      </c>
    </row>
    <row r="192" spans="6:36" ht="15.95" customHeight="1">
      <c r="F192" s="57" t="s">
        <v>408</v>
      </c>
      <c r="R192" s="57" t="s">
        <v>408</v>
      </c>
      <c r="AD192" s="57" t="s">
        <v>408</v>
      </c>
      <c r="AJ192" s="57" t="s">
        <v>408</v>
      </c>
    </row>
    <row r="193" spans="6:36" ht="15.95" customHeight="1">
      <c r="F193" s="57" t="s">
        <v>408</v>
      </c>
      <c r="R193" s="57" t="s">
        <v>408</v>
      </c>
      <c r="AD193" s="57" t="s">
        <v>408</v>
      </c>
      <c r="AJ193" s="57" t="s">
        <v>408</v>
      </c>
    </row>
    <row r="194" spans="6:36" ht="15.95" customHeight="1">
      <c r="F194" s="57" t="s">
        <v>408</v>
      </c>
      <c r="R194" s="57" t="s">
        <v>408</v>
      </c>
      <c r="AD194" s="57" t="s">
        <v>408</v>
      </c>
      <c r="AJ194" s="57" t="s">
        <v>408</v>
      </c>
    </row>
    <row r="195" spans="6:36" ht="15.95" customHeight="1">
      <c r="F195" s="57" t="s">
        <v>408</v>
      </c>
      <c r="R195" s="57" t="s">
        <v>408</v>
      </c>
      <c r="AD195" s="57" t="s">
        <v>408</v>
      </c>
      <c r="AJ195" s="57" t="s">
        <v>408</v>
      </c>
    </row>
    <row r="196" spans="6:36" ht="15.95" customHeight="1">
      <c r="F196" s="57" t="s">
        <v>408</v>
      </c>
      <c r="R196" s="57" t="s">
        <v>408</v>
      </c>
      <c r="AD196" s="57" t="s">
        <v>408</v>
      </c>
      <c r="AJ196" s="57" t="s">
        <v>408</v>
      </c>
    </row>
    <row r="197" spans="6:36" ht="15.95" customHeight="1">
      <c r="F197" s="57" t="s">
        <v>408</v>
      </c>
      <c r="R197" s="57" t="s">
        <v>408</v>
      </c>
      <c r="AD197" s="57" t="s">
        <v>408</v>
      </c>
      <c r="AJ197" s="57" t="s">
        <v>408</v>
      </c>
    </row>
    <row r="198" spans="6:36" ht="15.95" customHeight="1">
      <c r="F198" s="57" t="s">
        <v>408</v>
      </c>
      <c r="R198" s="57" t="s">
        <v>408</v>
      </c>
      <c r="AD198" s="57" t="s">
        <v>408</v>
      </c>
      <c r="AJ198" s="57" t="s">
        <v>408</v>
      </c>
    </row>
    <row r="199" spans="6:36" ht="15.95" customHeight="1">
      <c r="F199" s="57" t="s">
        <v>408</v>
      </c>
      <c r="R199" s="57" t="s">
        <v>408</v>
      </c>
      <c r="AD199" s="57" t="s">
        <v>408</v>
      </c>
      <c r="AJ199" s="57" t="s">
        <v>408</v>
      </c>
    </row>
    <row r="200" spans="6:36" ht="15.95" customHeight="1">
      <c r="F200" s="57" t="s">
        <v>408</v>
      </c>
      <c r="R200" s="57" t="s">
        <v>408</v>
      </c>
      <c r="AD200" s="57" t="s">
        <v>408</v>
      </c>
      <c r="AJ200" s="57" t="s">
        <v>408</v>
      </c>
    </row>
    <row r="201" spans="6:36" ht="15.95" customHeight="1">
      <c r="F201" s="57" t="s">
        <v>408</v>
      </c>
      <c r="R201" s="57" t="s">
        <v>408</v>
      </c>
      <c r="AD201" s="57" t="s">
        <v>408</v>
      </c>
      <c r="AJ201" s="57" t="s">
        <v>408</v>
      </c>
    </row>
    <row r="202" spans="6:36" ht="15.95" customHeight="1">
      <c r="F202" s="57" t="s">
        <v>408</v>
      </c>
      <c r="R202" s="57" t="s">
        <v>408</v>
      </c>
      <c r="AD202" s="57" t="s">
        <v>408</v>
      </c>
      <c r="AJ202" s="57" t="s">
        <v>408</v>
      </c>
    </row>
    <row r="203" spans="6:36" ht="15.95" customHeight="1">
      <c r="F203" s="57" t="s">
        <v>408</v>
      </c>
      <c r="R203" s="57" t="s">
        <v>408</v>
      </c>
      <c r="AD203" s="57" t="s">
        <v>408</v>
      </c>
      <c r="AJ203" s="57" t="s">
        <v>408</v>
      </c>
    </row>
    <row r="204" spans="6:36" ht="15.95" customHeight="1">
      <c r="F204" s="57" t="s">
        <v>408</v>
      </c>
      <c r="R204" s="57" t="s">
        <v>408</v>
      </c>
      <c r="AD204" s="57" t="s">
        <v>408</v>
      </c>
      <c r="AJ204" s="57" t="s">
        <v>408</v>
      </c>
    </row>
    <row r="205" spans="6:36" ht="15.95" customHeight="1">
      <c r="F205" s="57" t="s">
        <v>408</v>
      </c>
      <c r="R205" s="57" t="s">
        <v>408</v>
      </c>
      <c r="AD205" s="57" t="s">
        <v>408</v>
      </c>
      <c r="AJ205" s="57" t="s">
        <v>408</v>
      </c>
    </row>
    <row r="206" spans="6:36" ht="15.95" customHeight="1">
      <c r="F206" s="57" t="s">
        <v>408</v>
      </c>
      <c r="R206" s="57" t="s">
        <v>408</v>
      </c>
      <c r="AD206" s="57" t="s">
        <v>408</v>
      </c>
      <c r="AJ206" s="57" t="s">
        <v>408</v>
      </c>
    </row>
    <row r="207" spans="6:36" ht="15.95" customHeight="1">
      <c r="F207" s="57" t="s">
        <v>408</v>
      </c>
      <c r="R207" s="57" t="s">
        <v>408</v>
      </c>
      <c r="AD207" s="57" t="s">
        <v>408</v>
      </c>
      <c r="AJ207" s="57" t="s">
        <v>408</v>
      </c>
    </row>
    <row r="208" spans="6:36" ht="15.95" customHeight="1">
      <c r="F208" s="57" t="s">
        <v>408</v>
      </c>
      <c r="R208" s="57" t="s">
        <v>408</v>
      </c>
      <c r="AD208" s="57" t="s">
        <v>408</v>
      </c>
      <c r="AJ208" s="57" t="s">
        <v>408</v>
      </c>
    </row>
    <row r="209" spans="6:36" ht="15.95" customHeight="1">
      <c r="F209" s="57" t="s">
        <v>408</v>
      </c>
      <c r="R209" s="57" t="s">
        <v>408</v>
      </c>
      <c r="AD209" s="57" t="s">
        <v>408</v>
      </c>
      <c r="AJ209" s="57" t="s">
        <v>408</v>
      </c>
    </row>
    <row r="210" spans="6:36" ht="15.95" customHeight="1">
      <c r="F210" s="57" t="s">
        <v>408</v>
      </c>
      <c r="R210" s="57" t="s">
        <v>408</v>
      </c>
      <c r="AD210" s="57" t="s">
        <v>408</v>
      </c>
      <c r="AJ210" s="57" t="s">
        <v>408</v>
      </c>
    </row>
    <row r="211" spans="6:36" ht="15.95" customHeight="1">
      <c r="F211" s="57" t="s">
        <v>408</v>
      </c>
      <c r="R211" s="57" t="s">
        <v>408</v>
      </c>
      <c r="AD211" s="57" t="s">
        <v>408</v>
      </c>
      <c r="AJ211" s="57" t="s">
        <v>408</v>
      </c>
    </row>
    <row r="212" spans="6:36" ht="15.95" customHeight="1">
      <c r="F212" s="57" t="s">
        <v>408</v>
      </c>
      <c r="R212" s="57" t="s">
        <v>408</v>
      </c>
      <c r="AD212" s="57" t="s">
        <v>408</v>
      </c>
      <c r="AJ212" s="57" t="s">
        <v>408</v>
      </c>
    </row>
    <row r="213" spans="6:36" ht="15.95" customHeight="1">
      <c r="F213" s="57" t="s">
        <v>408</v>
      </c>
      <c r="R213" s="57" t="s">
        <v>408</v>
      </c>
      <c r="AD213" s="57" t="s">
        <v>408</v>
      </c>
      <c r="AJ213" s="57" t="s">
        <v>408</v>
      </c>
    </row>
    <row r="214" spans="6:36" ht="15.95" customHeight="1">
      <c r="F214" s="57" t="s">
        <v>408</v>
      </c>
      <c r="R214" s="57" t="s">
        <v>408</v>
      </c>
      <c r="AD214" s="57" t="s">
        <v>408</v>
      </c>
      <c r="AJ214" s="57" t="s">
        <v>408</v>
      </c>
    </row>
    <row r="215" spans="6:36" ht="15.95" customHeight="1">
      <c r="F215" s="57" t="s">
        <v>408</v>
      </c>
      <c r="R215" s="57" t="s">
        <v>408</v>
      </c>
      <c r="AD215" s="57" t="s">
        <v>408</v>
      </c>
      <c r="AJ215" s="57" t="s">
        <v>408</v>
      </c>
    </row>
    <row r="216" spans="6:36" ht="15.95" customHeight="1">
      <c r="F216" s="57" t="s">
        <v>408</v>
      </c>
      <c r="R216" s="57" t="s">
        <v>408</v>
      </c>
      <c r="AD216" s="57" t="s">
        <v>408</v>
      </c>
      <c r="AJ216" s="57" t="s">
        <v>408</v>
      </c>
    </row>
    <row r="217" spans="6:36" ht="15.95" customHeight="1">
      <c r="F217" s="57" t="s">
        <v>408</v>
      </c>
      <c r="R217" s="57" t="s">
        <v>408</v>
      </c>
      <c r="AD217" s="57" t="s">
        <v>408</v>
      </c>
      <c r="AJ217" s="57" t="s">
        <v>408</v>
      </c>
    </row>
    <row r="218" spans="6:36" ht="15.95" customHeight="1">
      <c r="F218" s="57" t="s">
        <v>408</v>
      </c>
      <c r="R218" s="57" t="s">
        <v>408</v>
      </c>
      <c r="AD218" s="57" t="s">
        <v>408</v>
      </c>
      <c r="AJ218" s="57" t="s">
        <v>408</v>
      </c>
    </row>
    <row r="219" spans="6:36" ht="15.95" customHeight="1">
      <c r="F219" s="57" t="s">
        <v>408</v>
      </c>
      <c r="R219" s="57" t="s">
        <v>408</v>
      </c>
      <c r="AD219" s="57" t="s">
        <v>408</v>
      </c>
      <c r="AJ219" s="57" t="s">
        <v>408</v>
      </c>
    </row>
    <row r="220" spans="6:36" ht="15.95" customHeight="1">
      <c r="F220" s="57" t="s">
        <v>408</v>
      </c>
      <c r="R220" s="57" t="s">
        <v>408</v>
      </c>
      <c r="AD220" s="57" t="s">
        <v>408</v>
      </c>
      <c r="AJ220" s="57" t="s">
        <v>408</v>
      </c>
    </row>
    <row r="221" spans="6:36" ht="15.95" customHeight="1">
      <c r="F221" s="57" t="s">
        <v>408</v>
      </c>
      <c r="R221" s="57" t="s">
        <v>408</v>
      </c>
      <c r="AD221" s="57" t="s">
        <v>408</v>
      </c>
      <c r="AJ221" s="57" t="s">
        <v>408</v>
      </c>
    </row>
    <row r="222" spans="6:36" ht="15.95" customHeight="1">
      <c r="F222" s="57" t="s">
        <v>408</v>
      </c>
      <c r="R222" s="57" t="s">
        <v>408</v>
      </c>
      <c r="AD222" s="57" t="s">
        <v>408</v>
      </c>
      <c r="AJ222" s="57" t="s">
        <v>408</v>
      </c>
    </row>
    <row r="223" spans="6:36" ht="15.95" customHeight="1">
      <c r="F223" s="57" t="s">
        <v>408</v>
      </c>
      <c r="R223" s="57" t="s">
        <v>408</v>
      </c>
      <c r="AD223" s="57" t="s">
        <v>408</v>
      </c>
      <c r="AJ223" s="57" t="s">
        <v>408</v>
      </c>
    </row>
    <row r="224" spans="6:36" ht="15.95" customHeight="1">
      <c r="F224" s="57" t="s">
        <v>408</v>
      </c>
      <c r="R224" s="57" t="s">
        <v>408</v>
      </c>
      <c r="AD224" s="57" t="s">
        <v>408</v>
      </c>
      <c r="AJ224" s="57" t="s">
        <v>408</v>
      </c>
    </row>
    <row r="225" spans="6:36" ht="15.95" customHeight="1">
      <c r="F225" s="57" t="s">
        <v>408</v>
      </c>
      <c r="R225" s="57" t="s">
        <v>408</v>
      </c>
      <c r="AD225" s="57" t="s">
        <v>408</v>
      </c>
      <c r="AJ225" s="57" t="s">
        <v>408</v>
      </c>
    </row>
    <row r="226" spans="6:36" ht="15.95" customHeight="1">
      <c r="F226" s="57" t="s">
        <v>408</v>
      </c>
      <c r="R226" s="57" t="s">
        <v>408</v>
      </c>
      <c r="AD226" s="57" t="s">
        <v>408</v>
      </c>
      <c r="AJ226" s="57" t="s">
        <v>408</v>
      </c>
    </row>
    <row r="227" spans="6:36" ht="15.95" customHeight="1">
      <c r="F227" s="57" t="s">
        <v>408</v>
      </c>
      <c r="R227" s="57" t="s">
        <v>408</v>
      </c>
      <c r="AD227" s="57" t="s">
        <v>408</v>
      </c>
      <c r="AJ227" s="57" t="s">
        <v>408</v>
      </c>
    </row>
    <row r="228" spans="6:36" ht="15.95" customHeight="1">
      <c r="F228" s="57" t="s">
        <v>408</v>
      </c>
      <c r="R228" s="57" t="s">
        <v>408</v>
      </c>
      <c r="AD228" s="57" t="s">
        <v>408</v>
      </c>
      <c r="AJ228" s="57" t="s">
        <v>408</v>
      </c>
    </row>
    <row r="229" spans="6:36" ht="15.95" customHeight="1">
      <c r="F229" s="57" t="s">
        <v>408</v>
      </c>
      <c r="R229" s="57" t="s">
        <v>408</v>
      </c>
      <c r="AD229" s="57" t="s">
        <v>408</v>
      </c>
      <c r="AJ229" s="57" t="s">
        <v>408</v>
      </c>
    </row>
    <row r="230" spans="6:36" ht="15.95" customHeight="1">
      <c r="F230" s="57" t="s">
        <v>408</v>
      </c>
      <c r="R230" s="57" t="s">
        <v>408</v>
      </c>
      <c r="AD230" s="57" t="s">
        <v>408</v>
      </c>
      <c r="AJ230" s="57" t="s">
        <v>408</v>
      </c>
    </row>
    <row r="231" spans="6:36" ht="15.95" customHeight="1">
      <c r="F231" s="57" t="s">
        <v>408</v>
      </c>
      <c r="R231" s="57" t="s">
        <v>408</v>
      </c>
      <c r="AD231" s="57" t="s">
        <v>408</v>
      </c>
      <c r="AJ231" s="57" t="s">
        <v>408</v>
      </c>
    </row>
    <row r="232" spans="6:36" ht="15.95" customHeight="1">
      <c r="F232" s="57" t="s">
        <v>408</v>
      </c>
      <c r="R232" s="57" t="s">
        <v>408</v>
      </c>
      <c r="AD232" s="57" t="s">
        <v>408</v>
      </c>
      <c r="AJ232" s="57" t="s">
        <v>408</v>
      </c>
    </row>
    <row r="233" spans="6:36" ht="15.95" customHeight="1">
      <c r="F233" s="57" t="s">
        <v>408</v>
      </c>
      <c r="R233" s="57" t="s">
        <v>408</v>
      </c>
      <c r="AD233" s="57" t="s">
        <v>408</v>
      </c>
      <c r="AJ233" s="57" t="s">
        <v>408</v>
      </c>
    </row>
    <row r="234" spans="6:36" ht="15.95" customHeight="1">
      <c r="F234" s="57" t="s">
        <v>408</v>
      </c>
      <c r="R234" s="57" t="s">
        <v>408</v>
      </c>
      <c r="AD234" s="57" t="s">
        <v>408</v>
      </c>
      <c r="AJ234" s="57" t="s">
        <v>408</v>
      </c>
    </row>
    <row r="235" spans="6:36" ht="15.95" customHeight="1">
      <c r="F235" s="57" t="s">
        <v>408</v>
      </c>
      <c r="R235" s="57" t="s">
        <v>408</v>
      </c>
      <c r="AD235" s="57" t="s">
        <v>408</v>
      </c>
      <c r="AJ235" s="57" t="s">
        <v>408</v>
      </c>
    </row>
    <row r="236" spans="6:36" ht="15.95" customHeight="1">
      <c r="F236" s="57" t="s">
        <v>408</v>
      </c>
      <c r="R236" s="57" t="s">
        <v>408</v>
      </c>
      <c r="AD236" s="57" t="s">
        <v>408</v>
      </c>
      <c r="AJ236" s="57" t="s">
        <v>408</v>
      </c>
    </row>
    <row r="237" spans="6:36" ht="15.95" customHeight="1">
      <c r="F237" s="57" t="s">
        <v>408</v>
      </c>
      <c r="R237" s="57" t="s">
        <v>408</v>
      </c>
      <c r="AD237" s="57" t="s">
        <v>408</v>
      </c>
      <c r="AJ237" s="57" t="s">
        <v>408</v>
      </c>
    </row>
    <row r="238" spans="6:36" ht="15.95" customHeight="1">
      <c r="F238" s="57" t="s">
        <v>408</v>
      </c>
      <c r="R238" s="57" t="s">
        <v>408</v>
      </c>
      <c r="AD238" s="57" t="s">
        <v>408</v>
      </c>
      <c r="AJ238" s="57" t="s">
        <v>408</v>
      </c>
    </row>
    <row r="239" spans="6:36" ht="15.95" customHeight="1">
      <c r="F239" s="57" t="s">
        <v>408</v>
      </c>
      <c r="R239" s="57" t="s">
        <v>408</v>
      </c>
      <c r="AD239" s="57" t="s">
        <v>408</v>
      </c>
      <c r="AJ239" s="57" t="s">
        <v>408</v>
      </c>
    </row>
    <row r="240" spans="6:36" ht="15.95" customHeight="1">
      <c r="F240" s="57" t="s">
        <v>408</v>
      </c>
      <c r="R240" s="57" t="s">
        <v>408</v>
      </c>
      <c r="AD240" s="57" t="s">
        <v>408</v>
      </c>
      <c r="AJ240" s="57" t="s">
        <v>408</v>
      </c>
    </row>
    <row r="241" spans="6:36" ht="15.95" customHeight="1">
      <c r="F241" s="57" t="s">
        <v>408</v>
      </c>
      <c r="R241" s="57" t="s">
        <v>408</v>
      </c>
      <c r="AD241" s="57" t="s">
        <v>408</v>
      </c>
      <c r="AJ241" s="57" t="s">
        <v>408</v>
      </c>
    </row>
    <row r="242" spans="6:36" ht="15.95" customHeight="1">
      <c r="F242" s="57" t="s">
        <v>408</v>
      </c>
      <c r="R242" s="57" t="s">
        <v>408</v>
      </c>
      <c r="AD242" s="57" t="s">
        <v>408</v>
      </c>
      <c r="AJ242" s="57" t="s">
        <v>408</v>
      </c>
    </row>
    <row r="243" spans="6:36" ht="15.95" customHeight="1">
      <c r="F243" s="57" t="s">
        <v>408</v>
      </c>
      <c r="R243" s="57" t="s">
        <v>408</v>
      </c>
      <c r="AD243" s="57" t="s">
        <v>408</v>
      </c>
      <c r="AJ243" s="57" t="s">
        <v>408</v>
      </c>
    </row>
    <row r="244" spans="6:36" ht="15.95" customHeight="1">
      <c r="F244" s="57" t="s">
        <v>408</v>
      </c>
      <c r="R244" s="57" t="s">
        <v>408</v>
      </c>
      <c r="AD244" s="57" t="s">
        <v>408</v>
      </c>
      <c r="AJ244" s="57" t="s">
        <v>408</v>
      </c>
    </row>
    <row r="245" spans="6:36" ht="15.95" customHeight="1">
      <c r="F245" s="57" t="s">
        <v>408</v>
      </c>
      <c r="R245" s="57" t="s">
        <v>408</v>
      </c>
      <c r="AD245" s="57" t="s">
        <v>408</v>
      </c>
      <c r="AJ245" s="57" t="s">
        <v>408</v>
      </c>
    </row>
    <row r="246" spans="6:36" ht="15.95" customHeight="1">
      <c r="F246" s="57" t="s">
        <v>408</v>
      </c>
      <c r="R246" s="57" t="s">
        <v>408</v>
      </c>
      <c r="AD246" s="57" t="s">
        <v>408</v>
      </c>
      <c r="AJ246" s="57" t="s">
        <v>408</v>
      </c>
    </row>
    <row r="247" spans="6:36" ht="15.95" customHeight="1">
      <c r="F247" s="57" t="s">
        <v>408</v>
      </c>
      <c r="R247" s="57" t="s">
        <v>408</v>
      </c>
      <c r="AD247" s="57" t="s">
        <v>408</v>
      </c>
      <c r="AJ247" s="57" t="s">
        <v>408</v>
      </c>
    </row>
    <row r="248" spans="6:36" ht="15.95" customHeight="1">
      <c r="F248" s="57" t="s">
        <v>408</v>
      </c>
      <c r="R248" s="57" t="s">
        <v>408</v>
      </c>
      <c r="AD248" s="57" t="s">
        <v>408</v>
      </c>
      <c r="AJ248" s="57" t="s">
        <v>408</v>
      </c>
    </row>
    <row r="249" spans="6:36" ht="15.95" customHeight="1">
      <c r="F249" s="57" t="s">
        <v>408</v>
      </c>
      <c r="R249" s="57" t="s">
        <v>408</v>
      </c>
      <c r="AD249" s="57" t="s">
        <v>408</v>
      </c>
      <c r="AJ249" s="57" t="s">
        <v>408</v>
      </c>
    </row>
    <row r="250" spans="6:36" ht="15.95" customHeight="1">
      <c r="F250" s="57" t="s">
        <v>408</v>
      </c>
      <c r="R250" s="57" t="s">
        <v>408</v>
      </c>
      <c r="AD250" s="57" t="s">
        <v>408</v>
      </c>
      <c r="AJ250" s="57" t="s">
        <v>408</v>
      </c>
    </row>
    <row r="251" spans="6:36" ht="15.95" customHeight="1">
      <c r="F251" s="57" t="s">
        <v>408</v>
      </c>
      <c r="R251" s="57" t="s">
        <v>408</v>
      </c>
      <c r="AD251" s="57" t="s">
        <v>408</v>
      </c>
      <c r="AJ251" s="57" t="s">
        <v>408</v>
      </c>
    </row>
    <row r="252" spans="6:36" ht="15.95" customHeight="1">
      <c r="F252" s="57" t="s">
        <v>408</v>
      </c>
      <c r="R252" s="57" t="s">
        <v>408</v>
      </c>
      <c r="AD252" s="57" t="s">
        <v>408</v>
      </c>
      <c r="AJ252" s="57" t="s">
        <v>408</v>
      </c>
    </row>
    <row r="253" spans="6:36" ht="15.95" customHeight="1">
      <c r="F253" s="57" t="s">
        <v>408</v>
      </c>
      <c r="R253" s="57" t="s">
        <v>408</v>
      </c>
      <c r="AD253" s="57" t="s">
        <v>408</v>
      </c>
      <c r="AJ253" s="57" t="s">
        <v>408</v>
      </c>
    </row>
    <row r="254" spans="6:36" ht="15.95" customHeight="1">
      <c r="F254" s="57" t="s">
        <v>408</v>
      </c>
      <c r="R254" s="57" t="s">
        <v>408</v>
      </c>
      <c r="AD254" s="57" t="s">
        <v>408</v>
      </c>
      <c r="AJ254" s="57" t="s">
        <v>408</v>
      </c>
    </row>
    <row r="255" spans="6:36" ht="15.95" customHeight="1">
      <c r="F255" s="57" t="s">
        <v>408</v>
      </c>
      <c r="R255" s="57" t="s">
        <v>408</v>
      </c>
      <c r="AD255" s="57" t="s">
        <v>408</v>
      </c>
      <c r="AJ255" s="57" t="s">
        <v>408</v>
      </c>
    </row>
    <row r="256" spans="6:36" ht="15.95" customHeight="1">
      <c r="F256" s="57" t="s">
        <v>408</v>
      </c>
      <c r="R256" s="57" t="s">
        <v>408</v>
      </c>
      <c r="AD256" s="57" t="s">
        <v>408</v>
      </c>
      <c r="AJ256" s="57" t="s">
        <v>408</v>
      </c>
    </row>
    <row r="257" spans="6:36" ht="15.95" customHeight="1">
      <c r="F257" s="57" t="s">
        <v>408</v>
      </c>
      <c r="R257" s="57" t="s">
        <v>408</v>
      </c>
      <c r="AD257" s="57" t="s">
        <v>408</v>
      </c>
      <c r="AJ257" s="57" t="s">
        <v>408</v>
      </c>
    </row>
    <row r="258" spans="6:36" ht="15.95" customHeight="1">
      <c r="F258" s="57" t="s">
        <v>408</v>
      </c>
      <c r="R258" s="57" t="s">
        <v>408</v>
      </c>
      <c r="AD258" s="57" t="s">
        <v>408</v>
      </c>
      <c r="AJ258" s="57" t="s">
        <v>408</v>
      </c>
    </row>
    <row r="259" spans="6:36" ht="15.95" customHeight="1">
      <c r="F259" s="57" t="s">
        <v>408</v>
      </c>
      <c r="R259" s="57" t="s">
        <v>408</v>
      </c>
      <c r="AD259" s="57" t="s">
        <v>408</v>
      </c>
      <c r="AJ259" s="57" t="s">
        <v>408</v>
      </c>
    </row>
    <row r="260" spans="6:36" ht="15.95" customHeight="1">
      <c r="F260" s="57" t="s">
        <v>408</v>
      </c>
      <c r="R260" s="57" t="s">
        <v>408</v>
      </c>
      <c r="AD260" s="57" t="s">
        <v>408</v>
      </c>
      <c r="AJ260" s="57" t="s">
        <v>408</v>
      </c>
    </row>
    <row r="261" spans="6:36" ht="15.95" customHeight="1">
      <c r="F261" s="57" t="s">
        <v>408</v>
      </c>
      <c r="R261" s="57" t="s">
        <v>408</v>
      </c>
      <c r="AD261" s="57" t="s">
        <v>408</v>
      </c>
      <c r="AJ261" s="57" t="s">
        <v>408</v>
      </c>
    </row>
    <row r="262" spans="6:36" ht="15.95" customHeight="1">
      <c r="F262" s="57" t="s">
        <v>408</v>
      </c>
      <c r="R262" s="57" t="s">
        <v>408</v>
      </c>
      <c r="AD262" s="57" t="s">
        <v>408</v>
      </c>
      <c r="AJ262" s="57" t="s">
        <v>408</v>
      </c>
    </row>
    <row r="263" spans="6:36" ht="15.95" customHeight="1">
      <c r="F263" s="57" t="s">
        <v>408</v>
      </c>
      <c r="R263" s="57" t="s">
        <v>408</v>
      </c>
      <c r="AD263" s="57" t="s">
        <v>408</v>
      </c>
      <c r="AJ263" s="57" t="s">
        <v>408</v>
      </c>
    </row>
    <row r="264" spans="6:36" ht="15.95" customHeight="1">
      <c r="F264" s="57" t="s">
        <v>408</v>
      </c>
      <c r="R264" s="57" t="s">
        <v>408</v>
      </c>
      <c r="AD264" s="57" t="s">
        <v>408</v>
      </c>
      <c r="AJ264" s="57" t="s">
        <v>408</v>
      </c>
    </row>
    <row r="265" spans="6:36" ht="15.95" customHeight="1">
      <c r="F265" s="57" t="s">
        <v>408</v>
      </c>
      <c r="R265" s="57" t="s">
        <v>408</v>
      </c>
      <c r="AD265" s="57" t="s">
        <v>408</v>
      </c>
      <c r="AJ265" s="57" t="s">
        <v>408</v>
      </c>
    </row>
    <row r="266" spans="6:36" ht="15.95" customHeight="1">
      <c r="F266" s="57" t="s">
        <v>408</v>
      </c>
      <c r="R266" s="57" t="s">
        <v>408</v>
      </c>
      <c r="AD266" s="57" t="s">
        <v>408</v>
      </c>
      <c r="AJ266" s="57" t="s">
        <v>408</v>
      </c>
    </row>
    <row r="267" spans="6:36" ht="15.95" customHeight="1">
      <c r="F267" s="57" t="s">
        <v>408</v>
      </c>
      <c r="R267" s="57" t="s">
        <v>408</v>
      </c>
      <c r="AD267" s="57" t="s">
        <v>408</v>
      </c>
      <c r="AJ267" s="57" t="s">
        <v>408</v>
      </c>
    </row>
    <row r="268" spans="6:36" ht="15.95" customHeight="1">
      <c r="F268" s="57" t="s">
        <v>408</v>
      </c>
      <c r="R268" s="57" t="s">
        <v>408</v>
      </c>
      <c r="AD268" s="57" t="s">
        <v>408</v>
      </c>
      <c r="AJ268" s="57" t="s">
        <v>408</v>
      </c>
    </row>
    <row r="269" spans="6:36" ht="15.95" customHeight="1">
      <c r="F269" s="57" t="s">
        <v>408</v>
      </c>
      <c r="R269" s="57" t="s">
        <v>408</v>
      </c>
      <c r="AD269" s="57" t="s">
        <v>408</v>
      </c>
      <c r="AJ269" s="57" t="s">
        <v>408</v>
      </c>
    </row>
    <row r="270" spans="6:36" ht="15.95" customHeight="1">
      <c r="F270" s="57" t="s">
        <v>408</v>
      </c>
      <c r="R270" s="57" t="s">
        <v>408</v>
      </c>
      <c r="AD270" s="57" t="s">
        <v>408</v>
      </c>
      <c r="AJ270" s="57" t="s">
        <v>408</v>
      </c>
    </row>
    <row r="271" spans="6:36" ht="15.95" customHeight="1">
      <c r="F271" s="57" t="s">
        <v>408</v>
      </c>
      <c r="R271" s="57" t="s">
        <v>408</v>
      </c>
      <c r="AD271" s="57" t="s">
        <v>408</v>
      </c>
      <c r="AJ271" s="57" t="s">
        <v>408</v>
      </c>
    </row>
    <row r="272" spans="6:36" ht="15.95" customHeight="1">
      <c r="F272" s="57" t="s">
        <v>408</v>
      </c>
      <c r="R272" s="57" t="s">
        <v>408</v>
      </c>
      <c r="AD272" s="57" t="s">
        <v>408</v>
      </c>
      <c r="AJ272" s="57" t="s">
        <v>408</v>
      </c>
    </row>
    <row r="273" spans="6:36" ht="15.95" customHeight="1">
      <c r="F273" s="57" t="s">
        <v>408</v>
      </c>
      <c r="R273" s="57" t="s">
        <v>408</v>
      </c>
      <c r="AD273" s="57" t="s">
        <v>408</v>
      </c>
      <c r="AJ273" s="57" t="s">
        <v>408</v>
      </c>
    </row>
    <row r="274" spans="6:36" ht="15.95" customHeight="1">
      <c r="F274" s="57" t="s">
        <v>408</v>
      </c>
      <c r="R274" s="57" t="s">
        <v>408</v>
      </c>
      <c r="AD274" s="57" t="s">
        <v>408</v>
      </c>
      <c r="AJ274" s="57" t="s">
        <v>408</v>
      </c>
    </row>
    <row r="275" spans="6:36" ht="15.95" customHeight="1">
      <c r="F275" s="57" t="s">
        <v>408</v>
      </c>
      <c r="R275" s="57" t="s">
        <v>408</v>
      </c>
      <c r="AD275" s="57" t="s">
        <v>408</v>
      </c>
      <c r="AJ275" s="57" t="s">
        <v>408</v>
      </c>
    </row>
    <row r="276" spans="6:36" ht="15.95" customHeight="1">
      <c r="F276" s="57" t="s">
        <v>408</v>
      </c>
      <c r="R276" s="57" t="s">
        <v>408</v>
      </c>
      <c r="AD276" s="57" t="s">
        <v>408</v>
      </c>
      <c r="AJ276" s="57" t="s">
        <v>408</v>
      </c>
    </row>
    <row r="277" spans="6:36" ht="15.95" customHeight="1">
      <c r="F277" s="57" t="s">
        <v>408</v>
      </c>
      <c r="R277" s="57" t="s">
        <v>408</v>
      </c>
      <c r="AD277" s="57" t="s">
        <v>408</v>
      </c>
      <c r="AJ277" s="57" t="s">
        <v>408</v>
      </c>
    </row>
    <row r="278" spans="6:36" ht="15.95" customHeight="1">
      <c r="F278" s="57" t="s">
        <v>408</v>
      </c>
      <c r="R278" s="57" t="s">
        <v>408</v>
      </c>
      <c r="AD278" s="57" t="s">
        <v>408</v>
      </c>
      <c r="AJ278" s="57" t="s">
        <v>408</v>
      </c>
    </row>
    <row r="279" spans="6:36" ht="15.95" customHeight="1">
      <c r="F279" s="57" t="s">
        <v>408</v>
      </c>
      <c r="R279" s="57" t="s">
        <v>408</v>
      </c>
      <c r="AD279" s="57" t="s">
        <v>408</v>
      </c>
      <c r="AJ279" s="57" t="s">
        <v>408</v>
      </c>
    </row>
    <row r="280" spans="6:36" ht="15.95" customHeight="1">
      <c r="F280" s="57" t="s">
        <v>408</v>
      </c>
      <c r="R280" s="57" t="s">
        <v>408</v>
      </c>
      <c r="AD280" s="57" t="s">
        <v>408</v>
      </c>
      <c r="AJ280" s="57" t="s">
        <v>408</v>
      </c>
    </row>
    <row r="281" spans="6:36" ht="15.95" customHeight="1">
      <c r="F281" s="57" t="s">
        <v>408</v>
      </c>
      <c r="R281" s="57" t="s">
        <v>408</v>
      </c>
      <c r="AD281" s="57" t="s">
        <v>408</v>
      </c>
      <c r="AJ281" s="57" t="s">
        <v>408</v>
      </c>
    </row>
    <row r="282" spans="6:36" ht="15.95" customHeight="1">
      <c r="F282" s="57" t="s">
        <v>408</v>
      </c>
      <c r="R282" s="57" t="s">
        <v>408</v>
      </c>
      <c r="AD282" s="57" t="s">
        <v>408</v>
      </c>
      <c r="AJ282" s="57" t="s">
        <v>408</v>
      </c>
    </row>
    <row r="283" spans="6:36" ht="15.95" customHeight="1">
      <c r="F283" s="57" t="s">
        <v>408</v>
      </c>
      <c r="R283" s="57" t="s">
        <v>408</v>
      </c>
      <c r="AD283" s="57" t="s">
        <v>408</v>
      </c>
      <c r="AJ283" s="57" t="s">
        <v>408</v>
      </c>
    </row>
    <row r="284" spans="6:36" ht="15.95" customHeight="1">
      <c r="F284" s="57" t="s">
        <v>408</v>
      </c>
      <c r="R284" s="57" t="s">
        <v>408</v>
      </c>
      <c r="AD284" s="57" t="s">
        <v>408</v>
      </c>
      <c r="AJ284" s="57" t="s">
        <v>408</v>
      </c>
    </row>
    <row r="285" spans="6:36" ht="15.95" customHeight="1">
      <c r="F285" s="57" t="s">
        <v>408</v>
      </c>
      <c r="R285" s="57" t="s">
        <v>408</v>
      </c>
      <c r="AD285" s="57" t="s">
        <v>408</v>
      </c>
      <c r="AJ285" s="57" t="s">
        <v>408</v>
      </c>
    </row>
    <row r="286" spans="6:36" ht="15.95" customHeight="1">
      <c r="F286" s="57" t="s">
        <v>408</v>
      </c>
      <c r="R286" s="57" t="s">
        <v>408</v>
      </c>
      <c r="AD286" s="57" t="s">
        <v>408</v>
      </c>
      <c r="AJ286" s="57" t="s">
        <v>408</v>
      </c>
    </row>
    <row r="287" spans="6:36" ht="15.95" customHeight="1">
      <c r="F287" s="57" t="s">
        <v>408</v>
      </c>
      <c r="R287" s="57" t="s">
        <v>408</v>
      </c>
      <c r="AD287" s="57" t="s">
        <v>408</v>
      </c>
      <c r="AJ287" s="57" t="s">
        <v>408</v>
      </c>
    </row>
    <row r="288" spans="6:36" ht="15.95" customHeight="1">
      <c r="F288" s="57" t="s">
        <v>408</v>
      </c>
      <c r="R288" s="57" t="s">
        <v>408</v>
      </c>
      <c r="AD288" s="57" t="s">
        <v>408</v>
      </c>
      <c r="AJ288" s="57" t="s">
        <v>408</v>
      </c>
    </row>
    <row r="289" spans="6:36" ht="15.95" customHeight="1">
      <c r="F289" s="57" t="s">
        <v>408</v>
      </c>
      <c r="R289" s="57" t="s">
        <v>408</v>
      </c>
      <c r="AD289" s="57" t="s">
        <v>408</v>
      </c>
      <c r="AJ289" s="57" t="s">
        <v>408</v>
      </c>
    </row>
    <row r="290" spans="6:36" ht="15.95" customHeight="1">
      <c r="F290" s="57" t="s">
        <v>408</v>
      </c>
      <c r="R290" s="57" t="s">
        <v>408</v>
      </c>
      <c r="AD290" s="57" t="s">
        <v>408</v>
      </c>
      <c r="AJ290" s="57" t="s">
        <v>408</v>
      </c>
    </row>
    <row r="291" spans="6:36" ht="15.95" customHeight="1">
      <c r="F291" s="57" t="s">
        <v>408</v>
      </c>
      <c r="R291" s="57" t="s">
        <v>408</v>
      </c>
      <c r="AD291" s="57" t="s">
        <v>408</v>
      </c>
      <c r="AJ291" s="57" t="s">
        <v>408</v>
      </c>
    </row>
    <row r="292" spans="6:36" ht="15.95" customHeight="1">
      <c r="F292" s="57" t="s">
        <v>408</v>
      </c>
      <c r="R292" s="57" t="s">
        <v>408</v>
      </c>
      <c r="AD292" s="57" t="s">
        <v>408</v>
      </c>
      <c r="AJ292" s="57" t="s">
        <v>408</v>
      </c>
    </row>
    <row r="293" spans="6:36" ht="15.95" customHeight="1">
      <c r="F293" s="57" t="s">
        <v>408</v>
      </c>
      <c r="R293" s="57" t="s">
        <v>408</v>
      </c>
      <c r="AD293" s="57" t="s">
        <v>408</v>
      </c>
      <c r="AJ293" s="57" t="s">
        <v>408</v>
      </c>
    </row>
    <row r="294" spans="6:36" ht="15.95" customHeight="1">
      <c r="F294" s="57" t="s">
        <v>408</v>
      </c>
      <c r="R294" s="57" t="s">
        <v>408</v>
      </c>
      <c r="AD294" s="57" t="s">
        <v>408</v>
      </c>
      <c r="AJ294" s="57" t="s">
        <v>408</v>
      </c>
    </row>
    <row r="295" spans="6:36" ht="15.95" customHeight="1">
      <c r="F295" s="57" t="s">
        <v>408</v>
      </c>
      <c r="R295" s="57" t="s">
        <v>408</v>
      </c>
      <c r="AD295" s="57" t="s">
        <v>408</v>
      </c>
      <c r="AJ295" s="57" t="s">
        <v>408</v>
      </c>
    </row>
    <row r="296" spans="6:36" ht="15.95" customHeight="1">
      <c r="F296" s="57" t="s">
        <v>408</v>
      </c>
      <c r="R296" s="57" t="s">
        <v>408</v>
      </c>
      <c r="AD296" s="57" t="s">
        <v>408</v>
      </c>
      <c r="AJ296" s="57" t="s">
        <v>408</v>
      </c>
    </row>
    <row r="297" spans="6:36" ht="15.95" customHeight="1">
      <c r="F297" s="57" t="s">
        <v>408</v>
      </c>
      <c r="R297" s="57" t="s">
        <v>408</v>
      </c>
      <c r="AD297" s="57" t="s">
        <v>408</v>
      </c>
      <c r="AJ297" s="57" t="s">
        <v>408</v>
      </c>
    </row>
    <row r="298" spans="6:36" ht="15.95" customHeight="1">
      <c r="F298" s="57" t="s">
        <v>408</v>
      </c>
      <c r="R298" s="57" t="s">
        <v>408</v>
      </c>
      <c r="AD298" s="57" t="s">
        <v>408</v>
      </c>
      <c r="AJ298" s="57" t="s">
        <v>408</v>
      </c>
    </row>
    <row r="299" spans="6:36" ht="15.95" customHeight="1">
      <c r="F299" s="57" t="s">
        <v>408</v>
      </c>
      <c r="R299" s="57" t="s">
        <v>408</v>
      </c>
      <c r="AD299" s="57" t="s">
        <v>408</v>
      </c>
      <c r="AJ299" s="57" t="s">
        <v>408</v>
      </c>
    </row>
    <row r="300" spans="6:36" ht="15.95" customHeight="1">
      <c r="F300" s="57" t="s">
        <v>408</v>
      </c>
      <c r="R300" s="57" t="s">
        <v>408</v>
      </c>
      <c r="AD300" s="57" t="s">
        <v>408</v>
      </c>
      <c r="AJ300" s="57" t="s">
        <v>408</v>
      </c>
    </row>
    <row r="301" spans="6:36" ht="15.95" customHeight="1">
      <c r="F301" s="57" t="s">
        <v>408</v>
      </c>
      <c r="R301" s="57" t="s">
        <v>408</v>
      </c>
      <c r="AD301" s="57" t="s">
        <v>408</v>
      </c>
      <c r="AJ301" s="57" t="s">
        <v>408</v>
      </c>
    </row>
    <row r="302" spans="6:36" ht="15.95" customHeight="1">
      <c r="F302" s="57" t="s">
        <v>408</v>
      </c>
      <c r="R302" s="57" t="s">
        <v>408</v>
      </c>
      <c r="AD302" s="57" t="s">
        <v>408</v>
      </c>
      <c r="AJ302" s="57" t="s">
        <v>408</v>
      </c>
    </row>
    <row r="303" spans="6:36" ht="15.95" customHeight="1">
      <c r="F303" s="57" t="s">
        <v>408</v>
      </c>
      <c r="R303" s="57" t="s">
        <v>408</v>
      </c>
      <c r="AD303" s="57" t="s">
        <v>408</v>
      </c>
      <c r="AJ303" s="57" t="s">
        <v>408</v>
      </c>
    </row>
    <row r="304" spans="6:36" ht="15.95" customHeight="1">
      <c r="F304" s="57" t="s">
        <v>408</v>
      </c>
      <c r="R304" s="57" t="s">
        <v>408</v>
      </c>
      <c r="AD304" s="57" t="s">
        <v>408</v>
      </c>
      <c r="AJ304" s="57" t="s">
        <v>408</v>
      </c>
    </row>
    <row r="305" spans="6:36" ht="15.95" customHeight="1">
      <c r="F305" s="57" t="s">
        <v>408</v>
      </c>
      <c r="R305" s="57" t="s">
        <v>408</v>
      </c>
      <c r="AD305" s="57" t="s">
        <v>408</v>
      </c>
      <c r="AJ305" s="57" t="s">
        <v>408</v>
      </c>
    </row>
    <row r="306" spans="6:36" ht="15.95" customHeight="1">
      <c r="F306" s="57" t="s">
        <v>408</v>
      </c>
      <c r="R306" s="57" t="s">
        <v>408</v>
      </c>
      <c r="AD306" s="57" t="s">
        <v>408</v>
      </c>
      <c r="AJ306" s="57" t="s">
        <v>408</v>
      </c>
    </row>
    <row r="307" spans="6:36" ht="15.95" customHeight="1">
      <c r="F307" s="57" t="s">
        <v>408</v>
      </c>
      <c r="R307" s="57" t="s">
        <v>408</v>
      </c>
      <c r="AD307" s="57" t="s">
        <v>408</v>
      </c>
      <c r="AJ307" s="57" t="s">
        <v>408</v>
      </c>
    </row>
    <row r="308" spans="6:36" ht="15.95" customHeight="1">
      <c r="F308" s="57" t="s">
        <v>408</v>
      </c>
      <c r="R308" s="57" t="s">
        <v>408</v>
      </c>
      <c r="AD308" s="57" t="s">
        <v>408</v>
      </c>
      <c r="AJ308" s="57" t="s">
        <v>408</v>
      </c>
    </row>
    <row r="309" spans="6:36" ht="15.95" customHeight="1">
      <c r="F309" s="57" t="s">
        <v>408</v>
      </c>
      <c r="R309" s="57" t="s">
        <v>408</v>
      </c>
      <c r="AD309" s="57" t="s">
        <v>408</v>
      </c>
      <c r="AJ309" s="57" t="s">
        <v>408</v>
      </c>
    </row>
    <row r="310" spans="6:36" ht="15.95" customHeight="1">
      <c r="F310" s="57" t="s">
        <v>408</v>
      </c>
      <c r="R310" s="57" t="s">
        <v>408</v>
      </c>
      <c r="AD310" s="57" t="s">
        <v>408</v>
      </c>
      <c r="AJ310" s="57" t="s">
        <v>408</v>
      </c>
    </row>
    <row r="311" spans="6:36" ht="15.95" customHeight="1">
      <c r="F311" s="57" t="s">
        <v>408</v>
      </c>
      <c r="R311" s="57" t="s">
        <v>408</v>
      </c>
      <c r="AD311" s="57" t="s">
        <v>408</v>
      </c>
      <c r="AJ311" s="57" t="s">
        <v>408</v>
      </c>
    </row>
    <row r="312" spans="6:36" ht="15.95" customHeight="1">
      <c r="F312" s="57" t="s">
        <v>408</v>
      </c>
      <c r="R312" s="57" t="s">
        <v>408</v>
      </c>
      <c r="AD312" s="57" t="s">
        <v>408</v>
      </c>
      <c r="AJ312" s="57" t="s">
        <v>408</v>
      </c>
    </row>
    <row r="313" spans="6:36" ht="15.95" customHeight="1">
      <c r="F313" s="57" t="s">
        <v>408</v>
      </c>
      <c r="R313" s="57" t="s">
        <v>408</v>
      </c>
      <c r="AD313" s="57" t="s">
        <v>408</v>
      </c>
      <c r="AJ313" s="57" t="s">
        <v>408</v>
      </c>
    </row>
    <row r="314" spans="6:36" ht="15.95" customHeight="1">
      <c r="F314" s="57" t="s">
        <v>408</v>
      </c>
      <c r="R314" s="57" t="s">
        <v>408</v>
      </c>
      <c r="AD314" s="57" t="s">
        <v>408</v>
      </c>
      <c r="AJ314" s="57" t="s">
        <v>408</v>
      </c>
    </row>
    <row r="315" spans="6:36" ht="15.95" customHeight="1">
      <c r="F315" s="57" t="s">
        <v>408</v>
      </c>
      <c r="R315" s="57" t="s">
        <v>408</v>
      </c>
      <c r="AD315" s="57" t="s">
        <v>408</v>
      </c>
      <c r="AJ315" s="57" t="s">
        <v>408</v>
      </c>
    </row>
    <row r="316" spans="6:36" ht="15.95" customHeight="1">
      <c r="F316" s="57" t="s">
        <v>408</v>
      </c>
      <c r="R316" s="57" t="s">
        <v>408</v>
      </c>
      <c r="AD316" s="57" t="s">
        <v>408</v>
      </c>
      <c r="AJ316" s="57" t="s">
        <v>408</v>
      </c>
    </row>
    <row r="317" spans="6:36" ht="15.95" customHeight="1">
      <c r="F317" s="57" t="s">
        <v>408</v>
      </c>
      <c r="R317" s="57" t="s">
        <v>408</v>
      </c>
      <c r="AD317" s="57" t="s">
        <v>408</v>
      </c>
      <c r="AJ317" s="57" t="s">
        <v>408</v>
      </c>
    </row>
    <row r="318" spans="6:36" ht="15.95" customHeight="1">
      <c r="F318" s="57" t="s">
        <v>408</v>
      </c>
      <c r="R318" s="57" t="s">
        <v>408</v>
      </c>
      <c r="AD318" s="57" t="s">
        <v>408</v>
      </c>
      <c r="AJ318" s="57" t="s">
        <v>408</v>
      </c>
    </row>
    <row r="319" spans="6:36" ht="15.95" customHeight="1">
      <c r="F319" s="57" t="s">
        <v>408</v>
      </c>
      <c r="R319" s="57" t="s">
        <v>408</v>
      </c>
      <c r="AD319" s="57" t="s">
        <v>408</v>
      </c>
      <c r="AJ319" s="57" t="s">
        <v>408</v>
      </c>
    </row>
    <row r="320" spans="6:36" ht="15.95" customHeight="1">
      <c r="F320" s="57" t="s">
        <v>408</v>
      </c>
      <c r="R320" s="57" t="s">
        <v>408</v>
      </c>
      <c r="AD320" s="57" t="s">
        <v>408</v>
      </c>
      <c r="AJ320" s="57" t="s">
        <v>408</v>
      </c>
    </row>
    <row r="321" spans="6:36" ht="15.95" customHeight="1">
      <c r="F321" s="57" t="s">
        <v>408</v>
      </c>
      <c r="R321" s="57" t="s">
        <v>408</v>
      </c>
      <c r="AD321" s="57" t="s">
        <v>408</v>
      </c>
      <c r="AJ321" s="57" t="s">
        <v>408</v>
      </c>
    </row>
    <row r="322" spans="6:36" ht="15.95" customHeight="1">
      <c r="F322" s="57" t="s">
        <v>408</v>
      </c>
      <c r="R322" s="57" t="s">
        <v>408</v>
      </c>
      <c r="AD322" s="57" t="s">
        <v>408</v>
      </c>
      <c r="AJ322" s="57" t="s">
        <v>408</v>
      </c>
    </row>
    <row r="323" spans="6:36" ht="15.95" customHeight="1">
      <c r="F323" s="57" t="s">
        <v>408</v>
      </c>
      <c r="R323" s="57" t="s">
        <v>408</v>
      </c>
      <c r="AD323" s="57" t="s">
        <v>408</v>
      </c>
      <c r="AJ323" s="57" t="s">
        <v>408</v>
      </c>
    </row>
    <row r="324" spans="6:36" ht="15.95" customHeight="1">
      <c r="F324" s="57" t="s">
        <v>408</v>
      </c>
      <c r="R324" s="57" t="s">
        <v>408</v>
      </c>
      <c r="AD324" s="57" t="s">
        <v>408</v>
      </c>
      <c r="AJ324" s="57" t="s">
        <v>408</v>
      </c>
    </row>
    <row r="325" spans="6:36" ht="15.95" customHeight="1">
      <c r="F325" s="57" t="s">
        <v>408</v>
      </c>
      <c r="R325" s="57" t="s">
        <v>408</v>
      </c>
      <c r="AD325" s="57" t="s">
        <v>408</v>
      </c>
      <c r="AJ325" s="57" t="s">
        <v>408</v>
      </c>
    </row>
    <row r="326" spans="6:36" ht="15.95" customHeight="1">
      <c r="F326" s="57" t="s">
        <v>408</v>
      </c>
      <c r="R326" s="57" t="s">
        <v>408</v>
      </c>
      <c r="AD326" s="57" t="s">
        <v>408</v>
      </c>
      <c r="AJ326" s="57" t="s">
        <v>408</v>
      </c>
    </row>
    <row r="327" spans="6:36" ht="15.95" customHeight="1">
      <c r="F327" s="57" t="s">
        <v>408</v>
      </c>
      <c r="R327" s="57" t="s">
        <v>408</v>
      </c>
      <c r="AD327" s="57" t="s">
        <v>408</v>
      </c>
      <c r="AJ327" s="57" t="s">
        <v>408</v>
      </c>
    </row>
    <row r="328" spans="6:36" ht="15.95" customHeight="1">
      <c r="F328" s="57" t="s">
        <v>408</v>
      </c>
      <c r="R328" s="57" t="s">
        <v>408</v>
      </c>
      <c r="AD328" s="57" t="s">
        <v>408</v>
      </c>
      <c r="AJ328" s="57" t="s">
        <v>408</v>
      </c>
    </row>
    <row r="329" spans="6:36" ht="15.95" customHeight="1">
      <c r="F329" s="57" t="s">
        <v>408</v>
      </c>
      <c r="R329" s="57" t="s">
        <v>408</v>
      </c>
      <c r="AD329" s="57" t="s">
        <v>408</v>
      </c>
      <c r="AJ329" s="57" t="s">
        <v>408</v>
      </c>
    </row>
    <row r="330" spans="6:36" ht="15.95" customHeight="1">
      <c r="F330" s="57" t="s">
        <v>408</v>
      </c>
      <c r="R330" s="57" t="s">
        <v>408</v>
      </c>
      <c r="AD330" s="57" t="s">
        <v>408</v>
      </c>
      <c r="AJ330" s="57" t="s">
        <v>408</v>
      </c>
    </row>
    <row r="331" spans="6:36" ht="15.95" customHeight="1">
      <c r="F331" s="57" t="s">
        <v>408</v>
      </c>
      <c r="R331" s="57" t="s">
        <v>408</v>
      </c>
      <c r="AD331" s="57" t="s">
        <v>408</v>
      </c>
      <c r="AJ331" s="57" t="s">
        <v>408</v>
      </c>
    </row>
    <row r="332" spans="6:36" ht="15.95" customHeight="1">
      <c r="F332" s="57" t="s">
        <v>408</v>
      </c>
      <c r="R332" s="57" t="s">
        <v>408</v>
      </c>
      <c r="AD332" s="57" t="s">
        <v>408</v>
      </c>
      <c r="AJ332" s="57" t="s">
        <v>408</v>
      </c>
    </row>
    <row r="333" spans="6:36" ht="15.95" customHeight="1">
      <c r="F333" s="57" t="s">
        <v>408</v>
      </c>
      <c r="R333" s="57" t="s">
        <v>408</v>
      </c>
      <c r="AD333" s="57" t="s">
        <v>408</v>
      </c>
      <c r="AJ333" s="57" t="s">
        <v>408</v>
      </c>
    </row>
    <row r="334" spans="6:36" ht="15.95" customHeight="1">
      <c r="F334" s="57" t="s">
        <v>408</v>
      </c>
      <c r="R334" s="57" t="s">
        <v>408</v>
      </c>
      <c r="AD334" s="57" t="s">
        <v>408</v>
      </c>
      <c r="AJ334" s="57" t="s">
        <v>408</v>
      </c>
    </row>
    <row r="335" spans="6:36" ht="15.95" customHeight="1">
      <c r="F335" s="57" t="s">
        <v>408</v>
      </c>
      <c r="R335" s="57" t="s">
        <v>408</v>
      </c>
      <c r="AD335" s="57" t="s">
        <v>408</v>
      </c>
      <c r="AJ335" s="57" t="s">
        <v>408</v>
      </c>
    </row>
    <row r="336" spans="6:36" ht="15.95" customHeight="1">
      <c r="F336" s="57" t="s">
        <v>408</v>
      </c>
      <c r="R336" s="57" t="s">
        <v>408</v>
      </c>
      <c r="AD336" s="57" t="s">
        <v>408</v>
      </c>
      <c r="AJ336" s="57" t="s">
        <v>408</v>
      </c>
    </row>
    <row r="337" spans="6:36" ht="15.95" customHeight="1">
      <c r="F337" s="57" t="s">
        <v>408</v>
      </c>
      <c r="R337" s="57" t="s">
        <v>408</v>
      </c>
      <c r="AD337" s="57" t="s">
        <v>408</v>
      </c>
      <c r="AJ337" s="57" t="s">
        <v>408</v>
      </c>
    </row>
    <row r="338" spans="6:36" ht="15.95" customHeight="1">
      <c r="F338" s="57" t="s">
        <v>408</v>
      </c>
      <c r="R338" s="57" t="s">
        <v>408</v>
      </c>
      <c r="AD338" s="57" t="s">
        <v>408</v>
      </c>
      <c r="AJ338" s="57" t="s">
        <v>408</v>
      </c>
    </row>
    <row r="339" spans="6:36" ht="15.95" customHeight="1">
      <c r="F339" s="57" t="s">
        <v>408</v>
      </c>
      <c r="R339" s="57" t="s">
        <v>408</v>
      </c>
      <c r="AD339" s="57" t="s">
        <v>408</v>
      </c>
      <c r="AJ339" s="57" t="s">
        <v>408</v>
      </c>
    </row>
    <row r="340" spans="6:36" ht="15.95" customHeight="1">
      <c r="F340" s="57" t="s">
        <v>408</v>
      </c>
      <c r="R340" s="57" t="s">
        <v>408</v>
      </c>
      <c r="AD340" s="57" t="s">
        <v>408</v>
      </c>
      <c r="AJ340" s="57" t="s">
        <v>408</v>
      </c>
    </row>
    <row r="341" spans="6:36" ht="15.95" customHeight="1">
      <c r="F341" s="57" t="s">
        <v>408</v>
      </c>
      <c r="R341" s="57" t="s">
        <v>408</v>
      </c>
      <c r="AD341" s="57" t="s">
        <v>408</v>
      </c>
      <c r="AJ341" s="57" t="s">
        <v>408</v>
      </c>
    </row>
    <row r="342" spans="6:36" ht="15.95" customHeight="1">
      <c r="F342" s="57" t="s">
        <v>408</v>
      </c>
      <c r="R342" s="57" t="s">
        <v>408</v>
      </c>
      <c r="AD342" s="57" t="s">
        <v>408</v>
      </c>
      <c r="AJ342" s="57" t="s">
        <v>408</v>
      </c>
    </row>
    <row r="343" spans="6:36" ht="15.95" customHeight="1">
      <c r="F343" s="57" t="s">
        <v>408</v>
      </c>
      <c r="R343" s="57" t="s">
        <v>408</v>
      </c>
      <c r="AD343" s="57" t="s">
        <v>408</v>
      </c>
      <c r="AJ343" s="57" t="s">
        <v>408</v>
      </c>
    </row>
    <row r="344" spans="6:36" ht="15.95" customHeight="1">
      <c r="F344" s="57" t="s">
        <v>408</v>
      </c>
      <c r="R344" s="57" t="s">
        <v>408</v>
      </c>
      <c r="AD344" s="57" t="s">
        <v>408</v>
      </c>
      <c r="AJ344" s="57" t="s">
        <v>408</v>
      </c>
    </row>
    <row r="345" spans="6:36" ht="15.95" customHeight="1">
      <c r="F345" s="57" t="s">
        <v>408</v>
      </c>
      <c r="R345" s="57" t="s">
        <v>408</v>
      </c>
      <c r="AD345" s="57" t="s">
        <v>408</v>
      </c>
      <c r="AJ345" s="57" t="s">
        <v>408</v>
      </c>
    </row>
    <row r="346" spans="6:36" ht="15.95" customHeight="1">
      <c r="F346" s="57" t="s">
        <v>408</v>
      </c>
      <c r="R346" s="57" t="s">
        <v>408</v>
      </c>
      <c r="AD346" s="57" t="s">
        <v>408</v>
      </c>
      <c r="AJ346" s="57" t="s">
        <v>408</v>
      </c>
    </row>
    <row r="347" spans="6:36" ht="15.95" customHeight="1">
      <c r="F347" s="57" t="s">
        <v>408</v>
      </c>
      <c r="R347" s="57" t="s">
        <v>408</v>
      </c>
      <c r="AD347" s="57" t="s">
        <v>408</v>
      </c>
      <c r="AJ347" s="57" t="s">
        <v>408</v>
      </c>
    </row>
    <row r="348" spans="6:36" ht="15.95" customHeight="1">
      <c r="F348" s="57" t="s">
        <v>408</v>
      </c>
      <c r="R348" s="57" t="s">
        <v>408</v>
      </c>
      <c r="AD348" s="57" t="s">
        <v>408</v>
      </c>
      <c r="AJ348" s="57" t="s">
        <v>408</v>
      </c>
    </row>
    <row r="349" spans="6:36" ht="15.95" customHeight="1">
      <c r="F349" s="57" t="s">
        <v>408</v>
      </c>
      <c r="R349" s="57" t="s">
        <v>408</v>
      </c>
      <c r="AD349" s="57" t="s">
        <v>408</v>
      </c>
      <c r="AJ349" s="57" t="s">
        <v>408</v>
      </c>
    </row>
    <row r="350" spans="6:36" ht="15.95" customHeight="1">
      <c r="F350" s="57" t="s">
        <v>408</v>
      </c>
      <c r="R350" s="57" t="s">
        <v>408</v>
      </c>
      <c r="AD350" s="57" t="s">
        <v>408</v>
      </c>
      <c r="AJ350" s="57" t="s">
        <v>408</v>
      </c>
    </row>
    <row r="351" spans="6:36" ht="15.95" customHeight="1">
      <c r="F351" s="57" t="s">
        <v>408</v>
      </c>
      <c r="R351" s="57" t="s">
        <v>408</v>
      </c>
      <c r="AD351" s="57" t="s">
        <v>408</v>
      </c>
      <c r="AJ351" s="57" t="s">
        <v>408</v>
      </c>
    </row>
    <row r="352" spans="6:36" ht="15.95" customHeight="1">
      <c r="F352" s="57" t="s">
        <v>408</v>
      </c>
      <c r="R352" s="57" t="s">
        <v>408</v>
      </c>
      <c r="AD352" s="57" t="s">
        <v>408</v>
      </c>
      <c r="AJ352" s="57" t="s">
        <v>408</v>
      </c>
    </row>
    <row r="353" spans="6:36" ht="15.95" customHeight="1">
      <c r="F353" s="57" t="s">
        <v>408</v>
      </c>
      <c r="R353" s="57" t="s">
        <v>408</v>
      </c>
      <c r="AD353" s="57" t="s">
        <v>408</v>
      </c>
      <c r="AJ353" s="57" t="s">
        <v>408</v>
      </c>
    </row>
    <row r="354" spans="6:36" ht="15.95" customHeight="1">
      <c r="F354" s="57" t="s">
        <v>408</v>
      </c>
      <c r="R354" s="57" t="s">
        <v>408</v>
      </c>
      <c r="AD354" s="57" t="s">
        <v>408</v>
      </c>
      <c r="AJ354" s="57" t="s">
        <v>408</v>
      </c>
    </row>
    <row r="355" spans="6:36" ht="15.95" customHeight="1">
      <c r="F355" s="57" t="s">
        <v>408</v>
      </c>
      <c r="R355" s="57" t="s">
        <v>408</v>
      </c>
      <c r="AD355" s="57" t="s">
        <v>408</v>
      </c>
      <c r="AJ355" s="57" t="s">
        <v>408</v>
      </c>
    </row>
    <row r="356" spans="6:36" ht="15.95" customHeight="1">
      <c r="F356" s="57" t="s">
        <v>408</v>
      </c>
      <c r="R356" s="57" t="s">
        <v>408</v>
      </c>
      <c r="AD356" s="57" t="s">
        <v>408</v>
      </c>
      <c r="AJ356" s="57" t="s">
        <v>408</v>
      </c>
    </row>
    <row r="357" spans="6:36" ht="15.95" customHeight="1">
      <c r="F357" s="57" t="s">
        <v>408</v>
      </c>
      <c r="R357" s="57" t="s">
        <v>408</v>
      </c>
      <c r="AD357" s="57" t="s">
        <v>408</v>
      </c>
      <c r="AJ357" s="57" t="s">
        <v>408</v>
      </c>
    </row>
    <row r="358" spans="6:36" ht="15.95" customHeight="1">
      <c r="F358" s="57" t="s">
        <v>408</v>
      </c>
      <c r="R358" s="57" t="s">
        <v>408</v>
      </c>
      <c r="AD358" s="57" t="s">
        <v>408</v>
      </c>
      <c r="AJ358" s="57" t="s">
        <v>408</v>
      </c>
    </row>
    <row r="359" spans="6:36" ht="15.95" customHeight="1">
      <c r="F359" s="57" t="s">
        <v>408</v>
      </c>
      <c r="R359" s="57" t="s">
        <v>408</v>
      </c>
      <c r="AD359" s="57" t="s">
        <v>408</v>
      </c>
      <c r="AJ359" s="57" t="s">
        <v>408</v>
      </c>
    </row>
    <row r="360" spans="6:36" ht="15.95" customHeight="1">
      <c r="F360" s="57" t="s">
        <v>408</v>
      </c>
      <c r="R360" s="57" t="s">
        <v>408</v>
      </c>
      <c r="AD360" s="57" t="s">
        <v>408</v>
      </c>
      <c r="AJ360" s="57" t="s">
        <v>408</v>
      </c>
    </row>
    <row r="361" spans="6:36" ht="15.95" customHeight="1">
      <c r="F361" s="57" t="s">
        <v>408</v>
      </c>
      <c r="R361" s="57" t="s">
        <v>408</v>
      </c>
      <c r="AD361" s="57" t="s">
        <v>408</v>
      </c>
      <c r="AJ361" s="57" t="s">
        <v>408</v>
      </c>
    </row>
    <row r="362" spans="6:36" ht="15.95" customHeight="1">
      <c r="F362" s="57" t="s">
        <v>408</v>
      </c>
      <c r="R362" s="57" t="s">
        <v>408</v>
      </c>
      <c r="AD362" s="57" t="s">
        <v>408</v>
      </c>
      <c r="AJ362" s="57" t="s">
        <v>408</v>
      </c>
    </row>
    <row r="363" spans="6:36" ht="15.95" customHeight="1">
      <c r="F363" s="57" t="s">
        <v>408</v>
      </c>
      <c r="R363" s="57" t="s">
        <v>408</v>
      </c>
      <c r="AD363" s="57" t="s">
        <v>408</v>
      </c>
      <c r="AJ363" s="57" t="s">
        <v>408</v>
      </c>
    </row>
    <row r="364" spans="6:36" ht="15.95" customHeight="1">
      <c r="F364" s="57" t="s">
        <v>408</v>
      </c>
      <c r="R364" s="57" t="s">
        <v>408</v>
      </c>
      <c r="AD364" s="57" t="s">
        <v>408</v>
      </c>
      <c r="AJ364" s="57" t="s">
        <v>408</v>
      </c>
    </row>
    <row r="365" spans="6:36" ht="15.95" customHeight="1">
      <c r="F365" s="57" t="s">
        <v>408</v>
      </c>
      <c r="R365" s="57" t="s">
        <v>408</v>
      </c>
      <c r="AD365" s="57" t="s">
        <v>408</v>
      </c>
      <c r="AJ365" s="57" t="s">
        <v>408</v>
      </c>
    </row>
    <row r="366" spans="6:36" ht="15.95" customHeight="1">
      <c r="F366" s="57" t="s">
        <v>408</v>
      </c>
      <c r="R366" s="57" t="s">
        <v>408</v>
      </c>
      <c r="AD366" s="57" t="s">
        <v>408</v>
      </c>
      <c r="AJ366" s="57" t="s">
        <v>408</v>
      </c>
    </row>
    <row r="367" spans="6:36" ht="15.95" customHeight="1">
      <c r="F367" s="57" t="s">
        <v>408</v>
      </c>
      <c r="R367" s="57" t="s">
        <v>408</v>
      </c>
      <c r="AD367" s="57" t="s">
        <v>408</v>
      </c>
      <c r="AJ367" s="57" t="s">
        <v>408</v>
      </c>
    </row>
    <row r="368" spans="6:36" ht="15.95" customHeight="1">
      <c r="F368" s="57" t="s">
        <v>408</v>
      </c>
      <c r="R368" s="57" t="s">
        <v>408</v>
      </c>
      <c r="AD368" s="57" t="s">
        <v>408</v>
      </c>
      <c r="AJ368" s="57" t="s">
        <v>408</v>
      </c>
    </row>
    <row r="369" spans="6:36" ht="15.95" customHeight="1">
      <c r="F369" s="57" t="s">
        <v>408</v>
      </c>
      <c r="R369" s="57" t="s">
        <v>408</v>
      </c>
      <c r="AD369" s="57" t="s">
        <v>408</v>
      </c>
      <c r="AJ369" s="57" t="s">
        <v>408</v>
      </c>
    </row>
    <row r="370" spans="6:36" ht="15.95" customHeight="1">
      <c r="F370" s="57" t="s">
        <v>408</v>
      </c>
      <c r="R370" s="57" t="s">
        <v>408</v>
      </c>
      <c r="AD370" s="57" t="s">
        <v>408</v>
      </c>
      <c r="AJ370" s="57" t="s">
        <v>408</v>
      </c>
    </row>
    <row r="371" spans="6:36" ht="15.95" customHeight="1">
      <c r="F371" s="57" t="s">
        <v>408</v>
      </c>
      <c r="R371" s="57" t="s">
        <v>408</v>
      </c>
      <c r="AD371" s="57" t="s">
        <v>408</v>
      </c>
      <c r="AJ371" s="57" t="s">
        <v>408</v>
      </c>
    </row>
    <row r="372" spans="6:36" ht="15.95" customHeight="1">
      <c r="F372" s="57" t="s">
        <v>408</v>
      </c>
      <c r="R372" s="57" t="s">
        <v>408</v>
      </c>
      <c r="AD372" s="57" t="s">
        <v>408</v>
      </c>
      <c r="AJ372" s="57" t="s">
        <v>408</v>
      </c>
    </row>
    <row r="373" spans="6:36" ht="15.95" customHeight="1">
      <c r="F373" s="57" t="s">
        <v>408</v>
      </c>
      <c r="R373" s="57" t="s">
        <v>408</v>
      </c>
      <c r="AD373" s="57" t="s">
        <v>408</v>
      </c>
      <c r="AJ373" s="57" t="s">
        <v>408</v>
      </c>
    </row>
    <row r="374" spans="6:36" ht="15.95" customHeight="1">
      <c r="F374" s="57" t="s">
        <v>408</v>
      </c>
      <c r="R374" s="57" t="s">
        <v>408</v>
      </c>
      <c r="AD374" s="57" t="s">
        <v>408</v>
      </c>
      <c r="AJ374" s="57" t="s">
        <v>408</v>
      </c>
    </row>
    <row r="375" spans="6:36" ht="15.95" customHeight="1">
      <c r="F375" s="57" t="s">
        <v>408</v>
      </c>
      <c r="R375" s="57" t="s">
        <v>408</v>
      </c>
      <c r="AD375" s="57" t="s">
        <v>408</v>
      </c>
      <c r="AJ375" s="57" t="s">
        <v>408</v>
      </c>
    </row>
    <row r="376" spans="6:36" ht="15.95" customHeight="1">
      <c r="F376" s="57" t="s">
        <v>408</v>
      </c>
      <c r="R376" s="57" t="s">
        <v>408</v>
      </c>
      <c r="AD376" s="57" t="s">
        <v>408</v>
      </c>
      <c r="AJ376" s="57" t="s">
        <v>408</v>
      </c>
    </row>
    <row r="377" spans="6:36" ht="15.95" customHeight="1">
      <c r="F377" s="57" t="s">
        <v>408</v>
      </c>
      <c r="R377" s="57" t="s">
        <v>408</v>
      </c>
      <c r="AD377" s="57" t="s">
        <v>408</v>
      </c>
      <c r="AJ377" s="57" t="s">
        <v>408</v>
      </c>
    </row>
    <row r="378" spans="6:36" ht="15.95" customHeight="1">
      <c r="F378" s="57" t="s">
        <v>408</v>
      </c>
      <c r="R378" s="57" t="s">
        <v>408</v>
      </c>
      <c r="AD378" s="57" t="s">
        <v>408</v>
      </c>
      <c r="AJ378" s="57" t="s">
        <v>408</v>
      </c>
    </row>
    <row r="379" spans="6:36" ht="15.95" customHeight="1">
      <c r="F379" s="57" t="s">
        <v>408</v>
      </c>
      <c r="R379" s="57" t="s">
        <v>408</v>
      </c>
      <c r="AD379" s="57" t="s">
        <v>408</v>
      </c>
      <c r="AJ379" s="57" t="s">
        <v>408</v>
      </c>
    </row>
    <row r="380" spans="6:36" ht="15.95" customHeight="1">
      <c r="F380" s="57" t="s">
        <v>408</v>
      </c>
      <c r="R380" s="57" t="s">
        <v>408</v>
      </c>
      <c r="AD380" s="57" t="s">
        <v>408</v>
      </c>
      <c r="AJ380" s="57" t="s">
        <v>408</v>
      </c>
    </row>
    <row r="381" spans="6:36" ht="15.95" customHeight="1">
      <c r="F381" s="57" t="s">
        <v>408</v>
      </c>
      <c r="R381" s="57" t="s">
        <v>408</v>
      </c>
      <c r="AD381" s="57" t="s">
        <v>408</v>
      </c>
      <c r="AJ381" s="57" t="s">
        <v>408</v>
      </c>
    </row>
    <row r="382" spans="6:36" ht="15.95" customHeight="1">
      <c r="F382" s="57" t="s">
        <v>408</v>
      </c>
      <c r="R382" s="57" t="s">
        <v>408</v>
      </c>
      <c r="AD382" s="57" t="s">
        <v>408</v>
      </c>
      <c r="AJ382" s="57" t="s">
        <v>408</v>
      </c>
    </row>
    <row r="383" spans="6:36" ht="15.95" customHeight="1">
      <c r="F383" s="57" t="s">
        <v>408</v>
      </c>
      <c r="R383" s="57" t="s">
        <v>408</v>
      </c>
      <c r="AD383" s="57" t="s">
        <v>408</v>
      </c>
      <c r="AJ383" s="57" t="s">
        <v>408</v>
      </c>
    </row>
    <row r="384" spans="6:36" ht="15.95" customHeight="1">
      <c r="F384" s="57" t="s">
        <v>408</v>
      </c>
      <c r="R384" s="57" t="s">
        <v>408</v>
      </c>
      <c r="AD384" s="57" t="s">
        <v>408</v>
      </c>
      <c r="AJ384" s="57" t="s">
        <v>408</v>
      </c>
    </row>
    <row r="385" spans="6:36" ht="15.95" customHeight="1">
      <c r="F385" s="57" t="s">
        <v>408</v>
      </c>
      <c r="R385" s="57" t="s">
        <v>408</v>
      </c>
      <c r="AD385" s="57" t="s">
        <v>408</v>
      </c>
      <c r="AJ385" s="57" t="s">
        <v>408</v>
      </c>
    </row>
    <row r="386" spans="6:36" ht="15.95" customHeight="1">
      <c r="F386" s="57" t="s">
        <v>408</v>
      </c>
      <c r="R386" s="57" t="s">
        <v>408</v>
      </c>
      <c r="AD386" s="57" t="s">
        <v>408</v>
      </c>
      <c r="AJ386" s="57" t="s">
        <v>408</v>
      </c>
    </row>
    <row r="387" spans="6:36" ht="15.95" customHeight="1">
      <c r="F387" s="57" t="s">
        <v>408</v>
      </c>
      <c r="R387" s="57" t="s">
        <v>408</v>
      </c>
      <c r="AD387" s="57" t="s">
        <v>408</v>
      </c>
      <c r="AJ387" s="57" t="s">
        <v>408</v>
      </c>
    </row>
    <row r="388" spans="6:36" ht="15.95" customHeight="1">
      <c r="F388" s="57" t="s">
        <v>408</v>
      </c>
      <c r="R388" s="57" t="s">
        <v>408</v>
      </c>
      <c r="AD388" s="57" t="s">
        <v>408</v>
      </c>
      <c r="AJ388" s="57" t="s">
        <v>408</v>
      </c>
    </row>
    <row r="389" spans="6:36" ht="15.95" customHeight="1">
      <c r="F389" s="57" t="s">
        <v>408</v>
      </c>
      <c r="R389" s="57" t="s">
        <v>408</v>
      </c>
      <c r="AD389" s="57" t="s">
        <v>408</v>
      </c>
      <c r="AJ389" s="57" t="s">
        <v>408</v>
      </c>
    </row>
    <row r="390" spans="6:36" ht="15.95" customHeight="1">
      <c r="F390" s="57" t="s">
        <v>408</v>
      </c>
      <c r="R390" s="57" t="s">
        <v>408</v>
      </c>
      <c r="AD390" s="57" t="s">
        <v>408</v>
      </c>
      <c r="AJ390" s="57" t="s">
        <v>408</v>
      </c>
    </row>
    <row r="391" spans="6:36" ht="15.95" customHeight="1">
      <c r="F391" s="57" t="s">
        <v>408</v>
      </c>
      <c r="R391" s="57" t="s">
        <v>408</v>
      </c>
      <c r="AD391" s="57" t="s">
        <v>408</v>
      </c>
      <c r="AJ391" s="57" t="s">
        <v>408</v>
      </c>
    </row>
    <row r="392" spans="6:36" ht="15.95" customHeight="1">
      <c r="F392" s="57" t="s">
        <v>408</v>
      </c>
      <c r="R392" s="57" t="s">
        <v>408</v>
      </c>
      <c r="AD392" s="57" t="s">
        <v>408</v>
      </c>
      <c r="AJ392" s="57" t="s">
        <v>408</v>
      </c>
    </row>
    <row r="393" spans="6:36" ht="15.95" customHeight="1">
      <c r="F393" s="57" t="s">
        <v>408</v>
      </c>
      <c r="R393" s="57" t="s">
        <v>408</v>
      </c>
      <c r="AD393" s="57" t="s">
        <v>408</v>
      </c>
      <c r="AJ393" s="57" t="s">
        <v>408</v>
      </c>
    </row>
    <row r="394" spans="6:36" ht="15.95" customHeight="1">
      <c r="F394" s="57" t="s">
        <v>408</v>
      </c>
      <c r="R394" s="57" t="s">
        <v>408</v>
      </c>
      <c r="AD394" s="57" t="s">
        <v>408</v>
      </c>
      <c r="AJ394" s="57" t="s">
        <v>408</v>
      </c>
    </row>
    <row r="395" spans="6:36" ht="15.95" customHeight="1">
      <c r="F395" s="57" t="s">
        <v>408</v>
      </c>
      <c r="R395" s="57" t="s">
        <v>408</v>
      </c>
      <c r="AD395" s="57" t="s">
        <v>408</v>
      </c>
      <c r="AJ395" s="57" t="s">
        <v>408</v>
      </c>
    </row>
    <row r="396" spans="6:36" ht="15.95" customHeight="1">
      <c r="F396" s="57" t="s">
        <v>408</v>
      </c>
      <c r="R396" s="57" t="s">
        <v>408</v>
      </c>
      <c r="AD396" s="57" t="s">
        <v>408</v>
      </c>
      <c r="AJ396" s="57" t="s">
        <v>408</v>
      </c>
    </row>
    <row r="397" spans="6:36" ht="15.95" customHeight="1">
      <c r="F397" s="57" t="s">
        <v>408</v>
      </c>
      <c r="R397" s="57" t="s">
        <v>408</v>
      </c>
      <c r="AD397" s="57" t="s">
        <v>408</v>
      </c>
      <c r="AJ397" s="57" t="s">
        <v>408</v>
      </c>
    </row>
    <row r="398" spans="6:36" ht="15.95" customHeight="1">
      <c r="F398" s="57" t="s">
        <v>408</v>
      </c>
      <c r="R398" s="57" t="s">
        <v>408</v>
      </c>
      <c r="AD398" s="57" t="s">
        <v>408</v>
      </c>
      <c r="AJ398" s="57" t="s">
        <v>408</v>
      </c>
    </row>
    <row r="399" spans="6:36" ht="15.95" customHeight="1">
      <c r="F399" s="57" t="s">
        <v>408</v>
      </c>
      <c r="R399" s="57" t="s">
        <v>408</v>
      </c>
      <c r="AD399" s="57" t="s">
        <v>408</v>
      </c>
      <c r="AJ399" s="57" t="s">
        <v>408</v>
      </c>
    </row>
    <row r="400" spans="6:36" ht="15.95" customHeight="1">
      <c r="F400" s="57" t="s">
        <v>408</v>
      </c>
      <c r="R400" s="57" t="s">
        <v>408</v>
      </c>
      <c r="AD400" s="57" t="s">
        <v>408</v>
      </c>
      <c r="AJ400" s="57" t="s">
        <v>408</v>
      </c>
    </row>
    <row r="401" spans="6:36" ht="15.95" customHeight="1">
      <c r="F401" s="57" t="s">
        <v>408</v>
      </c>
      <c r="R401" s="57" t="s">
        <v>408</v>
      </c>
      <c r="AD401" s="57" t="s">
        <v>408</v>
      </c>
      <c r="AJ401" s="57" t="s">
        <v>408</v>
      </c>
    </row>
    <row r="402" spans="6:36" ht="15.95" customHeight="1">
      <c r="F402" s="57" t="s">
        <v>408</v>
      </c>
      <c r="R402" s="57" t="s">
        <v>408</v>
      </c>
      <c r="AD402" s="57" t="s">
        <v>408</v>
      </c>
      <c r="AJ402" s="57" t="s">
        <v>408</v>
      </c>
    </row>
    <row r="403" spans="6:36" ht="15.95" customHeight="1">
      <c r="F403" s="57" t="s">
        <v>408</v>
      </c>
      <c r="R403" s="57" t="s">
        <v>408</v>
      </c>
      <c r="AD403" s="57" t="s">
        <v>408</v>
      </c>
      <c r="AJ403" s="57" t="s">
        <v>408</v>
      </c>
    </row>
    <row r="404" spans="6:36" ht="15.95" customHeight="1">
      <c r="F404" s="57" t="s">
        <v>408</v>
      </c>
      <c r="R404" s="57" t="s">
        <v>408</v>
      </c>
      <c r="AD404" s="57" t="s">
        <v>408</v>
      </c>
      <c r="AJ404" s="57" t="s">
        <v>408</v>
      </c>
    </row>
    <row r="405" spans="6:36" ht="15.95" customHeight="1">
      <c r="F405" s="57" t="s">
        <v>408</v>
      </c>
      <c r="R405" s="57" t="s">
        <v>408</v>
      </c>
      <c r="AD405" s="57" t="s">
        <v>408</v>
      </c>
      <c r="AJ405" s="57" t="s">
        <v>408</v>
      </c>
    </row>
    <row r="406" spans="6:36" ht="15.95" customHeight="1">
      <c r="F406" s="57" t="s">
        <v>408</v>
      </c>
      <c r="R406" s="57" t="s">
        <v>408</v>
      </c>
      <c r="AD406" s="57" t="s">
        <v>408</v>
      </c>
      <c r="AJ406" s="57" t="s">
        <v>408</v>
      </c>
    </row>
    <row r="407" spans="6:36" ht="15.95" customHeight="1">
      <c r="F407" s="57" t="s">
        <v>408</v>
      </c>
      <c r="R407" s="57" t="s">
        <v>408</v>
      </c>
      <c r="AD407" s="57" t="s">
        <v>408</v>
      </c>
      <c r="AJ407" s="57" t="s">
        <v>408</v>
      </c>
    </row>
    <row r="408" spans="6:36" ht="15.95" customHeight="1">
      <c r="F408" s="57" t="s">
        <v>408</v>
      </c>
      <c r="R408" s="57" t="s">
        <v>408</v>
      </c>
      <c r="AD408" s="57" t="s">
        <v>408</v>
      </c>
      <c r="AJ408" s="57" t="s">
        <v>408</v>
      </c>
    </row>
    <row r="409" spans="6:36" ht="15.95" customHeight="1">
      <c r="F409" s="57" t="s">
        <v>408</v>
      </c>
      <c r="R409" s="57" t="s">
        <v>408</v>
      </c>
      <c r="AD409" s="57" t="s">
        <v>408</v>
      </c>
      <c r="AJ409" s="57" t="s">
        <v>408</v>
      </c>
    </row>
    <row r="410" spans="6:36" ht="15.95" customHeight="1">
      <c r="F410" s="57" t="s">
        <v>408</v>
      </c>
      <c r="R410" s="57" t="s">
        <v>408</v>
      </c>
      <c r="AD410" s="57" t="s">
        <v>408</v>
      </c>
      <c r="AJ410" s="57" t="s">
        <v>408</v>
      </c>
    </row>
    <row r="411" spans="6:36" ht="15.95" customHeight="1">
      <c r="F411" s="57" t="s">
        <v>408</v>
      </c>
      <c r="R411" s="57" t="s">
        <v>408</v>
      </c>
      <c r="AD411" s="57" t="s">
        <v>408</v>
      </c>
      <c r="AJ411" s="57" t="s">
        <v>408</v>
      </c>
    </row>
    <row r="412" spans="6:36" ht="15.95" customHeight="1">
      <c r="F412" s="57" t="s">
        <v>408</v>
      </c>
      <c r="R412" s="57" t="s">
        <v>408</v>
      </c>
      <c r="AD412" s="57" t="s">
        <v>408</v>
      </c>
      <c r="AJ412" s="57" t="s">
        <v>408</v>
      </c>
    </row>
    <row r="413" spans="6:36" ht="15.95" customHeight="1">
      <c r="F413" s="57" t="s">
        <v>408</v>
      </c>
      <c r="R413" s="57" t="s">
        <v>408</v>
      </c>
      <c r="AD413" s="57" t="s">
        <v>408</v>
      </c>
      <c r="AJ413" s="57" t="s">
        <v>408</v>
      </c>
    </row>
    <row r="414" spans="6:36" ht="15.95" customHeight="1">
      <c r="F414" s="57" t="s">
        <v>408</v>
      </c>
      <c r="R414" s="57" t="s">
        <v>408</v>
      </c>
      <c r="AD414" s="57" t="s">
        <v>408</v>
      </c>
      <c r="AJ414" s="57" t="s">
        <v>408</v>
      </c>
    </row>
    <row r="415" spans="6:36" ht="15.95" customHeight="1">
      <c r="F415" s="57" t="s">
        <v>408</v>
      </c>
      <c r="R415" s="57" t="s">
        <v>408</v>
      </c>
      <c r="AD415" s="57" t="s">
        <v>408</v>
      </c>
      <c r="AJ415" s="57" t="s">
        <v>408</v>
      </c>
    </row>
    <row r="416" spans="6:36" ht="15.95" customHeight="1">
      <c r="F416" s="57" t="s">
        <v>408</v>
      </c>
      <c r="R416" s="57" t="s">
        <v>408</v>
      </c>
      <c r="AD416" s="57" t="s">
        <v>408</v>
      </c>
      <c r="AJ416" s="57" t="s">
        <v>408</v>
      </c>
    </row>
    <row r="417" spans="6:36" ht="15.95" customHeight="1">
      <c r="F417" s="57" t="s">
        <v>408</v>
      </c>
      <c r="R417" s="57" t="s">
        <v>408</v>
      </c>
      <c r="AD417" s="57" t="s">
        <v>408</v>
      </c>
      <c r="AJ417" s="57" t="s">
        <v>408</v>
      </c>
    </row>
    <row r="418" spans="6:36" ht="15.95" customHeight="1">
      <c r="F418" s="57" t="s">
        <v>408</v>
      </c>
      <c r="R418" s="57" t="s">
        <v>408</v>
      </c>
      <c r="AD418" s="57" t="s">
        <v>408</v>
      </c>
      <c r="AJ418" s="57" t="s">
        <v>408</v>
      </c>
    </row>
    <row r="419" spans="6:36" ht="15.95" customHeight="1">
      <c r="F419" s="57" t="s">
        <v>408</v>
      </c>
      <c r="R419" s="57" t="s">
        <v>408</v>
      </c>
      <c r="AD419" s="57" t="s">
        <v>408</v>
      </c>
      <c r="AJ419" s="57" t="s">
        <v>408</v>
      </c>
    </row>
    <row r="420" spans="6:36" ht="15.95" customHeight="1">
      <c r="F420" s="57" t="s">
        <v>408</v>
      </c>
      <c r="R420" s="57" t="s">
        <v>408</v>
      </c>
      <c r="AD420" s="57" t="s">
        <v>408</v>
      </c>
      <c r="AJ420" s="57" t="s">
        <v>408</v>
      </c>
    </row>
    <row r="421" spans="6:36" ht="15.95" customHeight="1">
      <c r="F421" s="57" t="s">
        <v>408</v>
      </c>
      <c r="R421" s="57" t="s">
        <v>408</v>
      </c>
      <c r="AD421" s="57" t="s">
        <v>408</v>
      </c>
      <c r="AJ421" s="57" t="s">
        <v>408</v>
      </c>
    </row>
    <row r="422" spans="6:36" ht="15.95" customHeight="1">
      <c r="F422" s="57" t="s">
        <v>408</v>
      </c>
      <c r="R422" s="57" t="s">
        <v>408</v>
      </c>
      <c r="AD422" s="57" t="s">
        <v>408</v>
      </c>
      <c r="AJ422" s="57" t="s">
        <v>408</v>
      </c>
    </row>
    <row r="423" spans="6:36" ht="15.95" customHeight="1">
      <c r="F423" s="57" t="s">
        <v>408</v>
      </c>
      <c r="R423" s="57" t="s">
        <v>408</v>
      </c>
      <c r="AD423" s="57" t="s">
        <v>408</v>
      </c>
      <c r="AJ423" s="57" t="s">
        <v>408</v>
      </c>
    </row>
    <row r="424" spans="6:36" ht="15.95" customHeight="1">
      <c r="F424" s="57" t="s">
        <v>408</v>
      </c>
      <c r="R424" s="57" t="s">
        <v>408</v>
      </c>
      <c r="AD424" s="57" t="s">
        <v>408</v>
      </c>
      <c r="AJ424" s="57" t="s">
        <v>408</v>
      </c>
    </row>
    <row r="425" spans="6:36" ht="15.95" customHeight="1">
      <c r="F425" s="57" t="s">
        <v>408</v>
      </c>
      <c r="R425" s="57" t="s">
        <v>408</v>
      </c>
      <c r="AD425" s="57" t="s">
        <v>408</v>
      </c>
      <c r="AJ425" s="57" t="s">
        <v>408</v>
      </c>
    </row>
    <row r="426" spans="6:36" ht="15.95" customHeight="1">
      <c r="F426" s="57" t="s">
        <v>408</v>
      </c>
      <c r="R426" s="57" t="s">
        <v>408</v>
      </c>
      <c r="AD426" s="57" t="s">
        <v>408</v>
      </c>
      <c r="AJ426" s="57" t="s">
        <v>408</v>
      </c>
    </row>
    <row r="427" spans="6:36" ht="15.95" customHeight="1">
      <c r="F427" s="57" t="s">
        <v>408</v>
      </c>
      <c r="R427" s="57" t="s">
        <v>408</v>
      </c>
      <c r="AD427" s="57" t="s">
        <v>408</v>
      </c>
      <c r="AJ427" s="57" t="s">
        <v>408</v>
      </c>
    </row>
    <row r="428" spans="6:36" ht="15.95" customHeight="1">
      <c r="F428" s="57" t="s">
        <v>408</v>
      </c>
      <c r="R428" s="57" t="s">
        <v>408</v>
      </c>
      <c r="AD428" s="57" t="s">
        <v>408</v>
      </c>
      <c r="AJ428" s="57" t="s">
        <v>408</v>
      </c>
    </row>
    <row r="429" spans="6:36" ht="15.95" customHeight="1">
      <c r="F429" s="57" t="s">
        <v>408</v>
      </c>
      <c r="R429" s="57" t="s">
        <v>408</v>
      </c>
      <c r="AD429" s="57" t="s">
        <v>408</v>
      </c>
      <c r="AJ429" s="57" t="s">
        <v>408</v>
      </c>
    </row>
    <row r="430" spans="6:36" ht="15.95" customHeight="1">
      <c r="F430" s="57" t="s">
        <v>408</v>
      </c>
      <c r="R430" s="57" t="s">
        <v>408</v>
      </c>
      <c r="AD430" s="57" t="s">
        <v>408</v>
      </c>
      <c r="AJ430" s="57" t="s">
        <v>408</v>
      </c>
    </row>
    <row r="431" spans="6:36" ht="15.95" customHeight="1">
      <c r="F431" s="57" t="s">
        <v>408</v>
      </c>
      <c r="R431" s="57" t="s">
        <v>408</v>
      </c>
      <c r="AD431" s="57" t="s">
        <v>408</v>
      </c>
      <c r="AJ431" s="57" t="s">
        <v>408</v>
      </c>
    </row>
    <row r="432" spans="6:36" ht="15.95" customHeight="1">
      <c r="F432" s="57" t="s">
        <v>408</v>
      </c>
      <c r="R432" s="57" t="s">
        <v>408</v>
      </c>
      <c r="AD432" s="57" t="s">
        <v>408</v>
      </c>
      <c r="AJ432" s="57" t="s">
        <v>408</v>
      </c>
    </row>
    <row r="433" spans="6:36" ht="15.95" customHeight="1">
      <c r="F433" s="57" t="s">
        <v>408</v>
      </c>
      <c r="R433" s="57" t="s">
        <v>408</v>
      </c>
      <c r="AD433" s="57" t="s">
        <v>408</v>
      </c>
      <c r="AJ433" s="57" t="s">
        <v>408</v>
      </c>
    </row>
    <row r="434" spans="6:36" ht="15.95" customHeight="1">
      <c r="F434" s="57" t="s">
        <v>408</v>
      </c>
      <c r="R434" s="57" t="s">
        <v>408</v>
      </c>
      <c r="AD434" s="57" t="s">
        <v>408</v>
      </c>
      <c r="AJ434" s="57" t="s">
        <v>408</v>
      </c>
    </row>
    <row r="435" spans="6:36" ht="15.95" customHeight="1">
      <c r="F435" s="57" t="s">
        <v>408</v>
      </c>
      <c r="R435" s="57" t="s">
        <v>408</v>
      </c>
      <c r="AD435" s="57" t="s">
        <v>408</v>
      </c>
      <c r="AJ435" s="57" t="s">
        <v>408</v>
      </c>
    </row>
    <row r="436" spans="6:36" ht="15.95" customHeight="1">
      <c r="F436" s="57" t="s">
        <v>408</v>
      </c>
      <c r="R436" s="57" t="s">
        <v>408</v>
      </c>
      <c r="AD436" s="57" t="s">
        <v>408</v>
      </c>
      <c r="AJ436" s="57" t="s">
        <v>408</v>
      </c>
    </row>
    <row r="437" spans="6:36" ht="15.95" customHeight="1">
      <c r="F437" s="57" t="s">
        <v>408</v>
      </c>
      <c r="R437" s="57" t="s">
        <v>408</v>
      </c>
      <c r="AD437" s="57" t="s">
        <v>408</v>
      </c>
      <c r="AJ437" s="57" t="s">
        <v>408</v>
      </c>
    </row>
    <row r="438" spans="6:36" ht="15.95" customHeight="1">
      <c r="F438" s="57" t="s">
        <v>408</v>
      </c>
      <c r="R438" s="57" t="s">
        <v>408</v>
      </c>
      <c r="AD438" s="57" t="s">
        <v>408</v>
      </c>
      <c r="AJ438" s="57" t="s">
        <v>408</v>
      </c>
    </row>
    <row r="439" spans="6:36" ht="15.95" customHeight="1">
      <c r="F439" s="57" t="s">
        <v>408</v>
      </c>
      <c r="R439" s="57" t="s">
        <v>408</v>
      </c>
      <c r="AD439" s="57" t="s">
        <v>408</v>
      </c>
      <c r="AJ439" s="57" t="s">
        <v>408</v>
      </c>
    </row>
    <row r="440" spans="6:36" ht="15.95" customHeight="1">
      <c r="F440" s="57" t="s">
        <v>408</v>
      </c>
      <c r="R440" s="57" t="s">
        <v>408</v>
      </c>
      <c r="AD440" s="57" t="s">
        <v>408</v>
      </c>
      <c r="AJ440" s="57" t="s">
        <v>408</v>
      </c>
    </row>
    <row r="441" spans="6:36" ht="15.95" customHeight="1">
      <c r="F441" s="57" t="s">
        <v>408</v>
      </c>
      <c r="R441" s="57" t="s">
        <v>408</v>
      </c>
      <c r="AD441" s="57" t="s">
        <v>408</v>
      </c>
      <c r="AJ441" s="57" t="s">
        <v>408</v>
      </c>
    </row>
    <row r="442" spans="6:36" ht="15.95" customHeight="1">
      <c r="F442" s="57" t="s">
        <v>408</v>
      </c>
      <c r="R442" s="57" t="s">
        <v>408</v>
      </c>
      <c r="AD442" s="57" t="s">
        <v>408</v>
      </c>
      <c r="AJ442" s="57" t="s">
        <v>408</v>
      </c>
    </row>
    <row r="443" spans="6:36" ht="15.95" customHeight="1">
      <c r="F443" s="57" t="s">
        <v>408</v>
      </c>
      <c r="R443" s="57" t="s">
        <v>408</v>
      </c>
      <c r="AD443" s="57" t="s">
        <v>408</v>
      </c>
      <c r="AJ443" s="57" t="s">
        <v>408</v>
      </c>
    </row>
    <row r="444" spans="6:36" ht="15.95" customHeight="1">
      <c r="F444" s="57" t="s">
        <v>408</v>
      </c>
      <c r="R444" s="57" t="s">
        <v>408</v>
      </c>
      <c r="AD444" s="57" t="s">
        <v>408</v>
      </c>
      <c r="AJ444" s="57" t="s">
        <v>408</v>
      </c>
    </row>
    <row r="445" spans="6:36" ht="15.95" customHeight="1">
      <c r="F445" s="57" t="s">
        <v>408</v>
      </c>
      <c r="R445" s="57" t="s">
        <v>408</v>
      </c>
      <c r="AD445" s="57" t="s">
        <v>408</v>
      </c>
      <c r="AJ445" s="57" t="s">
        <v>408</v>
      </c>
    </row>
    <row r="446" spans="6:36" ht="15.95" customHeight="1">
      <c r="F446" s="57" t="s">
        <v>408</v>
      </c>
      <c r="R446" s="57" t="s">
        <v>408</v>
      </c>
      <c r="AD446" s="57" t="s">
        <v>408</v>
      </c>
      <c r="AJ446" s="57" t="s">
        <v>408</v>
      </c>
    </row>
    <row r="447" spans="6:36" ht="15.95" customHeight="1">
      <c r="F447" s="57" t="s">
        <v>408</v>
      </c>
      <c r="R447" s="57" t="s">
        <v>408</v>
      </c>
      <c r="AD447" s="57" t="s">
        <v>408</v>
      </c>
      <c r="AJ447" s="57" t="s">
        <v>408</v>
      </c>
    </row>
    <row r="448" spans="6:36" ht="15.95" customHeight="1">
      <c r="F448" s="57" t="s">
        <v>408</v>
      </c>
      <c r="R448" s="57" t="s">
        <v>408</v>
      </c>
      <c r="AD448" s="57" t="s">
        <v>408</v>
      </c>
      <c r="AJ448" s="57" t="s">
        <v>408</v>
      </c>
    </row>
    <row r="449" spans="6:36" ht="15.95" customHeight="1">
      <c r="F449" s="57" t="s">
        <v>408</v>
      </c>
      <c r="R449" s="57" t="s">
        <v>408</v>
      </c>
      <c r="AD449" s="57" t="s">
        <v>408</v>
      </c>
      <c r="AJ449" s="57" t="s">
        <v>408</v>
      </c>
    </row>
    <row r="450" spans="6:36" ht="15.95" customHeight="1">
      <c r="F450" s="57" t="s">
        <v>408</v>
      </c>
      <c r="R450" s="57" t="s">
        <v>408</v>
      </c>
      <c r="AD450" s="57" t="s">
        <v>408</v>
      </c>
      <c r="AJ450" s="57" t="s">
        <v>408</v>
      </c>
    </row>
    <row r="451" spans="6:36" ht="15.95" customHeight="1">
      <c r="F451" s="57" t="s">
        <v>408</v>
      </c>
      <c r="R451" s="57" t="s">
        <v>408</v>
      </c>
      <c r="AD451" s="57" t="s">
        <v>408</v>
      </c>
      <c r="AJ451" s="57" t="s">
        <v>408</v>
      </c>
    </row>
    <row r="452" spans="6:36" ht="15.95" customHeight="1">
      <c r="F452" s="57" t="s">
        <v>408</v>
      </c>
      <c r="R452" s="57" t="s">
        <v>408</v>
      </c>
      <c r="AD452" s="57" t="s">
        <v>408</v>
      </c>
      <c r="AJ452" s="57" t="s">
        <v>408</v>
      </c>
    </row>
    <row r="453" spans="6:36" ht="15.95" customHeight="1">
      <c r="F453" s="57" t="s">
        <v>408</v>
      </c>
      <c r="R453" s="57" t="s">
        <v>408</v>
      </c>
      <c r="AD453" s="57" t="s">
        <v>408</v>
      </c>
      <c r="AJ453" s="57" t="s">
        <v>408</v>
      </c>
    </row>
    <row r="454" spans="6:36" ht="15.95" customHeight="1">
      <c r="F454" s="57" t="s">
        <v>408</v>
      </c>
      <c r="R454" s="57" t="s">
        <v>408</v>
      </c>
      <c r="AD454" s="57" t="s">
        <v>408</v>
      </c>
      <c r="AJ454" s="57" t="s">
        <v>408</v>
      </c>
    </row>
    <row r="455" spans="6:36" ht="15.95" customHeight="1">
      <c r="F455" s="57" t="s">
        <v>408</v>
      </c>
      <c r="R455" s="57" t="s">
        <v>408</v>
      </c>
      <c r="AD455" s="57" t="s">
        <v>408</v>
      </c>
      <c r="AJ455" s="57" t="s">
        <v>408</v>
      </c>
    </row>
    <row r="456" spans="6:36" ht="15.95" customHeight="1">
      <c r="F456" s="57" t="s">
        <v>408</v>
      </c>
      <c r="R456" s="57" t="s">
        <v>408</v>
      </c>
      <c r="AD456" s="57" t="s">
        <v>408</v>
      </c>
      <c r="AJ456" s="57" t="s">
        <v>408</v>
      </c>
    </row>
    <row r="457" spans="6:36" ht="15.95" customHeight="1">
      <c r="F457" s="57" t="s">
        <v>408</v>
      </c>
      <c r="R457" s="57" t="s">
        <v>408</v>
      </c>
      <c r="AD457" s="57" t="s">
        <v>408</v>
      </c>
      <c r="AJ457" s="57" t="s">
        <v>408</v>
      </c>
    </row>
    <row r="458" spans="6:36" ht="15.95" customHeight="1">
      <c r="F458" s="57" t="s">
        <v>408</v>
      </c>
      <c r="R458" s="57" t="s">
        <v>408</v>
      </c>
      <c r="AD458" s="57" t="s">
        <v>408</v>
      </c>
      <c r="AJ458" s="57" t="s">
        <v>408</v>
      </c>
    </row>
    <row r="459" spans="6:36" ht="15.95" customHeight="1">
      <c r="F459" s="57" t="s">
        <v>408</v>
      </c>
      <c r="R459" s="57" t="s">
        <v>408</v>
      </c>
      <c r="AD459" s="57" t="s">
        <v>408</v>
      </c>
      <c r="AJ459" s="57" t="s">
        <v>408</v>
      </c>
    </row>
    <row r="460" spans="6:36" ht="15.95" customHeight="1">
      <c r="F460" s="57" t="s">
        <v>408</v>
      </c>
      <c r="R460" s="57" t="s">
        <v>408</v>
      </c>
      <c r="AD460" s="57" t="s">
        <v>408</v>
      </c>
      <c r="AJ460" s="57" t="s">
        <v>408</v>
      </c>
    </row>
    <row r="461" spans="6:36" ht="15.95" customHeight="1">
      <c r="F461" s="57" t="s">
        <v>408</v>
      </c>
      <c r="R461" s="57" t="s">
        <v>408</v>
      </c>
      <c r="AD461" s="57" t="s">
        <v>408</v>
      </c>
      <c r="AJ461" s="57" t="s">
        <v>408</v>
      </c>
    </row>
    <row r="462" spans="6:36" ht="15.95" customHeight="1">
      <c r="F462" s="57" t="s">
        <v>408</v>
      </c>
      <c r="R462" s="57" t="s">
        <v>408</v>
      </c>
      <c r="AD462" s="57" t="s">
        <v>408</v>
      </c>
      <c r="AJ462" s="57" t="s">
        <v>408</v>
      </c>
    </row>
    <row r="463" spans="6:36" ht="15.95" customHeight="1">
      <c r="F463" s="57" t="s">
        <v>408</v>
      </c>
      <c r="R463" s="57" t="s">
        <v>408</v>
      </c>
      <c r="AD463" s="57" t="s">
        <v>408</v>
      </c>
      <c r="AJ463" s="57" t="s">
        <v>408</v>
      </c>
    </row>
    <row r="464" spans="6:36" ht="15.95" customHeight="1">
      <c r="F464" s="57" t="s">
        <v>408</v>
      </c>
      <c r="R464" s="57" t="s">
        <v>408</v>
      </c>
      <c r="AD464" s="57" t="s">
        <v>408</v>
      </c>
      <c r="AJ464" s="57" t="s">
        <v>408</v>
      </c>
    </row>
    <row r="465" spans="6:36" ht="15.95" customHeight="1">
      <c r="F465" s="57" t="s">
        <v>408</v>
      </c>
      <c r="R465" s="57" t="s">
        <v>408</v>
      </c>
      <c r="AD465" s="57" t="s">
        <v>408</v>
      </c>
      <c r="AJ465" s="57" t="s">
        <v>408</v>
      </c>
    </row>
    <row r="466" spans="6:36" ht="15.95" customHeight="1">
      <c r="F466" s="57" t="s">
        <v>408</v>
      </c>
      <c r="R466" s="57" t="s">
        <v>408</v>
      </c>
      <c r="AD466" s="57" t="s">
        <v>408</v>
      </c>
      <c r="AJ466" s="57" t="s">
        <v>408</v>
      </c>
    </row>
    <row r="467" spans="6:36" ht="15.95" customHeight="1">
      <c r="F467" s="57" t="s">
        <v>408</v>
      </c>
      <c r="R467" s="57" t="s">
        <v>408</v>
      </c>
      <c r="AD467" s="57" t="s">
        <v>408</v>
      </c>
      <c r="AJ467" s="57" t="s">
        <v>408</v>
      </c>
    </row>
    <row r="468" spans="6:36" ht="15.95" customHeight="1">
      <c r="F468" s="57" t="s">
        <v>408</v>
      </c>
      <c r="R468" s="57" t="s">
        <v>408</v>
      </c>
      <c r="AD468" s="57" t="s">
        <v>408</v>
      </c>
      <c r="AJ468" s="57" t="s">
        <v>408</v>
      </c>
    </row>
    <row r="469" spans="6:36" ht="15.95" customHeight="1">
      <c r="F469" s="57" t="s">
        <v>408</v>
      </c>
      <c r="R469" s="57" t="s">
        <v>408</v>
      </c>
      <c r="AD469" s="57" t="s">
        <v>408</v>
      </c>
      <c r="AJ469" s="57" t="s">
        <v>408</v>
      </c>
    </row>
    <row r="470" spans="6:36" ht="15.95" customHeight="1">
      <c r="F470" s="57" t="s">
        <v>408</v>
      </c>
      <c r="R470" s="57" t="s">
        <v>408</v>
      </c>
      <c r="AD470" s="57" t="s">
        <v>408</v>
      </c>
      <c r="AJ470" s="57" t="s">
        <v>408</v>
      </c>
    </row>
    <row r="471" spans="6:36" ht="15.95" customHeight="1">
      <c r="F471" s="57" t="s">
        <v>408</v>
      </c>
      <c r="R471" s="57" t="s">
        <v>408</v>
      </c>
      <c r="AD471" s="57" t="s">
        <v>408</v>
      </c>
      <c r="AJ471" s="57" t="s">
        <v>408</v>
      </c>
    </row>
    <row r="472" spans="6:36" ht="15.95" customHeight="1">
      <c r="F472" s="57" t="s">
        <v>408</v>
      </c>
      <c r="R472" s="57" t="s">
        <v>408</v>
      </c>
      <c r="AD472" s="57" t="s">
        <v>408</v>
      </c>
      <c r="AJ472" s="57" t="s">
        <v>408</v>
      </c>
    </row>
    <row r="473" spans="6:36" ht="15.95" customHeight="1">
      <c r="F473" s="57" t="s">
        <v>408</v>
      </c>
      <c r="R473" s="57" t="s">
        <v>408</v>
      </c>
      <c r="AD473" s="57" t="s">
        <v>408</v>
      </c>
      <c r="AJ473" s="57" t="s">
        <v>408</v>
      </c>
    </row>
    <row r="474" spans="6:36" ht="15.95" customHeight="1">
      <c r="F474" s="57" t="s">
        <v>408</v>
      </c>
      <c r="R474" s="57" t="s">
        <v>408</v>
      </c>
      <c r="AD474" s="57" t="s">
        <v>408</v>
      </c>
      <c r="AJ474" s="57" t="s">
        <v>408</v>
      </c>
    </row>
    <row r="475" spans="6:36" ht="15.95" customHeight="1">
      <c r="F475" s="57" t="s">
        <v>408</v>
      </c>
      <c r="R475" s="57" t="s">
        <v>408</v>
      </c>
      <c r="AD475" s="57" t="s">
        <v>408</v>
      </c>
      <c r="AJ475" s="57" t="s">
        <v>408</v>
      </c>
    </row>
    <row r="476" spans="6:36" ht="15.95" customHeight="1">
      <c r="F476" s="57" t="s">
        <v>408</v>
      </c>
      <c r="R476" s="57" t="s">
        <v>408</v>
      </c>
      <c r="AD476" s="57" t="s">
        <v>408</v>
      </c>
      <c r="AJ476" s="57" t="s">
        <v>408</v>
      </c>
    </row>
    <row r="477" spans="6:36" ht="15.95" customHeight="1">
      <c r="F477" s="57" t="s">
        <v>408</v>
      </c>
      <c r="R477" s="57" t="s">
        <v>408</v>
      </c>
      <c r="AD477" s="57" t="s">
        <v>408</v>
      </c>
      <c r="AJ477" s="57" t="s">
        <v>408</v>
      </c>
    </row>
    <row r="478" spans="6:36" ht="15.95" customHeight="1">
      <c r="F478" s="57" t="s">
        <v>408</v>
      </c>
      <c r="R478" s="57" t="s">
        <v>408</v>
      </c>
      <c r="AD478" s="57" t="s">
        <v>408</v>
      </c>
      <c r="AJ478" s="57" t="s">
        <v>408</v>
      </c>
    </row>
    <row r="479" spans="6:36" ht="15.95" customHeight="1">
      <c r="F479" s="57" t="s">
        <v>408</v>
      </c>
      <c r="R479" s="57" t="s">
        <v>408</v>
      </c>
      <c r="AD479" s="57" t="s">
        <v>408</v>
      </c>
      <c r="AJ479" s="57" t="s">
        <v>408</v>
      </c>
    </row>
    <row r="480" spans="6:36" ht="15.95" customHeight="1">
      <c r="F480" s="57" t="s">
        <v>408</v>
      </c>
      <c r="R480" s="57" t="s">
        <v>408</v>
      </c>
      <c r="AD480" s="57" t="s">
        <v>408</v>
      </c>
      <c r="AJ480" s="57" t="s">
        <v>408</v>
      </c>
    </row>
    <row r="481" spans="6:36" ht="15.95" customHeight="1">
      <c r="F481" s="57" t="s">
        <v>408</v>
      </c>
      <c r="R481" s="57" t="s">
        <v>408</v>
      </c>
      <c r="AD481" s="57" t="s">
        <v>408</v>
      </c>
      <c r="AJ481" s="57" t="s">
        <v>408</v>
      </c>
    </row>
    <row r="482" spans="6:36" ht="15.95" customHeight="1">
      <c r="F482" s="57" t="s">
        <v>408</v>
      </c>
      <c r="R482" s="57" t="s">
        <v>408</v>
      </c>
      <c r="AD482" s="57" t="s">
        <v>408</v>
      </c>
      <c r="AJ482" s="57" t="s">
        <v>408</v>
      </c>
    </row>
    <row r="483" spans="6:36" ht="15.95" customHeight="1">
      <c r="F483" s="57" t="s">
        <v>408</v>
      </c>
      <c r="R483" s="57" t="s">
        <v>408</v>
      </c>
      <c r="AD483" s="57" t="s">
        <v>408</v>
      </c>
      <c r="AJ483" s="57" t="s">
        <v>408</v>
      </c>
    </row>
    <row r="484" spans="6:36" ht="15.95" customHeight="1">
      <c r="F484" s="57" t="s">
        <v>408</v>
      </c>
      <c r="R484" s="57" t="s">
        <v>408</v>
      </c>
      <c r="AD484" s="57" t="s">
        <v>408</v>
      </c>
      <c r="AJ484" s="57" t="s">
        <v>408</v>
      </c>
    </row>
    <row r="485" spans="6:36" ht="15.95" customHeight="1">
      <c r="F485" s="57" t="s">
        <v>408</v>
      </c>
      <c r="R485" s="57" t="s">
        <v>408</v>
      </c>
      <c r="AD485" s="57" t="s">
        <v>408</v>
      </c>
      <c r="AJ485" s="57" t="s">
        <v>408</v>
      </c>
    </row>
    <row r="486" spans="6:36" ht="15.95" customHeight="1">
      <c r="F486" s="57" t="s">
        <v>408</v>
      </c>
      <c r="R486" s="57" t="s">
        <v>408</v>
      </c>
      <c r="AD486" s="57" t="s">
        <v>408</v>
      </c>
      <c r="AJ486" s="57" t="s">
        <v>408</v>
      </c>
    </row>
    <row r="487" spans="6:36" ht="15.95" customHeight="1">
      <c r="F487" s="57" t="s">
        <v>408</v>
      </c>
      <c r="R487" s="57" t="s">
        <v>408</v>
      </c>
      <c r="AD487" s="57" t="s">
        <v>408</v>
      </c>
      <c r="AJ487" s="57" t="s">
        <v>408</v>
      </c>
    </row>
    <row r="488" spans="6:36" ht="15.95" customHeight="1">
      <c r="F488" s="57" t="s">
        <v>408</v>
      </c>
      <c r="R488" s="57" t="s">
        <v>408</v>
      </c>
      <c r="AD488" s="57" t="s">
        <v>408</v>
      </c>
      <c r="AJ488" s="57" t="s">
        <v>408</v>
      </c>
    </row>
    <row r="489" spans="6:36" ht="15.95" customHeight="1">
      <c r="F489" s="57" t="s">
        <v>408</v>
      </c>
      <c r="R489" s="57" t="s">
        <v>408</v>
      </c>
      <c r="AD489" s="57" t="s">
        <v>408</v>
      </c>
      <c r="AJ489" s="57" t="s">
        <v>408</v>
      </c>
    </row>
    <row r="490" spans="6:36" ht="15.95" customHeight="1">
      <c r="F490" s="57" t="s">
        <v>408</v>
      </c>
      <c r="R490" s="57" t="s">
        <v>408</v>
      </c>
      <c r="AD490" s="57" t="s">
        <v>408</v>
      </c>
      <c r="AJ490" s="57" t="s">
        <v>408</v>
      </c>
    </row>
    <row r="491" spans="6:36" ht="15.95" customHeight="1">
      <c r="F491" s="57" t="s">
        <v>408</v>
      </c>
      <c r="R491" s="57" t="s">
        <v>408</v>
      </c>
      <c r="AD491" s="57" t="s">
        <v>408</v>
      </c>
      <c r="AJ491" s="57" t="s">
        <v>408</v>
      </c>
    </row>
    <row r="492" spans="6:36" ht="15.95" customHeight="1">
      <c r="F492" s="57" t="s">
        <v>408</v>
      </c>
      <c r="R492" s="57" t="s">
        <v>408</v>
      </c>
      <c r="AD492" s="57" t="s">
        <v>408</v>
      </c>
      <c r="AJ492" s="57" t="s">
        <v>408</v>
      </c>
    </row>
    <row r="493" spans="6:36" ht="15.95" customHeight="1">
      <c r="F493" s="57" t="s">
        <v>408</v>
      </c>
      <c r="R493" s="57" t="s">
        <v>408</v>
      </c>
      <c r="AD493" s="57" t="s">
        <v>408</v>
      </c>
      <c r="AJ493" s="57" t="s">
        <v>408</v>
      </c>
    </row>
    <row r="494" spans="6:36" ht="15.95" customHeight="1">
      <c r="F494" s="57" t="s">
        <v>408</v>
      </c>
      <c r="R494" s="57" t="s">
        <v>408</v>
      </c>
      <c r="AD494" s="57" t="s">
        <v>408</v>
      </c>
      <c r="AJ494" s="57" t="s">
        <v>408</v>
      </c>
    </row>
    <row r="495" spans="6:36" ht="15.95" customHeight="1">
      <c r="F495" s="57" t="s">
        <v>408</v>
      </c>
      <c r="R495" s="57" t="s">
        <v>408</v>
      </c>
      <c r="AD495" s="57" t="s">
        <v>408</v>
      </c>
      <c r="AJ495" s="57" t="s">
        <v>408</v>
      </c>
    </row>
    <row r="496" spans="6:36" ht="15.95" customHeight="1">
      <c r="F496" s="57" t="s">
        <v>408</v>
      </c>
      <c r="R496" s="57" t="s">
        <v>408</v>
      </c>
      <c r="AD496" s="57" t="s">
        <v>408</v>
      </c>
      <c r="AJ496" s="57" t="s">
        <v>408</v>
      </c>
    </row>
    <row r="497" spans="6:36" ht="15.95" customHeight="1">
      <c r="F497" s="57" t="s">
        <v>408</v>
      </c>
      <c r="R497" s="57" t="s">
        <v>408</v>
      </c>
      <c r="AD497" s="57" t="s">
        <v>408</v>
      </c>
      <c r="AJ497" s="57" t="s">
        <v>408</v>
      </c>
    </row>
    <row r="498" spans="6:36" ht="15.95" customHeight="1">
      <c r="F498" s="57" t="s">
        <v>408</v>
      </c>
      <c r="R498" s="57" t="s">
        <v>408</v>
      </c>
      <c r="AD498" s="57" t="s">
        <v>408</v>
      </c>
      <c r="AJ498" s="57" t="s">
        <v>408</v>
      </c>
    </row>
    <row r="499" spans="6:36" ht="15.95" customHeight="1">
      <c r="F499" s="57" t="s">
        <v>408</v>
      </c>
      <c r="R499" s="57" t="s">
        <v>408</v>
      </c>
      <c r="AD499" s="57" t="s">
        <v>408</v>
      </c>
      <c r="AJ499" s="57" t="s">
        <v>408</v>
      </c>
    </row>
    <row r="500" spans="6:36" ht="15.95" customHeight="1">
      <c r="F500" s="57" t="s">
        <v>408</v>
      </c>
      <c r="R500" s="57" t="s">
        <v>408</v>
      </c>
      <c r="AD500" s="57" t="s">
        <v>408</v>
      </c>
      <c r="AJ500" s="57" t="s">
        <v>408</v>
      </c>
    </row>
    <row r="501" spans="6:36" ht="15.95" customHeight="1">
      <c r="F501" s="57" t="s">
        <v>408</v>
      </c>
      <c r="R501" s="57" t="s">
        <v>408</v>
      </c>
      <c r="AD501" s="57" t="s">
        <v>408</v>
      </c>
      <c r="AJ501" s="57" t="s">
        <v>408</v>
      </c>
    </row>
    <row r="502" spans="6:36" ht="15.95" customHeight="1">
      <c r="F502" s="57" t="s">
        <v>408</v>
      </c>
      <c r="R502" s="57" t="s">
        <v>408</v>
      </c>
      <c r="AD502" s="57" t="s">
        <v>408</v>
      </c>
      <c r="AJ502" s="57" t="s">
        <v>408</v>
      </c>
    </row>
    <row r="503" spans="6:36" ht="15.95" customHeight="1">
      <c r="F503" s="57" t="s">
        <v>408</v>
      </c>
      <c r="R503" s="57" t="s">
        <v>408</v>
      </c>
      <c r="AD503" s="57" t="s">
        <v>408</v>
      </c>
      <c r="AJ503" s="57" t="s">
        <v>408</v>
      </c>
    </row>
    <row r="504" spans="6:36" ht="15.95" customHeight="1">
      <c r="F504" s="57" t="s">
        <v>408</v>
      </c>
      <c r="R504" s="57" t="s">
        <v>408</v>
      </c>
      <c r="AD504" s="57" t="s">
        <v>408</v>
      </c>
      <c r="AJ504" s="57" t="s">
        <v>408</v>
      </c>
    </row>
    <row r="505" spans="6:36" ht="15.95" customHeight="1">
      <c r="F505" s="57" t="s">
        <v>408</v>
      </c>
      <c r="R505" s="57" t="s">
        <v>408</v>
      </c>
      <c r="AD505" s="57" t="s">
        <v>408</v>
      </c>
      <c r="AJ505" s="57" t="s">
        <v>408</v>
      </c>
    </row>
    <row r="506" spans="6:36" ht="15.95" customHeight="1">
      <c r="F506" s="57" t="s">
        <v>408</v>
      </c>
      <c r="R506" s="57" t="s">
        <v>408</v>
      </c>
      <c r="AD506" s="57" t="s">
        <v>408</v>
      </c>
      <c r="AJ506" s="57" t="s">
        <v>408</v>
      </c>
    </row>
    <row r="507" spans="6:36" ht="15.95" customHeight="1">
      <c r="F507" s="57" t="s">
        <v>408</v>
      </c>
      <c r="R507" s="57" t="s">
        <v>408</v>
      </c>
      <c r="AD507" s="57" t="s">
        <v>408</v>
      </c>
      <c r="AJ507" s="57" t="s">
        <v>408</v>
      </c>
    </row>
    <row r="508" spans="6:36" ht="15.95" customHeight="1">
      <c r="F508" s="57" t="s">
        <v>408</v>
      </c>
      <c r="R508" s="57" t="s">
        <v>408</v>
      </c>
      <c r="AD508" s="57" t="s">
        <v>408</v>
      </c>
      <c r="AJ508" s="57" t="s">
        <v>408</v>
      </c>
    </row>
    <row r="509" spans="6:36" ht="15.95" customHeight="1">
      <c r="F509" s="57" t="s">
        <v>408</v>
      </c>
      <c r="R509" s="57" t="s">
        <v>408</v>
      </c>
      <c r="AD509" s="57" t="s">
        <v>408</v>
      </c>
      <c r="AJ509" s="57" t="s">
        <v>408</v>
      </c>
    </row>
    <row r="510" spans="6:36" ht="15.95" customHeight="1">
      <c r="F510" s="57" t="s">
        <v>408</v>
      </c>
      <c r="R510" s="57" t="s">
        <v>408</v>
      </c>
      <c r="AD510" s="57" t="s">
        <v>408</v>
      </c>
      <c r="AJ510" s="57" t="s">
        <v>408</v>
      </c>
    </row>
    <row r="511" spans="6:36" ht="15.95" customHeight="1">
      <c r="F511" s="57" t="s">
        <v>408</v>
      </c>
      <c r="R511" s="57" t="s">
        <v>408</v>
      </c>
      <c r="AD511" s="57" t="s">
        <v>408</v>
      </c>
      <c r="AJ511" s="57" t="s">
        <v>408</v>
      </c>
    </row>
    <row r="512" spans="6:36" ht="15.95" customHeight="1">
      <c r="F512" s="57" t="s">
        <v>408</v>
      </c>
      <c r="R512" s="57" t="s">
        <v>408</v>
      </c>
      <c r="AD512" s="57" t="s">
        <v>408</v>
      </c>
      <c r="AJ512" s="57" t="s">
        <v>408</v>
      </c>
    </row>
    <row r="513" spans="6:36" ht="15.95" customHeight="1">
      <c r="F513" s="57" t="s">
        <v>408</v>
      </c>
      <c r="R513" s="57" t="s">
        <v>408</v>
      </c>
      <c r="AD513" s="57" t="s">
        <v>408</v>
      </c>
      <c r="AJ513" s="57" t="s">
        <v>408</v>
      </c>
    </row>
    <row r="514" spans="6:36" ht="15.95" customHeight="1">
      <c r="F514" s="57" t="s">
        <v>408</v>
      </c>
      <c r="R514" s="57" t="s">
        <v>408</v>
      </c>
      <c r="AD514" s="57" t="s">
        <v>408</v>
      </c>
      <c r="AJ514" s="57" t="s">
        <v>408</v>
      </c>
    </row>
    <row r="515" spans="6:36" ht="15.95" customHeight="1">
      <c r="F515" s="57" t="s">
        <v>408</v>
      </c>
      <c r="R515" s="57" t="s">
        <v>408</v>
      </c>
      <c r="AD515" s="57" t="s">
        <v>408</v>
      </c>
      <c r="AJ515" s="57" t="s">
        <v>408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10"/>
  <conditionalFormatting sqref="H9:H14">
    <cfRule type="cellIs" dxfId="41" priority="46" stopIfTrue="1" operator="greaterThan">
      <formula>G9</formula>
    </cfRule>
  </conditionalFormatting>
  <conditionalFormatting sqref="N9:N14">
    <cfRule type="cellIs" dxfId="40" priority="45" stopIfTrue="1" operator="greaterThan">
      <formula>M9</formula>
    </cfRule>
  </conditionalFormatting>
  <conditionalFormatting sqref="T9:T14">
    <cfRule type="cellIs" dxfId="39" priority="44" stopIfTrue="1" operator="greaterThan">
      <formula>S9</formula>
    </cfRule>
  </conditionalFormatting>
  <conditionalFormatting sqref="Z9:Z14">
    <cfRule type="cellIs" dxfId="38" priority="43" stopIfTrue="1" operator="greaterThan">
      <formula>Y9</formula>
    </cfRule>
  </conditionalFormatting>
  <conditionalFormatting sqref="AL9:AL14">
    <cfRule type="cellIs" dxfId="37" priority="41" stopIfTrue="1" operator="greaterThan">
      <formula>AK9</formula>
    </cfRule>
  </conditionalFormatting>
  <conditionalFormatting sqref="H17:H20">
    <cfRule type="cellIs" dxfId="36" priority="40" stopIfTrue="1" operator="greaterThan">
      <formula>G17</formula>
    </cfRule>
  </conditionalFormatting>
  <conditionalFormatting sqref="N17:N20">
    <cfRule type="cellIs" dxfId="35" priority="39" stopIfTrue="1" operator="greaterThan">
      <formula>M17</formula>
    </cfRule>
  </conditionalFormatting>
  <conditionalFormatting sqref="T17:T20">
    <cfRule type="cellIs" dxfId="34" priority="38" stopIfTrue="1" operator="greaterThan">
      <formula>S17</formula>
    </cfRule>
  </conditionalFormatting>
  <conditionalFormatting sqref="Z17:Z20">
    <cfRule type="cellIs" dxfId="33" priority="37" stopIfTrue="1" operator="greaterThan">
      <formula>Y17</formula>
    </cfRule>
  </conditionalFormatting>
  <conditionalFormatting sqref="AF17:AF20">
    <cfRule type="cellIs" dxfId="32" priority="36" stopIfTrue="1" operator="greaterThan">
      <formula>AE17</formula>
    </cfRule>
  </conditionalFormatting>
  <conditionalFormatting sqref="AL17:AL20">
    <cfRule type="cellIs" dxfId="31" priority="35" stopIfTrue="1" operator="greaterThan">
      <formula>AK17</formula>
    </cfRule>
  </conditionalFormatting>
  <conditionalFormatting sqref="H23:H31">
    <cfRule type="cellIs" dxfId="30" priority="34" stopIfTrue="1" operator="greaterThan">
      <formula>G23</formula>
    </cfRule>
  </conditionalFormatting>
  <conditionalFormatting sqref="N23:N31">
    <cfRule type="cellIs" dxfId="29" priority="33" stopIfTrue="1" operator="greaterThan">
      <formula>M23</formula>
    </cfRule>
  </conditionalFormatting>
  <conditionalFormatting sqref="T23:T31">
    <cfRule type="cellIs" dxfId="28" priority="32" stopIfTrue="1" operator="greaterThan">
      <formula>S23</formula>
    </cfRule>
  </conditionalFormatting>
  <conditionalFormatting sqref="Z23:Z31">
    <cfRule type="cellIs" dxfId="27" priority="31" stopIfTrue="1" operator="greaterThan">
      <formula>Y23</formula>
    </cfRule>
  </conditionalFormatting>
  <conditionalFormatting sqref="AF23:AF31">
    <cfRule type="cellIs" dxfId="26" priority="30" stopIfTrue="1" operator="greaterThan">
      <formula>AE23</formula>
    </cfRule>
  </conditionalFormatting>
  <conditionalFormatting sqref="AL23:AL31">
    <cfRule type="cellIs" dxfId="25" priority="29" stopIfTrue="1" operator="greaterThan">
      <formula>AK23</formula>
    </cfRule>
  </conditionalFormatting>
  <conditionalFormatting sqref="H34:H42">
    <cfRule type="cellIs" dxfId="24" priority="28" stopIfTrue="1" operator="greaterThan">
      <formula>G34</formula>
    </cfRule>
  </conditionalFormatting>
  <conditionalFormatting sqref="N34:N42">
    <cfRule type="cellIs" dxfId="23" priority="27" stopIfTrue="1" operator="greaterThan">
      <formula>M34</formula>
    </cfRule>
  </conditionalFormatting>
  <conditionalFormatting sqref="T34:T42">
    <cfRule type="cellIs" dxfId="22" priority="26" stopIfTrue="1" operator="greaterThan">
      <formula>S34</formula>
    </cfRule>
  </conditionalFormatting>
  <conditionalFormatting sqref="Z34:Z42">
    <cfRule type="cellIs" dxfId="21" priority="25" stopIfTrue="1" operator="greaterThan">
      <formula>Y34</formula>
    </cfRule>
  </conditionalFormatting>
  <conditionalFormatting sqref="AF34:AF42">
    <cfRule type="cellIs" dxfId="20" priority="24" stopIfTrue="1" operator="greaterThan">
      <formula>AE34</formula>
    </cfRule>
  </conditionalFormatting>
  <conditionalFormatting sqref="AL34:AL42">
    <cfRule type="cellIs" dxfId="19" priority="23" stopIfTrue="1" operator="greaterThan">
      <formula>AK34</formula>
    </cfRule>
  </conditionalFormatting>
  <conditionalFormatting sqref="H45:H48">
    <cfRule type="cellIs" dxfId="18" priority="22" stopIfTrue="1" operator="greaterThan">
      <formula>G45</formula>
    </cfRule>
  </conditionalFormatting>
  <conditionalFormatting sqref="N45:N48">
    <cfRule type="cellIs" dxfId="17" priority="21" stopIfTrue="1" operator="greaterThan">
      <formula>M45</formula>
    </cfRule>
  </conditionalFormatting>
  <conditionalFormatting sqref="T45:T48">
    <cfRule type="cellIs" dxfId="16" priority="20" stopIfTrue="1" operator="greaterThan">
      <formula>S45</formula>
    </cfRule>
  </conditionalFormatting>
  <conditionalFormatting sqref="Z45:Z48">
    <cfRule type="cellIs" dxfId="15" priority="19" stopIfTrue="1" operator="greaterThan">
      <formula>Y45</formula>
    </cfRule>
  </conditionalFormatting>
  <conditionalFormatting sqref="AF45:AF48">
    <cfRule type="cellIs" dxfId="14" priority="18" stopIfTrue="1" operator="greaterThan">
      <formula>AE45</formula>
    </cfRule>
  </conditionalFormatting>
  <conditionalFormatting sqref="AL45:AL48">
    <cfRule type="cellIs" dxfId="13" priority="17" stopIfTrue="1" operator="greaterThan">
      <formula>AK45</formula>
    </cfRule>
  </conditionalFormatting>
  <conditionalFormatting sqref="H51:H54">
    <cfRule type="cellIs" dxfId="12" priority="16" stopIfTrue="1" operator="greaterThan">
      <formula>G51</formula>
    </cfRule>
  </conditionalFormatting>
  <conditionalFormatting sqref="N51:N54">
    <cfRule type="cellIs" dxfId="11" priority="15" stopIfTrue="1" operator="greaterThan">
      <formula>M51</formula>
    </cfRule>
  </conditionalFormatting>
  <conditionalFormatting sqref="T51:T54">
    <cfRule type="cellIs" dxfId="10" priority="14" stopIfTrue="1" operator="greaterThan">
      <formula>S51</formula>
    </cfRule>
  </conditionalFormatting>
  <conditionalFormatting sqref="Z51:Z54">
    <cfRule type="cellIs" dxfId="9" priority="13" stopIfTrue="1" operator="greaterThan">
      <formula>Y51</formula>
    </cfRule>
  </conditionalFormatting>
  <conditionalFormatting sqref="AF51:AF54">
    <cfRule type="cellIs" dxfId="8" priority="12" stopIfTrue="1" operator="greaterThan">
      <formula>AE51</formula>
    </cfRule>
  </conditionalFormatting>
  <conditionalFormatting sqref="AL51:AL54">
    <cfRule type="cellIs" dxfId="7" priority="11" stopIfTrue="1" operator="greaterThan">
      <formula>AK51</formula>
    </cfRule>
  </conditionalFormatting>
  <conditionalFormatting sqref="N22">
    <cfRule type="cellIs" dxfId="6" priority="7" stopIfTrue="1" operator="greaterThan">
      <formula>M22</formula>
    </cfRule>
  </conditionalFormatting>
  <conditionalFormatting sqref="N22">
    <cfRule type="cellIs" dxfId="5" priority="6" stopIfTrue="1" operator="greaterThan">
      <formula>M22</formula>
    </cfRule>
  </conditionalFormatting>
  <conditionalFormatting sqref="N22">
    <cfRule type="cellIs" dxfId="4" priority="5" stopIfTrue="1" operator="greaterThan">
      <formula>M22</formula>
    </cfRule>
  </conditionalFormatting>
  <conditionalFormatting sqref="T22">
    <cfRule type="cellIs" dxfId="3" priority="4" stopIfTrue="1" operator="greaterThan">
      <formula>S22</formula>
    </cfRule>
  </conditionalFormatting>
  <conditionalFormatting sqref="T22">
    <cfRule type="cellIs" dxfId="2" priority="3" stopIfTrue="1" operator="greaterThan">
      <formula>S22</formula>
    </cfRule>
  </conditionalFormatting>
  <conditionalFormatting sqref="T22">
    <cfRule type="cellIs" dxfId="1" priority="2" stopIfTrue="1" operator="greaterThan">
      <formula>S22</formula>
    </cfRule>
  </conditionalFormatting>
  <conditionalFormatting sqref="AF9:AF14">
    <cfRule type="cellIs" dxfId="0" priority="1" stopIfTrue="1" operator="greaterThan">
      <formula>AE9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D0A41558F3CFA499693E5225C61FB74" ma:contentTypeVersion="15" ma:contentTypeDescription="新しいドキュメントを作成します。" ma:contentTypeScope="" ma:versionID="8f69c8a986a558b997a950d92d19719c">
  <xsd:schema xmlns:xsd="http://www.w3.org/2001/XMLSchema" xmlns:xs="http://www.w3.org/2001/XMLSchema" xmlns:p="http://schemas.microsoft.com/office/2006/metadata/properties" xmlns:ns2="ea8fa0df-14bf-4dff-925e-dc7fc6467eb6" xmlns:ns3="faa0c3a9-5ace-46ef-a2d8-ad46f66a7fd1" targetNamespace="http://schemas.microsoft.com/office/2006/metadata/properties" ma:root="true" ma:fieldsID="774d14dbddac60cda27a577f5984472a" ns2:_="" ns3:_="">
    <xsd:import namespace="ea8fa0df-14bf-4dff-925e-dc7fc6467eb6"/>
    <xsd:import namespace="faa0c3a9-5ace-46ef-a2d8-ad46f66a7f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TaxCatchAll" minOccurs="0"/>
                <xsd:element ref="ns2:lcf76f155ced4ddcb4097134ff3c332f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8fa0df-14bf-4dff-925e-dc7fc6467e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30525199-efcc-4ab5-8550-7e895b9463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a0c3a9-5ace-46ef-a2d8-ad46f66a7fd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14329cc-b8b9-4278-8ad8-8e9686451a61}" ma:internalName="TaxCatchAll" ma:showField="CatchAllData" ma:web="faa0c3a9-5ace-46ef-a2d8-ad46f66a7f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aa0c3a9-5ace-46ef-a2d8-ad46f66a7fd1" xsi:nil="true"/>
    <lcf76f155ced4ddcb4097134ff3c332f xmlns="ea8fa0df-14bf-4dff-925e-dc7fc6467eb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51E6264-22EB-4F55-AD7B-AB1E233D4B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DB42B38-ED60-482B-992E-0D72CA65DC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8fa0df-14bf-4dff-925e-dc7fc6467eb6"/>
    <ds:schemaRef ds:uri="faa0c3a9-5ace-46ef-a2d8-ad46f66a7f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C3D4B36-FDC8-48C7-98A6-1612F49F5C87}">
  <ds:schemaRefs>
    <ds:schemaRef ds:uri="http://www.w3.org/XML/1998/namespace"/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documentManagement/types"/>
    <ds:schemaRef ds:uri="faa0c3a9-5ace-46ef-a2d8-ad46f66a7fd1"/>
    <ds:schemaRef ds:uri="http://purl.org/dc/terms/"/>
    <ds:schemaRef ds:uri="http://schemas.openxmlformats.org/package/2006/metadata/core-properties"/>
    <ds:schemaRef ds:uri="ea8fa0df-14bf-4dff-925e-dc7fc6467eb6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入力</vt:lpstr>
      <vt:lpstr>集計表</vt:lpstr>
      <vt:lpstr>長崎市(長崎・日経)</vt:lpstr>
      <vt:lpstr>長崎市(西日本・全国紙)</vt:lpstr>
      <vt:lpstr>西彼杵郡・西海市・諌早市・大村市</vt:lpstr>
      <vt:lpstr>東彼杵郡・島原市・雲仙市・南島原市</vt:lpstr>
      <vt:lpstr>佐世保市・松浦市</vt:lpstr>
      <vt:lpstr>平戸市・北松浦郡・南松浦郡・五島市・壱岐対馬</vt:lpstr>
      <vt:lpstr>佐世保市・松浦市!Print_Area</vt:lpstr>
      <vt:lpstr>西彼杵郡・西海市・諌早市・大村市!Print_Area</vt:lpstr>
      <vt:lpstr>'長崎市(西日本・全国紙)'!Print_Area</vt:lpstr>
      <vt:lpstr>'長崎市(長崎・日経)'!Print_Area</vt:lpstr>
      <vt:lpstr>東彼杵郡・島原市・雲仙市・南島原市!Print_Area</vt:lpstr>
      <vt:lpstr>入力!Print_Area</vt:lpstr>
      <vt:lpstr>平戸市・北松浦郡・南松浦郡・五島市・壱岐対馬!Print_Area</vt:lpstr>
    </vt:vector>
  </TitlesOfParts>
  <Manager/>
  <Company>西日本新聞総合オリコミ;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西日本新聞総合オリコミ</dc:creator>
  <cp:keywords>EFDP_SPECIAL_DISCRIM_CODE=23</cp:keywords>
  <dc:description/>
  <cp:lastModifiedBy>岡田 美佐</cp:lastModifiedBy>
  <cp:revision/>
  <dcterms:created xsi:type="dcterms:W3CDTF">2014-11-07T08:24:26Z</dcterms:created>
  <dcterms:modified xsi:type="dcterms:W3CDTF">2025-11-27T10:46:17Z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0x0101000D0A41558F3CFA499693E5225C61FB74</vt:lpwstr>
  </property>
</Properties>
</file>