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drawings/drawing5.xml" ContentType="application/vnd.openxmlformats-officedocument.drawing+xml"/>
  <Override PartName="/xl/comments2.xml" ContentType="application/vnd.openxmlformats-officedocument.spreadsheetml.comments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72.20.100.8\Fileserver2\1.営業\岡田\岡田さん\★部数表\☆変更用部数表ベース\"/>
    </mc:Choice>
  </mc:AlternateContent>
  <xr:revisionPtr revIDLastSave="0" documentId="8_{71B5C68F-3877-40E1-9D62-14F0359CB514}" xr6:coauthVersionLast="47" xr6:coauthVersionMax="47" xr10:uidLastSave="{00000000-0000-0000-0000-000000000000}"/>
  <bookViews>
    <workbookView xWindow="-120" yWindow="-120" windowWidth="29040" windowHeight="15720" tabRatio="816" xr2:uid="{00000000-000D-0000-FFFF-FFFF00000000}"/>
  </bookViews>
  <sheets>
    <sheet name="入力" sheetId="14" r:id="rId1"/>
    <sheet name="集計表" sheetId="13" r:id="rId2"/>
    <sheet name="下関市" sheetId="1" r:id="rId3"/>
    <sheet name="美祢市・宇部市・山陽小野田市" sheetId="4" r:id="rId4"/>
    <sheet name="長門市・萩市・阿武郡" sheetId="6" r:id="rId5"/>
    <sheet name="山口市・防府市・下松市" sheetId="7" r:id="rId6"/>
    <sheet name="周南市・柳井市・熊毛郡・光市" sheetId="15" r:id="rId7"/>
    <sheet name="岩国市・大島郡" sheetId="17" r:id="rId8"/>
  </sheets>
  <definedNames>
    <definedName name="_xlnm.Print_Area" localSheetId="2">下関市!$A$1:$AM$71</definedName>
    <definedName name="_xlnm.Print_Area" localSheetId="7">岩国市・大島郡!$A$1:$AM$71</definedName>
    <definedName name="_xlnm.Print_Area" localSheetId="5">山口市・防府市・下松市!$A$1:$AM$71</definedName>
    <definedName name="_xlnm.Print_Area" localSheetId="6">周南市・柳井市・熊毛郡・光市!$A$1:$AM$71</definedName>
    <definedName name="_xlnm.Print_Area" localSheetId="4">長門市・萩市・阿武郡!$A$1:$AM$71</definedName>
    <definedName name="_xlnm.Print_Area" localSheetId="0">入力!$A$1:$AY$38</definedName>
    <definedName name="_xlnm.Print_Area" localSheetId="3">美祢市・宇部市・山陽小野田市!$A$1:$AM$71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P32" i="17" l="1"/>
  <c r="AQ14" i="17" l="1"/>
  <c r="AQ19" i="17"/>
  <c r="AQ18" i="17"/>
  <c r="AQ17" i="17"/>
  <c r="AQ16" i="17"/>
  <c r="AQ15" i="17"/>
  <c r="Y55" i="7" l="1"/>
  <c r="AF48" i="7"/>
  <c r="Z48" i="7"/>
  <c r="AE47" i="7"/>
  <c r="Y47" i="7"/>
  <c r="N56" i="7" l="1"/>
  <c r="M55" i="7"/>
  <c r="H56" i="7"/>
  <c r="G55" i="7"/>
  <c r="T48" i="7"/>
  <c r="N48" i="7"/>
  <c r="S47" i="7"/>
  <c r="M47" i="7"/>
  <c r="G47" i="7"/>
  <c r="H48" i="7"/>
  <c r="T4" i="17" l="1"/>
  <c r="S4" i="17"/>
  <c r="G4" i="17"/>
  <c r="B4" i="17"/>
  <c r="D4" i="17" s="1"/>
  <c r="AL56" i="1" l="1"/>
  <c r="AL57" i="1" s="1"/>
  <c r="AF56" i="1"/>
  <c r="AF57" i="1" s="1"/>
  <c r="Z56" i="1"/>
  <c r="Z57" i="1" s="1"/>
  <c r="T56" i="1"/>
  <c r="T57" i="1" s="1"/>
  <c r="N56" i="1"/>
  <c r="N57" i="1" s="1"/>
  <c r="H56" i="1"/>
  <c r="AK55" i="1"/>
  <c r="AK57" i="1" s="1"/>
  <c r="AE55" i="1"/>
  <c r="AE57" i="1" s="1"/>
  <c r="Y55" i="1"/>
  <c r="Y57" i="1" s="1"/>
  <c r="S55" i="1"/>
  <c r="S57" i="1" s="1"/>
  <c r="M55" i="1"/>
  <c r="M57" i="1" s="1"/>
  <c r="G55" i="1"/>
  <c r="G57" i="1" s="1"/>
  <c r="G4" i="1"/>
  <c r="C56" i="1" l="1"/>
  <c r="C55" i="1"/>
  <c r="H57" i="1"/>
  <c r="C57" i="1" s="1"/>
  <c r="G35" i="7"/>
  <c r="G57" i="7" s="1"/>
  <c r="M35" i="7"/>
  <c r="S35" i="7"/>
  <c r="Y35" i="7"/>
  <c r="Y57" i="7" s="1"/>
  <c r="AE35" i="7"/>
  <c r="AT30" i="17" l="1"/>
  <c r="AT31" i="17"/>
  <c r="AT32" i="17"/>
  <c r="AT33" i="17"/>
  <c r="AT34" i="17"/>
  <c r="AT35" i="17"/>
  <c r="AT36" i="17"/>
  <c r="AT37" i="17"/>
  <c r="AT38" i="17"/>
  <c r="AT39" i="17"/>
  <c r="AT40" i="17"/>
  <c r="AT41" i="17"/>
  <c r="AT42" i="17"/>
  <c r="AT29" i="17"/>
  <c r="AR30" i="17"/>
  <c r="AR31" i="17"/>
  <c r="AR32" i="17"/>
  <c r="AR29" i="17"/>
  <c r="AQ30" i="17"/>
  <c r="AQ29" i="17"/>
  <c r="AP30" i="17"/>
  <c r="AP29" i="17"/>
  <c r="AF28" i="17"/>
  <c r="Z28" i="17"/>
  <c r="T28" i="17"/>
  <c r="N28" i="17"/>
  <c r="H28" i="17"/>
  <c r="AE27" i="17"/>
  <c r="Y27" i="17"/>
  <c r="S27" i="17"/>
  <c r="M27" i="17"/>
  <c r="G27" i="17"/>
  <c r="AF47" i="15"/>
  <c r="Z47" i="15"/>
  <c r="T47" i="15"/>
  <c r="N47" i="15"/>
  <c r="H47" i="15"/>
  <c r="AE46" i="15"/>
  <c r="Y46" i="15"/>
  <c r="S46" i="15"/>
  <c r="M46" i="15"/>
  <c r="G46" i="15"/>
  <c r="AF39" i="15"/>
  <c r="Z39" i="15"/>
  <c r="T39" i="15"/>
  <c r="N39" i="15"/>
  <c r="H39" i="15"/>
  <c r="AE38" i="15"/>
  <c r="Y38" i="15"/>
  <c r="S38" i="15"/>
  <c r="M38" i="15"/>
  <c r="G38" i="15"/>
  <c r="AF29" i="15"/>
  <c r="Z29" i="15"/>
  <c r="T29" i="15"/>
  <c r="N29" i="15"/>
  <c r="H29" i="15"/>
  <c r="AE28" i="15"/>
  <c r="Y28" i="15"/>
  <c r="S28" i="15"/>
  <c r="M28" i="15"/>
  <c r="G28" i="15"/>
  <c r="AQ27" i="17" l="1"/>
  <c r="AF36" i="7"/>
  <c r="Z36" i="7"/>
  <c r="T36" i="7"/>
  <c r="N36" i="7"/>
  <c r="H36" i="7"/>
  <c r="AF56" i="6"/>
  <c r="Z56" i="6"/>
  <c r="T56" i="6"/>
  <c r="N56" i="6"/>
  <c r="H56" i="6"/>
  <c r="AE55" i="6"/>
  <c r="Y55" i="6"/>
  <c r="S55" i="6"/>
  <c r="M55" i="6"/>
  <c r="G55" i="6"/>
  <c r="AF46" i="6"/>
  <c r="Z46" i="6"/>
  <c r="T46" i="6"/>
  <c r="N46" i="6"/>
  <c r="H46" i="6"/>
  <c r="AE45" i="6"/>
  <c r="Y45" i="6"/>
  <c r="S45" i="6"/>
  <c r="M45" i="6"/>
  <c r="G45" i="6"/>
  <c r="AF23" i="6"/>
  <c r="Z23" i="6"/>
  <c r="T23" i="6"/>
  <c r="N23" i="6"/>
  <c r="H23" i="6"/>
  <c r="AE22" i="6"/>
  <c r="Y22" i="6"/>
  <c r="S22" i="6"/>
  <c r="M22" i="6"/>
  <c r="G22" i="6"/>
  <c r="AF56" i="4" l="1"/>
  <c r="Z56" i="4"/>
  <c r="T56" i="4"/>
  <c r="N56" i="4"/>
  <c r="H56" i="4"/>
  <c r="AE55" i="4"/>
  <c r="Y55" i="4"/>
  <c r="S55" i="4"/>
  <c r="M55" i="4"/>
  <c r="G55" i="4"/>
  <c r="AF46" i="4"/>
  <c r="Z46" i="4"/>
  <c r="T46" i="4"/>
  <c r="N46" i="4"/>
  <c r="H46" i="4"/>
  <c r="AE45" i="4"/>
  <c r="Y45" i="4"/>
  <c r="S45" i="4"/>
  <c r="M45" i="4"/>
  <c r="G45" i="4"/>
  <c r="AF28" i="4"/>
  <c r="Z28" i="4"/>
  <c r="T28" i="4"/>
  <c r="N28" i="4"/>
  <c r="H28" i="4"/>
  <c r="AE27" i="4"/>
  <c r="Y27" i="4"/>
  <c r="Y57" i="4" s="1"/>
  <c r="S27" i="4"/>
  <c r="M27" i="4"/>
  <c r="G27" i="4"/>
  <c r="S57" i="4" l="1"/>
  <c r="N57" i="4"/>
  <c r="T57" i="4"/>
  <c r="AE57" i="4"/>
  <c r="Z57" i="4"/>
  <c r="H57" i="4"/>
  <c r="AF57" i="4"/>
  <c r="G57" i="4"/>
  <c r="C27" i="4"/>
  <c r="M57" i="4"/>
  <c r="AU55" i="17"/>
  <c r="AK56" i="17" s="1"/>
  <c r="AS55" i="17"/>
  <c r="Y56" i="17" s="1"/>
  <c r="AO9" i="17"/>
  <c r="BF4" i="14"/>
  <c r="BF5" i="14"/>
  <c r="BF6" i="14"/>
  <c r="BF7" i="14"/>
  <c r="BF8" i="14"/>
  <c r="BF9" i="14"/>
  <c r="BF10" i="14"/>
  <c r="BF11" i="14"/>
  <c r="BF12" i="14"/>
  <c r="BF13" i="14"/>
  <c r="BF14" i="14"/>
  <c r="BF15" i="14"/>
  <c r="BF16" i="14"/>
  <c r="BF17" i="14"/>
  <c r="BF18" i="14"/>
  <c r="BF19" i="14"/>
  <c r="BF20" i="14"/>
  <c r="BF21" i="14"/>
  <c r="BF22" i="14"/>
  <c r="BF23" i="14"/>
  <c r="BF24" i="14"/>
  <c r="BF25" i="14"/>
  <c r="BF26" i="14"/>
  <c r="BF27" i="14"/>
  <c r="BF28" i="14"/>
  <c r="BF29" i="14"/>
  <c r="BF30" i="14"/>
  <c r="BF31" i="14"/>
  <c r="BF32" i="14"/>
  <c r="BF33" i="14"/>
  <c r="BF34" i="14"/>
  <c r="BF35" i="14"/>
  <c r="BF36" i="14"/>
  <c r="BF37" i="14"/>
  <c r="BC50" i="14"/>
  <c r="BC49" i="14"/>
  <c r="BC48" i="14"/>
  <c r="BC47" i="14"/>
  <c r="BC46" i="14"/>
  <c r="BC45" i="14"/>
  <c r="BC44" i="14"/>
  <c r="BC43" i="14"/>
  <c r="BC42" i="14"/>
  <c r="BC41" i="14"/>
  <c r="BC40" i="14"/>
  <c r="BC39" i="14"/>
  <c r="BC38" i="14"/>
  <c r="BC37" i="14"/>
  <c r="BC36" i="14"/>
  <c r="BC35" i="14"/>
  <c r="BC34" i="14"/>
  <c r="BC33" i="14"/>
  <c r="BC32" i="14"/>
  <c r="BC31" i="14"/>
  <c r="BC30" i="14"/>
  <c r="BC29" i="14"/>
  <c r="BC28" i="14"/>
  <c r="BC27" i="14"/>
  <c r="BC26" i="14"/>
  <c r="BC25" i="14"/>
  <c r="BC24" i="14"/>
  <c r="BC23" i="14"/>
  <c r="BC22" i="14"/>
  <c r="BC21" i="14"/>
  <c r="BC20" i="14"/>
  <c r="BC19" i="14"/>
  <c r="BC18" i="14"/>
  <c r="BC17" i="14"/>
  <c r="BC16" i="14"/>
  <c r="BC15" i="14"/>
  <c r="BC14" i="14"/>
  <c r="BC13" i="14"/>
  <c r="BC12" i="14"/>
  <c r="BC11" i="14"/>
  <c r="BC10" i="14"/>
  <c r="BC9" i="14"/>
  <c r="BC8" i="14"/>
  <c r="BC7" i="14"/>
  <c r="BC6" i="14"/>
  <c r="BC5" i="14"/>
  <c r="BC4" i="14"/>
  <c r="AR27" i="17"/>
  <c r="N24" i="13"/>
  <c r="N23" i="13"/>
  <c r="N22" i="13"/>
  <c r="N21" i="13"/>
  <c r="N20" i="13"/>
  <c r="N18" i="13"/>
  <c r="N17" i="13"/>
  <c r="N15" i="13"/>
  <c r="N14" i="13"/>
  <c r="N13" i="13"/>
  <c r="N12" i="13"/>
  <c r="N11" i="13"/>
  <c r="N10" i="13"/>
  <c r="N8" i="13"/>
  <c r="N9" i="13" s="1"/>
  <c r="AR55" i="17"/>
  <c r="AT55" i="17"/>
  <c r="AP55" i="17"/>
  <c r="AS27" i="17"/>
  <c r="AT27" i="17"/>
  <c r="AU27" i="17"/>
  <c r="AP27" i="17"/>
  <c r="AE5" i="17"/>
  <c r="K11" i="13"/>
  <c r="I11" i="13"/>
  <c r="C46" i="4"/>
  <c r="E11" i="13"/>
  <c r="L11" i="13"/>
  <c r="H11" i="13"/>
  <c r="F11" i="13"/>
  <c r="M10" i="13"/>
  <c r="I10" i="13"/>
  <c r="C28" i="4"/>
  <c r="E10" i="13"/>
  <c r="J10" i="13"/>
  <c r="H10" i="13"/>
  <c r="M14" i="13"/>
  <c r="K14" i="13"/>
  <c r="I14" i="13"/>
  <c r="G14" i="13"/>
  <c r="L14" i="13"/>
  <c r="H14" i="13"/>
  <c r="F14" i="13"/>
  <c r="D14" i="13"/>
  <c r="M13" i="13"/>
  <c r="I13" i="13"/>
  <c r="E13" i="13"/>
  <c r="L13" i="13"/>
  <c r="J13" i="13"/>
  <c r="F13" i="13"/>
  <c r="M17" i="13"/>
  <c r="K17" i="13"/>
  <c r="I17" i="13"/>
  <c r="G17" i="13"/>
  <c r="E17" i="13"/>
  <c r="J17" i="13"/>
  <c r="H17" i="13"/>
  <c r="F17" i="13"/>
  <c r="D17" i="13"/>
  <c r="M23" i="13"/>
  <c r="K23" i="13"/>
  <c r="I23" i="13"/>
  <c r="G23" i="13"/>
  <c r="E23" i="13"/>
  <c r="L23" i="13"/>
  <c r="J23" i="13"/>
  <c r="H23" i="13"/>
  <c r="D23" i="13"/>
  <c r="F23" i="13"/>
  <c r="M22" i="13"/>
  <c r="K22" i="13"/>
  <c r="I22" i="13"/>
  <c r="G22" i="13"/>
  <c r="L22" i="13"/>
  <c r="J22" i="13"/>
  <c r="H22" i="13"/>
  <c r="D22" i="13"/>
  <c r="F22" i="13"/>
  <c r="M21" i="13"/>
  <c r="K21" i="13"/>
  <c r="I21" i="13"/>
  <c r="G21" i="13"/>
  <c r="E21" i="13"/>
  <c r="AK55" i="15"/>
  <c r="L21" i="13"/>
  <c r="J21" i="13"/>
  <c r="H21" i="13"/>
  <c r="F21" i="13"/>
  <c r="D21" i="13"/>
  <c r="M25" i="13"/>
  <c r="K25" i="13"/>
  <c r="I25" i="13"/>
  <c r="G25" i="13"/>
  <c r="L25" i="13"/>
  <c r="H25" i="13"/>
  <c r="AL2" i="1"/>
  <c r="G4" i="15"/>
  <c r="M55" i="17"/>
  <c r="F26" i="13" s="1"/>
  <c r="AL56" i="17"/>
  <c r="AK55" i="17"/>
  <c r="AF56" i="17"/>
  <c r="AE55" i="17"/>
  <c r="L26" i="13" s="1"/>
  <c r="Z56" i="17"/>
  <c r="K26" i="13" s="1"/>
  <c r="Y55" i="17"/>
  <c r="J26" i="13" s="1"/>
  <c r="T56" i="17"/>
  <c r="I26" i="13" s="1"/>
  <c r="S55" i="17"/>
  <c r="H26" i="13" s="1"/>
  <c r="N56" i="17"/>
  <c r="G26" i="13" s="1"/>
  <c r="H56" i="17"/>
  <c r="G55" i="17"/>
  <c r="J25" i="13"/>
  <c r="E25" i="13"/>
  <c r="AL56" i="15"/>
  <c r="AF56" i="15"/>
  <c r="M24" i="13" s="1"/>
  <c r="AE55" i="15"/>
  <c r="L24" i="13" s="1"/>
  <c r="Z56" i="15"/>
  <c r="Y55" i="15"/>
  <c r="J24" i="13" s="1"/>
  <c r="T56" i="15"/>
  <c r="I24" i="13" s="1"/>
  <c r="S55" i="15"/>
  <c r="H24" i="13" s="1"/>
  <c r="N56" i="15"/>
  <c r="G24" i="13" s="1"/>
  <c r="M55" i="15"/>
  <c r="F24" i="13" s="1"/>
  <c r="H56" i="15"/>
  <c r="E24" i="13" s="1"/>
  <c r="G55" i="15"/>
  <c r="D24" i="13" s="1"/>
  <c r="AE55" i="7"/>
  <c r="L20" i="13" s="1"/>
  <c r="AF56" i="7"/>
  <c r="Z56" i="7"/>
  <c r="J20" i="13"/>
  <c r="T56" i="7"/>
  <c r="S55" i="7"/>
  <c r="F20" i="13"/>
  <c r="E20" i="13"/>
  <c r="AL56" i="6"/>
  <c r="AK55" i="6"/>
  <c r="M15" i="13"/>
  <c r="L15" i="13"/>
  <c r="K15" i="13"/>
  <c r="J15" i="13"/>
  <c r="T57" i="6"/>
  <c r="H15" i="13"/>
  <c r="G15" i="13"/>
  <c r="F15" i="13"/>
  <c r="D15" i="13"/>
  <c r="E14" i="13"/>
  <c r="H13" i="13"/>
  <c r="AL56" i="4"/>
  <c r="AK55" i="4"/>
  <c r="M12" i="13"/>
  <c r="L12" i="13"/>
  <c r="K12" i="13"/>
  <c r="J12" i="13"/>
  <c r="I12" i="13"/>
  <c r="H12" i="13"/>
  <c r="F12" i="13"/>
  <c r="E12" i="13"/>
  <c r="M11" i="13"/>
  <c r="D11" i="13"/>
  <c r="L10" i="13"/>
  <c r="K8" i="13"/>
  <c r="K9" i="13" s="1"/>
  <c r="I8" i="13"/>
  <c r="I9" i="13" s="1"/>
  <c r="D8" i="13"/>
  <c r="E8" i="13"/>
  <c r="AE5" i="15"/>
  <c r="B4" i="15"/>
  <c r="D4" i="15" s="1"/>
  <c r="AL2" i="15"/>
  <c r="T4" i="4"/>
  <c r="T4" i="6"/>
  <c r="T4" i="7"/>
  <c r="T4" i="15"/>
  <c r="T4" i="1"/>
  <c r="S4" i="4"/>
  <c r="S4" i="6"/>
  <c r="S4" i="15"/>
  <c r="S4" i="1"/>
  <c r="S4" i="7"/>
  <c r="G4" i="6"/>
  <c r="B4" i="6"/>
  <c r="D4" i="6" s="1"/>
  <c r="G4" i="7"/>
  <c r="B4" i="7"/>
  <c r="D4" i="7" s="1"/>
  <c r="G4" i="4"/>
  <c r="B4" i="4"/>
  <c r="D4" i="4" s="1"/>
  <c r="AL2" i="6"/>
  <c r="AL2" i="7"/>
  <c r="AL2" i="4"/>
  <c r="AE5" i="7"/>
  <c r="AE5" i="6"/>
  <c r="AE5" i="4"/>
  <c r="AE5" i="1"/>
  <c r="B4" i="1"/>
  <c r="D4" i="1" s="1"/>
  <c r="N2" i="14"/>
  <c r="G8" i="13"/>
  <c r="G9" i="13" s="1"/>
  <c r="I15" i="13"/>
  <c r="C56" i="7" l="1"/>
  <c r="E5" i="14"/>
  <c r="B22" i="13"/>
  <c r="N19" i="13"/>
  <c r="M5" i="14"/>
  <c r="B15" i="13"/>
  <c r="C25" i="13"/>
  <c r="B23" i="13"/>
  <c r="C14" i="13"/>
  <c r="B21" i="13"/>
  <c r="C23" i="13"/>
  <c r="S57" i="17"/>
  <c r="C21" i="13"/>
  <c r="C17" i="13"/>
  <c r="B24" i="13"/>
  <c r="N16" i="13"/>
  <c r="E9" i="13"/>
  <c r="D9" i="13"/>
  <c r="AK57" i="17"/>
  <c r="I16" i="13"/>
  <c r="G11" i="13"/>
  <c r="C11" i="13" s="1"/>
  <c r="AL57" i="17"/>
  <c r="Z57" i="17"/>
  <c r="G10" i="13"/>
  <c r="C22" i="6"/>
  <c r="C55" i="7"/>
  <c r="C35" i="7"/>
  <c r="N57" i="17"/>
  <c r="T57" i="17"/>
  <c r="M16" i="13"/>
  <c r="H57" i="6"/>
  <c r="Y57" i="17"/>
  <c r="C45" i="4"/>
  <c r="J8" i="13"/>
  <c r="J9" i="13" s="1"/>
  <c r="M8" i="13"/>
  <c r="M9" i="13" s="1"/>
  <c r="G20" i="13"/>
  <c r="G27" i="13" s="1"/>
  <c r="I20" i="13"/>
  <c r="I27" i="13" s="1"/>
  <c r="K20" i="13"/>
  <c r="AL57" i="7"/>
  <c r="D13" i="13"/>
  <c r="B13" i="13" s="1"/>
  <c r="G57" i="6"/>
  <c r="F8" i="13"/>
  <c r="G12" i="13"/>
  <c r="C12" i="13" s="1"/>
  <c r="D12" i="13"/>
  <c r="B12" i="13" s="1"/>
  <c r="C55" i="4"/>
  <c r="AL57" i="4"/>
  <c r="E15" i="13"/>
  <c r="C15" i="13" s="1"/>
  <c r="AL57" i="6"/>
  <c r="D20" i="13"/>
  <c r="H20" i="13"/>
  <c r="H27" i="13" s="1"/>
  <c r="G13" i="13"/>
  <c r="C23" i="6"/>
  <c r="Y57" i="6"/>
  <c r="J14" i="13"/>
  <c r="B14" i="13" s="1"/>
  <c r="C55" i="17"/>
  <c r="AF57" i="17"/>
  <c r="M20" i="13"/>
  <c r="D25" i="13"/>
  <c r="G57" i="17"/>
  <c r="K13" i="13"/>
  <c r="Z57" i="6"/>
  <c r="AK57" i="6"/>
  <c r="F10" i="13"/>
  <c r="C36" i="7"/>
  <c r="C27" i="17"/>
  <c r="M57" i="6"/>
  <c r="C55" i="6"/>
  <c r="C56" i="4"/>
  <c r="C56" i="6"/>
  <c r="AL57" i="15"/>
  <c r="C28" i="17"/>
  <c r="C56" i="17"/>
  <c r="D26" i="13"/>
  <c r="B26" i="13" s="1"/>
  <c r="AK57" i="4"/>
  <c r="AE57" i="17"/>
  <c r="L8" i="13"/>
  <c r="L9" i="13" s="1"/>
  <c r="N57" i="6"/>
  <c r="M26" i="13"/>
  <c r="E26" i="13"/>
  <c r="H57" i="17"/>
  <c r="F25" i="13"/>
  <c r="M57" i="17"/>
  <c r="L17" i="13"/>
  <c r="AK57" i="7"/>
  <c r="D10" i="13"/>
  <c r="K10" i="13"/>
  <c r="J11" i="13"/>
  <c r="B11" i="13" s="1"/>
  <c r="AQ55" i="17"/>
  <c r="H16" i="13"/>
  <c r="L16" i="13"/>
  <c r="AF57" i="6"/>
  <c r="AE57" i="6"/>
  <c r="S57" i="6"/>
  <c r="C46" i="6"/>
  <c r="C45" i="6"/>
  <c r="AF57" i="15"/>
  <c r="C38" i="15"/>
  <c r="C39" i="15"/>
  <c r="AE57" i="15"/>
  <c r="L27" i="13"/>
  <c r="C56" i="15"/>
  <c r="N57" i="15"/>
  <c r="C28" i="15"/>
  <c r="T57" i="15"/>
  <c r="K24" i="13"/>
  <c r="C24" i="13" s="1"/>
  <c r="AK57" i="15"/>
  <c r="C29" i="15"/>
  <c r="C55" i="15"/>
  <c r="E22" i="13"/>
  <c r="C22" i="13" s="1"/>
  <c r="S57" i="15"/>
  <c r="C47" i="15"/>
  <c r="H57" i="15"/>
  <c r="C46" i="15"/>
  <c r="Y57" i="15"/>
  <c r="Z57" i="15"/>
  <c r="M57" i="15"/>
  <c r="G57" i="15"/>
  <c r="J27" i="13"/>
  <c r="H8" i="13"/>
  <c r="C13" i="13" l="1"/>
  <c r="B20" i="13"/>
  <c r="C10" i="13"/>
  <c r="C20" i="13"/>
  <c r="C26" i="13"/>
  <c r="C9" i="13"/>
  <c r="C8" i="13"/>
  <c r="F27" i="13"/>
  <c r="B25" i="13"/>
  <c r="B17" i="13"/>
  <c r="F16" i="13"/>
  <c r="B10" i="13"/>
  <c r="B16" i="13" s="1"/>
  <c r="F9" i="13"/>
  <c r="B8" i="13"/>
  <c r="M27" i="13"/>
  <c r="G16" i="13"/>
  <c r="C57" i="6"/>
  <c r="D27" i="13"/>
  <c r="C57" i="4"/>
  <c r="C57" i="17"/>
  <c r="E16" i="13"/>
  <c r="N26" i="13"/>
  <c r="K16" i="13"/>
  <c r="D16" i="13"/>
  <c r="J16" i="13"/>
  <c r="E27" i="13"/>
  <c r="K27" i="13"/>
  <c r="C57" i="15"/>
  <c r="H9" i="13"/>
  <c r="B9" i="13" l="1"/>
  <c r="C27" i="13"/>
  <c r="C16" i="13"/>
  <c r="B27" i="13"/>
  <c r="N25" i="13" l="1"/>
  <c r="N27" i="13" s="1"/>
  <c r="N28" i="13" s="1"/>
  <c r="D18" i="13" l="1"/>
  <c r="D19" i="13" s="1"/>
  <c r="D28" i="13" s="1"/>
  <c r="H57" i="7"/>
  <c r="E18" i="13"/>
  <c r="E19" i="13" s="1"/>
  <c r="E28" i="13" s="1"/>
  <c r="M57" i="7"/>
  <c r="S57" i="7"/>
  <c r="F18" i="13"/>
  <c r="F19" i="13" s="1"/>
  <c r="F28" i="13" s="1"/>
  <c r="H18" i="13"/>
  <c r="H19" i="13" s="1"/>
  <c r="H28" i="13" s="1"/>
  <c r="T57" i="7"/>
  <c r="G18" i="13"/>
  <c r="G19" i="13" s="1"/>
  <c r="G28" i="13" s="1"/>
  <c r="N57" i="7"/>
  <c r="I18" i="13"/>
  <c r="I19" i="13" l="1"/>
  <c r="I28" i="13" s="1"/>
  <c r="C47" i="7"/>
  <c r="AE57" i="7"/>
  <c r="L18" i="13"/>
  <c r="L19" i="13" s="1"/>
  <c r="L28" i="13" s="1"/>
  <c r="J18" i="13"/>
  <c r="AF57" i="7"/>
  <c r="M18" i="13"/>
  <c r="M19" i="13" s="1"/>
  <c r="M28" i="13" s="1"/>
  <c r="C48" i="7"/>
  <c r="Z57" i="7"/>
  <c r="K18" i="13"/>
  <c r="K19" i="13" s="1"/>
  <c r="K28" i="13" s="1"/>
  <c r="C57" i="7" l="1"/>
  <c r="B18" i="13"/>
  <c r="B19" i="13" s="1"/>
  <c r="B28" i="13" s="1"/>
  <c r="J19" i="13"/>
  <c r="J28" i="13" s="1"/>
  <c r="C18" i="13"/>
  <c r="C19" i="13" s="1"/>
  <c r="C28" i="13" s="1"/>
  <c r="F6" i="14" s="1"/>
  <c r="V4" i="6" s="1"/>
  <c r="V4" i="7" l="1"/>
  <c r="V4" i="1"/>
  <c r="V4" i="15"/>
  <c r="V4" i="17"/>
  <c r="V4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西日本新聞総合オリコミ　西山</author>
  </authors>
  <commentList>
    <comment ref="Q20" authorId="0" shapeId="0" xr:uid="{B014EA2F-6850-45A8-AB45-593CA0C91EAA}">
      <text>
        <r>
          <rPr>
            <sz val="11"/>
            <color indexed="81"/>
            <rFont val="MS P ゴシック"/>
            <family val="3"/>
            <charset val="128"/>
          </rPr>
          <t>読売新聞のみの扱いです。</t>
        </r>
      </text>
    </comment>
    <comment ref="Q21" authorId="0" shapeId="0" xr:uid="{C3FEC3FD-B3E2-4D84-A663-E647321D6271}">
      <text>
        <r>
          <rPr>
            <sz val="11"/>
            <color indexed="81"/>
            <rFont val="MS P ゴシック"/>
            <family val="3"/>
            <charset val="128"/>
          </rPr>
          <t>朝日･日経のみの扱いです。
読売新聞は含まれません。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B19PC21</author>
  </authors>
  <commentList>
    <comment ref="Q17" authorId="0" shapeId="0" xr:uid="{8CF3F3A3-2F74-4726-8461-7136EB815C2F}">
      <text>
        <r>
          <rPr>
            <sz val="11"/>
            <color indexed="81"/>
            <rFont val="MS P ゴシック"/>
            <family val="3"/>
            <charset val="128"/>
          </rPr>
          <t>読売のみの扱い</t>
        </r>
      </text>
    </comment>
    <comment ref="Q18" authorId="0" shapeId="0" xr:uid="{8C41B437-F904-4EA2-9EF3-13640FEB1FA6}">
      <text>
        <r>
          <rPr>
            <sz val="11"/>
            <color indexed="81"/>
            <rFont val="MS P ゴシック"/>
            <family val="3"/>
            <charset val="128"/>
          </rPr>
          <t>朝日のみの扱い
（読売は含まれない）</t>
        </r>
      </text>
    </comment>
  </commentList>
</comments>
</file>

<file path=xl/sharedStrings.xml><?xml version="1.0" encoding="utf-8"?>
<sst xmlns="http://schemas.openxmlformats.org/spreadsheetml/2006/main" count="7308" uniqueCount="1109">
  <si>
    <t>山口県入力</t>
    <rPh sb="0" eb="2">
      <t>ヤマグチ</t>
    </rPh>
    <rPh sb="2" eb="3">
      <t>ケン</t>
    </rPh>
    <rPh sb="3" eb="5">
      <t>ニュウリョク</t>
    </rPh>
    <phoneticPr fontId="3"/>
  </si>
  <si>
    <t>折込日</t>
    <rPh sb="0" eb="2">
      <t>オリコミ</t>
    </rPh>
    <rPh sb="2" eb="3">
      <t>ビ</t>
    </rPh>
    <phoneticPr fontId="3"/>
  </si>
  <si>
    <t>曜日</t>
    <rPh sb="0" eb="2">
      <t>ヨウビ</t>
    </rPh>
    <phoneticPr fontId="3"/>
  </si>
  <si>
    <t>は入力欄</t>
    <rPh sb="1" eb="3">
      <t>ニュウリョク</t>
    </rPh>
    <rPh sb="3" eb="4">
      <t>ラン</t>
    </rPh>
    <phoneticPr fontId="3"/>
  </si>
  <si>
    <t>Ｆ５・・・選択したセルの全地域一括落とし込み</t>
    <rPh sb="5" eb="7">
      <t>センタク</t>
    </rPh>
    <rPh sb="12" eb="13">
      <t>ゼン</t>
    </rPh>
    <rPh sb="13" eb="15">
      <t>チイキ</t>
    </rPh>
    <rPh sb="15" eb="17">
      <t>イッカツ</t>
    </rPh>
    <rPh sb="17" eb="18">
      <t>オ</t>
    </rPh>
    <rPh sb="20" eb="21">
      <t>コ</t>
    </rPh>
    <phoneticPr fontId="3"/>
  </si>
  <si>
    <t>サイズコード</t>
  </si>
  <si>
    <t>サイズ名</t>
  </si>
  <si>
    <t>業種コード</t>
    <rPh sb="0" eb="2">
      <t>ギョウシュ</t>
    </rPh>
    <phoneticPr fontId="1"/>
  </si>
  <si>
    <t>業種名</t>
    <rPh sb="0" eb="2">
      <t>ギョウシュ</t>
    </rPh>
    <phoneticPr fontId="1"/>
  </si>
  <si>
    <t>広告主</t>
    <rPh sb="0" eb="2">
      <t>コウコク</t>
    </rPh>
    <rPh sb="2" eb="3">
      <t>ヌシ</t>
    </rPh>
    <phoneticPr fontId="3"/>
  </si>
  <si>
    <t>様</t>
    <rPh sb="0" eb="1">
      <t>サマ</t>
    </rPh>
    <phoneticPr fontId="1"/>
  </si>
  <si>
    <t>Ｆ６・・・選択したセルの全地域一括クリア</t>
    <rPh sb="5" eb="7">
      <t>センタク</t>
    </rPh>
    <rPh sb="12" eb="15">
      <t>ゼンチイキ</t>
    </rPh>
    <rPh sb="15" eb="17">
      <t>イッカツ</t>
    </rPh>
    <phoneticPr fontId="3"/>
  </si>
  <si>
    <t>タイトル</t>
    <phoneticPr fontId="3"/>
  </si>
  <si>
    <t>は表示欄</t>
    <rPh sb="1" eb="3">
      <t>ヒョウジ</t>
    </rPh>
    <rPh sb="3" eb="4">
      <t>ラン</t>
    </rPh>
    <phoneticPr fontId="3"/>
  </si>
  <si>
    <t>Ｆ７・・・選択したセルのみ落とし込み</t>
    <rPh sb="5" eb="7">
      <t>センタク</t>
    </rPh>
    <rPh sb="13" eb="14">
      <t>オ</t>
    </rPh>
    <rPh sb="16" eb="17">
      <t>コ</t>
    </rPh>
    <phoneticPr fontId="3"/>
  </si>
  <si>
    <t>B4</t>
  </si>
  <si>
    <t>百貨店</t>
    <phoneticPr fontId="1"/>
  </si>
  <si>
    <r>
      <t xml:space="preserve"> </t>
    </r>
    <r>
      <rPr>
        <sz val="11"/>
        <rFont val="ＭＳ Ｐゴシック"/>
        <family val="3"/>
        <charset val="128"/>
      </rPr>
      <t xml:space="preserve">    </t>
    </r>
    <r>
      <rPr>
        <sz val="11"/>
        <rFont val="ＭＳ Ｐゴシック"/>
        <family val="3"/>
        <charset val="128"/>
      </rPr>
      <t>サイズ</t>
    </r>
    <phoneticPr fontId="3"/>
  </si>
  <si>
    <t>業種</t>
    <rPh sb="0" eb="2">
      <t>ギョウシュ</t>
    </rPh>
    <phoneticPr fontId="3"/>
  </si>
  <si>
    <t>Ｆ８・・・選択したセルのみクリア</t>
    <rPh sb="5" eb="7">
      <t>センタク</t>
    </rPh>
    <phoneticPr fontId="3"/>
  </si>
  <si>
    <t>A4</t>
  </si>
  <si>
    <t>ショッピＳ</t>
    <phoneticPr fontId="1"/>
  </si>
  <si>
    <t>部数</t>
    <rPh sb="0" eb="2">
      <t>ブスウ</t>
    </rPh>
    <phoneticPr fontId="3"/>
  </si>
  <si>
    <t>得意先：</t>
    <rPh sb="0" eb="3">
      <t>トクイサキ</t>
    </rPh>
    <phoneticPr fontId="1"/>
  </si>
  <si>
    <t>◎セルのダブルクリックで落し込み</t>
    <rPh sb="12" eb="13">
      <t>オト</t>
    </rPh>
    <rPh sb="14" eb="15">
      <t>コ</t>
    </rPh>
    <phoneticPr fontId="1"/>
  </si>
  <si>
    <t>B3</t>
  </si>
  <si>
    <t>スーパー</t>
    <phoneticPr fontId="1"/>
  </si>
  <si>
    <t>当社営業担当</t>
    <rPh sb="0" eb="2">
      <t>トウシャ</t>
    </rPh>
    <rPh sb="2" eb="4">
      <t>エイギョウ</t>
    </rPh>
    <rPh sb="4" eb="6">
      <t>タントウ</t>
    </rPh>
    <phoneticPr fontId="1"/>
  </si>
  <si>
    <t>B5</t>
  </si>
  <si>
    <t>ﾎｰﾑｾﾝﾀｰ</t>
    <phoneticPr fontId="1"/>
  </si>
  <si>
    <t>A3</t>
  </si>
  <si>
    <t>ﾃﾞｨｽｶｳﾝﾄ</t>
    <phoneticPr fontId="1"/>
  </si>
  <si>
    <t>B2</t>
  </si>
  <si>
    <t>衣料品</t>
    <phoneticPr fontId="1"/>
  </si>
  <si>
    <t>配布掛率</t>
    <rPh sb="0" eb="2">
      <t>ハイフ</t>
    </rPh>
    <rPh sb="2" eb="3">
      <t>カ</t>
    </rPh>
    <rPh sb="3" eb="4">
      <t>リツ</t>
    </rPh>
    <phoneticPr fontId="3"/>
  </si>
  <si>
    <t>B4厚</t>
  </si>
  <si>
    <t>家具</t>
  </si>
  <si>
    <t>端数50単位</t>
    <rPh sb="0" eb="2">
      <t>ハスウ</t>
    </rPh>
    <rPh sb="4" eb="6">
      <t>タンイ</t>
    </rPh>
    <phoneticPr fontId="3"/>
  </si>
  <si>
    <t>A4厚</t>
  </si>
  <si>
    <t>自動車販売</t>
  </si>
  <si>
    <t>端数処理区分</t>
    <rPh sb="0" eb="2">
      <t>ハスウ</t>
    </rPh>
    <rPh sb="2" eb="4">
      <t>ショリ</t>
    </rPh>
    <rPh sb="4" eb="6">
      <t>クブン</t>
    </rPh>
    <phoneticPr fontId="3"/>
  </si>
  <si>
    <t>A1</t>
  </si>
  <si>
    <t>自動車関連</t>
  </si>
  <si>
    <t>A2</t>
  </si>
  <si>
    <t>家電</t>
  </si>
  <si>
    <t>【折込料金】</t>
    <rPh sb="1" eb="3">
      <t>オリコミ</t>
    </rPh>
    <rPh sb="3" eb="5">
      <t>リョウキン</t>
    </rPh>
    <phoneticPr fontId="2"/>
  </si>
  <si>
    <t>A5</t>
  </si>
  <si>
    <t>その他小売</t>
  </si>
  <si>
    <t>地区</t>
    <rPh sb="0" eb="2">
      <t>チク</t>
    </rPh>
    <phoneticPr fontId="2"/>
  </si>
  <si>
    <t>新聞</t>
    <rPh sb="0" eb="2">
      <t>シンブン</t>
    </rPh>
    <phoneticPr fontId="2"/>
  </si>
  <si>
    <t>B4</t>
    <phoneticPr fontId="2"/>
  </si>
  <si>
    <t>B3</t>
    <phoneticPr fontId="2"/>
  </si>
  <si>
    <t>B2</t>
    <phoneticPr fontId="2"/>
  </si>
  <si>
    <t>B1</t>
    <phoneticPr fontId="2"/>
  </si>
  <si>
    <t>B4厚</t>
    <phoneticPr fontId="2"/>
  </si>
  <si>
    <t>B3厚</t>
    <phoneticPr fontId="2"/>
  </si>
  <si>
    <t>B3長</t>
    <phoneticPr fontId="2"/>
  </si>
  <si>
    <t>管理料等</t>
    <rPh sb="0" eb="2">
      <t>カンリ</t>
    </rPh>
    <rPh sb="2" eb="3">
      <t>リョウ</t>
    </rPh>
    <rPh sb="3" eb="4">
      <t>トウ</t>
    </rPh>
    <phoneticPr fontId="2"/>
  </si>
  <si>
    <t>B1</t>
  </si>
  <si>
    <t>通信販売</t>
  </si>
  <si>
    <t>山口県</t>
    <rPh sb="0" eb="2">
      <t>ヤマグチ</t>
    </rPh>
    <rPh sb="2" eb="3">
      <t>ケン</t>
    </rPh>
    <phoneticPr fontId="2"/>
  </si>
  <si>
    <t>下記地区以外</t>
    <rPh sb="0" eb="2">
      <t>カキ</t>
    </rPh>
    <rPh sb="2" eb="4">
      <t>チク</t>
    </rPh>
    <rPh sb="4" eb="6">
      <t>イガイ</t>
    </rPh>
    <phoneticPr fontId="1"/>
  </si>
  <si>
    <t>全紙</t>
    <rPh sb="0" eb="2">
      <t>ゼンシ</t>
    </rPh>
    <phoneticPr fontId="2"/>
  </si>
  <si>
    <t>「・」0.3円/1枚</t>
    <rPh sb="6" eb="7">
      <t>エン</t>
    </rPh>
    <rPh sb="9" eb="10">
      <t>マイ</t>
    </rPh>
    <phoneticPr fontId="2"/>
  </si>
  <si>
    <t>B3長</t>
  </si>
  <si>
    <t>一般飲食業</t>
  </si>
  <si>
    <t>山口市</t>
    <rPh sb="0" eb="2">
      <t>ヤマグチ</t>
    </rPh>
    <rPh sb="2" eb="3">
      <t>シ</t>
    </rPh>
    <phoneticPr fontId="1"/>
  </si>
  <si>
    <t>A3厚</t>
  </si>
  <si>
    <t>宅配飲食業</t>
  </si>
  <si>
    <t>周南市・下松市・光市</t>
    <rPh sb="0" eb="3">
      <t>シュウナンシ</t>
    </rPh>
    <rPh sb="4" eb="7">
      <t>クダマツシ</t>
    </rPh>
    <rPh sb="8" eb="9">
      <t>ヒカリ</t>
    </rPh>
    <rPh sb="9" eb="10">
      <t>シ</t>
    </rPh>
    <phoneticPr fontId="1"/>
  </si>
  <si>
    <t>A5厚</t>
  </si>
  <si>
    <t>医療関係</t>
  </si>
  <si>
    <t>柳井市・熊毛郡</t>
    <rPh sb="0" eb="3">
      <t>ヤナイシ</t>
    </rPh>
    <rPh sb="4" eb="6">
      <t>クマゲ</t>
    </rPh>
    <rPh sb="6" eb="7">
      <t>グン</t>
    </rPh>
    <phoneticPr fontId="1"/>
  </si>
  <si>
    <t>「○」0.2円/1枚</t>
    <rPh sb="6" eb="7">
      <t>エン</t>
    </rPh>
    <rPh sb="9" eb="10">
      <t>マイ</t>
    </rPh>
    <phoneticPr fontId="2"/>
  </si>
  <si>
    <t>B3厚</t>
  </si>
  <si>
    <t>薬店</t>
  </si>
  <si>
    <t>大島郡</t>
    <rPh sb="0" eb="3">
      <t>オオシマグン</t>
    </rPh>
    <phoneticPr fontId="1"/>
  </si>
  <si>
    <t>「△」1円/1枚</t>
    <phoneticPr fontId="2"/>
  </si>
  <si>
    <t>B5厚</t>
  </si>
  <si>
    <t>健康関連</t>
  </si>
  <si>
    <t>岩国市・玖珂郡(下記地区以外)</t>
    <rPh sb="0" eb="3">
      <t>イワクニシ</t>
    </rPh>
    <rPh sb="4" eb="7">
      <t>クガグン</t>
    </rPh>
    <rPh sb="8" eb="10">
      <t>カキ</t>
    </rPh>
    <rPh sb="10" eb="12">
      <t>チク</t>
    </rPh>
    <rPh sb="12" eb="14">
      <t>イガイ</t>
    </rPh>
    <phoneticPr fontId="1"/>
  </si>
  <si>
    <t>B3+B4</t>
  </si>
  <si>
    <t>健康食品</t>
  </si>
  <si>
    <t>旧玖珂郡美川町・錦町・本郷村</t>
    <rPh sb="0" eb="1">
      <t>キュウ</t>
    </rPh>
    <phoneticPr fontId="1"/>
  </si>
  <si>
    <t>B3*2</t>
  </si>
  <si>
    <t>金融関係</t>
  </si>
  <si>
    <t>A3変</t>
  </si>
  <si>
    <t>保険関係</t>
  </si>
  <si>
    <t>【締切】</t>
    <rPh sb="1" eb="3">
      <t>シメキリ</t>
    </rPh>
    <phoneticPr fontId="2"/>
  </si>
  <si>
    <t>A4変</t>
  </si>
  <si>
    <t>理容エステ</t>
  </si>
  <si>
    <t>納品</t>
    <rPh sb="0" eb="2">
      <t>ノウヒン</t>
    </rPh>
    <phoneticPr fontId="1"/>
  </si>
  <si>
    <t>(当社指定納品箇所へ納品の場合です)</t>
    <rPh sb="1" eb="3">
      <t>トウシャ</t>
    </rPh>
    <rPh sb="3" eb="5">
      <t>シテイ</t>
    </rPh>
    <rPh sb="5" eb="7">
      <t>ノウヒン</t>
    </rPh>
    <rPh sb="7" eb="9">
      <t>カショ</t>
    </rPh>
    <rPh sb="10" eb="12">
      <t>ノウヒン</t>
    </rPh>
    <rPh sb="13" eb="15">
      <t>バアイ</t>
    </rPh>
    <phoneticPr fontId="1"/>
  </si>
  <si>
    <t>A5変</t>
  </si>
  <si>
    <t>サービス業</t>
  </si>
  <si>
    <t>折込日2営業日前　午前中</t>
  </si>
  <si>
    <t>※県外への転送費は実費でいただきます。現地直送の場合は当社指定の納品先へお願いします。</t>
    <rPh sb="1" eb="3">
      <t>ケンガイ</t>
    </rPh>
    <rPh sb="5" eb="7">
      <t>テンソウ</t>
    </rPh>
    <rPh sb="7" eb="8">
      <t>ヒ</t>
    </rPh>
    <rPh sb="19" eb="21">
      <t>ゲンチ</t>
    </rPh>
    <rPh sb="21" eb="23">
      <t>チョクソウ</t>
    </rPh>
    <rPh sb="24" eb="26">
      <t>バアイ</t>
    </rPh>
    <rPh sb="27" eb="29">
      <t>トウシャ</t>
    </rPh>
    <rPh sb="29" eb="31">
      <t>シテイ</t>
    </rPh>
    <rPh sb="32" eb="34">
      <t>ノウヒン</t>
    </rPh>
    <rPh sb="34" eb="35">
      <t>サキ</t>
    </rPh>
    <rPh sb="37" eb="38">
      <t>ネガ</t>
    </rPh>
    <phoneticPr fontId="2"/>
  </si>
  <si>
    <t>B3変</t>
  </si>
  <si>
    <t>パチンコ</t>
  </si>
  <si>
    <t>柳井市・大島郡・熊毛郡・岩国市</t>
    <rPh sb="0" eb="3">
      <t>ヤナイシ</t>
    </rPh>
    <rPh sb="4" eb="7">
      <t>オオシマグン</t>
    </rPh>
    <rPh sb="8" eb="10">
      <t>クマゲ</t>
    </rPh>
    <rPh sb="10" eb="11">
      <t>グン</t>
    </rPh>
    <rPh sb="12" eb="15">
      <t>イワクニシ</t>
    </rPh>
    <phoneticPr fontId="1"/>
  </si>
  <si>
    <t>折込日3営業日前　午前中</t>
  </si>
  <si>
    <t>※異形・定形外・厚紙等は事前にお問合せください。</t>
  </si>
  <si>
    <t>B4変</t>
  </si>
  <si>
    <t>通信関連</t>
  </si>
  <si>
    <t>※依頼締切は納品締切の1日前となります。</t>
    <rPh sb="1" eb="3">
      <t>イライ</t>
    </rPh>
    <rPh sb="3" eb="5">
      <t>シメキリ</t>
    </rPh>
    <rPh sb="6" eb="8">
      <t>ノウヒン</t>
    </rPh>
    <rPh sb="8" eb="10">
      <t>シメキリ</t>
    </rPh>
    <rPh sb="12" eb="13">
      <t>ヒ</t>
    </rPh>
    <rPh sb="13" eb="14">
      <t>マエ</t>
    </rPh>
    <phoneticPr fontId="1"/>
  </si>
  <si>
    <t>※一括納品の場合は+1日前となります。</t>
    <rPh sb="1" eb="3">
      <t>イッカツ</t>
    </rPh>
    <rPh sb="3" eb="5">
      <t>ノウヒン</t>
    </rPh>
    <rPh sb="6" eb="8">
      <t>バアイ</t>
    </rPh>
    <rPh sb="11" eb="12">
      <t>ヒ</t>
    </rPh>
    <rPh sb="12" eb="13">
      <t>マエ</t>
    </rPh>
    <phoneticPr fontId="1"/>
  </si>
  <si>
    <t>B5変</t>
  </si>
  <si>
    <t>マンション</t>
  </si>
  <si>
    <t>(折込依頼前に納品される場合は事前にご連絡下さい)</t>
    <rPh sb="1" eb="3">
      <t>オリコミ</t>
    </rPh>
    <rPh sb="3" eb="5">
      <t>イライ</t>
    </rPh>
    <rPh sb="5" eb="6">
      <t>マエ</t>
    </rPh>
    <rPh sb="7" eb="9">
      <t>ノウヒン</t>
    </rPh>
    <rPh sb="12" eb="14">
      <t>バアイ</t>
    </rPh>
    <rPh sb="15" eb="17">
      <t>ジゼン</t>
    </rPh>
    <rPh sb="19" eb="21">
      <t>レンラク</t>
    </rPh>
    <rPh sb="21" eb="22">
      <t>クダ</t>
    </rPh>
    <phoneticPr fontId="1"/>
  </si>
  <si>
    <t>A3折</t>
  </si>
  <si>
    <t>戸建て</t>
  </si>
  <si>
    <t>A4折</t>
  </si>
  <si>
    <t>増改築</t>
  </si>
  <si>
    <t>【特記事項】</t>
    <rPh sb="1" eb="3">
      <t>トッキ</t>
    </rPh>
    <rPh sb="3" eb="5">
      <t>ジコウ</t>
    </rPh>
    <phoneticPr fontId="1"/>
  </si>
  <si>
    <t>A5折</t>
  </si>
  <si>
    <t>教育関連</t>
  </si>
  <si>
    <t>B3折</t>
  </si>
  <si>
    <t>求人</t>
  </si>
  <si>
    <t>B4折</t>
  </si>
  <si>
    <t>連合広告</t>
  </si>
  <si>
    <t>B5折</t>
  </si>
  <si>
    <t>ﾘｻｲｸﾙ･回収</t>
  </si>
  <si>
    <t>B4長</t>
  </si>
  <si>
    <t>不動産仲介</t>
  </si>
  <si>
    <t>B5長</t>
  </si>
  <si>
    <t>官公庁他</t>
  </si>
  <si>
    <t>B4折厚</t>
    <rPh sb="2" eb="3">
      <t>オリ</t>
    </rPh>
    <rPh sb="3" eb="4">
      <t>アツ</t>
    </rPh>
    <phoneticPr fontId="2"/>
  </si>
  <si>
    <t>その他</t>
  </si>
  <si>
    <t>B2+B3</t>
  </si>
  <si>
    <t>A1異</t>
  </si>
  <si>
    <t>A2異</t>
  </si>
  <si>
    <t>A3異</t>
  </si>
  <si>
    <t>A4異</t>
  </si>
  <si>
    <t>A5異</t>
  </si>
  <si>
    <t>B1異</t>
  </si>
  <si>
    <t>B2異</t>
  </si>
  <si>
    <t>B3異</t>
  </si>
  <si>
    <t>B4異</t>
  </si>
  <si>
    <t>B5異</t>
  </si>
  <si>
    <t>特殊</t>
    <rPh sb="0" eb="2">
      <t>トクシュ</t>
    </rPh>
    <phoneticPr fontId="2"/>
  </si>
  <si>
    <t>その他</t>
    <rPh sb="2" eb="3">
      <t>タ</t>
    </rPh>
    <phoneticPr fontId="1"/>
  </si>
  <si>
    <t>*** 山 口 県 集 計 表 ***</t>
    <rPh sb="4" eb="5">
      <t>ヤマ</t>
    </rPh>
    <rPh sb="6" eb="7">
      <t>クチ</t>
    </rPh>
    <rPh sb="8" eb="9">
      <t>ケン</t>
    </rPh>
    <phoneticPr fontId="3"/>
  </si>
  <si>
    <t>〒813-0018　福岡県福岡市東区香椎浜ふ頭２丁目３番８号</t>
    <phoneticPr fontId="3"/>
  </si>
  <si>
    <t>電　話　０９２－９８６－９７７７</t>
    <phoneticPr fontId="3"/>
  </si>
  <si>
    <t>山口県</t>
    <rPh sb="0" eb="3">
      <t>ヤマグチケン</t>
    </rPh>
    <phoneticPr fontId="12"/>
  </si>
  <si>
    <t>ＦＡＸ　０９２－９８６－９７６１</t>
    <phoneticPr fontId="3"/>
  </si>
  <si>
    <t>地　区　名</t>
  </si>
  <si>
    <t>合　計</t>
  </si>
  <si>
    <t>朝　日　02</t>
    <phoneticPr fontId="3"/>
  </si>
  <si>
    <t>毎　日　03</t>
    <phoneticPr fontId="3"/>
  </si>
  <si>
    <t>読　売　04</t>
    <phoneticPr fontId="3"/>
  </si>
  <si>
    <t>山口新聞　11</t>
    <rPh sb="0" eb="2">
      <t>ヤマグチ</t>
    </rPh>
    <rPh sb="2" eb="4">
      <t>シンブン</t>
    </rPh>
    <phoneticPr fontId="3"/>
  </si>
  <si>
    <t>中国新聞　26</t>
    <rPh sb="0" eb="2">
      <t>チュウゴク</t>
    </rPh>
    <rPh sb="2" eb="4">
      <t>シンブン</t>
    </rPh>
    <phoneticPr fontId="3"/>
  </si>
  <si>
    <t>販売店</t>
    <rPh sb="0" eb="3">
      <t>ハンバイテン</t>
    </rPh>
    <phoneticPr fontId="3"/>
  </si>
  <si>
    <t>部数</t>
  </si>
  <si>
    <t>折込部数</t>
  </si>
  <si>
    <t>下関市</t>
    <rPh sb="0" eb="3">
      <t>シモノセキシ</t>
    </rPh>
    <phoneticPr fontId="12"/>
  </si>
  <si>
    <t>下関地区合計</t>
    <rPh sb="0" eb="2">
      <t>シモノセキ</t>
    </rPh>
    <rPh sb="2" eb="4">
      <t>チク</t>
    </rPh>
    <phoneticPr fontId="3"/>
  </si>
  <si>
    <t>美祢市</t>
    <phoneticPr fontId="3"/>
  </si>
  <si>
    <t>宇部市</t>
    <rPh sb="0" eb="3">
      <t>ウベシ</t>
    </rPh>
    <phoneticPr fontId="3"/>
  </si>
  <si>
    <t>山陽小野田市</t>
    <rPh sb="0" eb="2">
      <t>サンヨウ</t>
    </rPh>
    <rPh sb="2" eb="6">
      <t>オノダシ</t>
    </rPh>
    <phoneticPr fontId="3"/>
  </si>
  <si>
    <t>長門市</t>
    <rPh sb="0" eb="3">
      <t>ナガトシ</t>
    </rPh>
    <phoneticPr fontId="3"/>
  </si>
  <si>
    <t>萩市</t>
    <rPh sb="0" eb="2">
      <t>ハギシ</t>
    </rPh>
    <phoneticPr fontId="3"/>
  </si>
  <si>
    <t>阿武郡</t>
    <rPh sb="0" eb="1">
      <t>ア</t>
    </rPh>
    <rPh sb="1" eb="2">
      <t>ブ</t>
    </rPh>
    <rPh sb="2" eb="3">
      <t>グン</t>
    </rPh>
    <phoneticPr fontId="3"/>
  </si>
  <si>
    <t>宇部地区合計</t>
    <rPh sb="0" eb="2">
      <t>ウベ</t>
    </rPh>
    <rPh sb="2" eb="4">
      <t>チク</t>
    </rPh>
    <phoneticPr fontId="3"/>
  </si>
  <si>
    <t>山口市</t>
    <rPh sb="0" eb="2">
      <t>ヤマグチ</t>
    </rPh>
    <rPh sb="2" eb="3">
      <t>シ</t>
    </rPh>
    <phoneticPr fontId="3"/>
  </si>
  <si>
    <t>防府市</t>
    <rPh sb="0" eb="1">
      <t>ボウ</t>
    </rPh>
    <rPh sb="1" eb="2">
      <t>フ</t>
    </rPh>
    <rPh sb="2" eb="3">
      <t>シ</t>
    </rPh>
    <phoneticPr fontId="3"/>
  </si>
  <si>
    <t>山口地区合計</t>
    <rPh sb="0" eb="2">
      <t>ヤマグチ</t>
    </rPh>
    <rPh sb="2" eb="4">
      <t>チク</t>
    </rPh>
    <phoneticPr fontId="3"/>
  </si>
  <si>
    <t>下松市</t>
    <rPh sb="0" eb="2">
      <t>シモマツ</t>
    </rPh>
    <rPh sb="2" eb="3">
      <t>シ</t>
    </rPh>
    <phoneticPr fontId="3"/>
  </si>
  <si>
    <t>周南市</t>
    <rPh sb="0" eb="3">
      <t>シュウナンシ</t>
    </rPh>
    <phoneticPr fontId="3"/>
  </si>
  <si>
    <t>柳井市</t>
    <rPh sb="0" eb="3">
      <t>ヤナイシ</t>
    </rPh>
    <phoneticPr fontId="3"/>
  </si>
  <si>
    <t>熊毛郡</t>
    <rPh sb="0" eb="2">
      <t>クマゲ</t>
    </rPh>
    <rPh sb="2" eb="3">
      <t>グン</t>
    </rPh>
    <phoneticPr fontId="3"/>
  </si>
  <si>
    <t>光市</t>
    <rPh sb="0" eb="1">
      <t>ヒカリ</t>
    </rPh>
    <rPh sb="1" eb="2">
      <t>シ</t>
    </rPh>
    <phoneticPr fontId="12"/>
  </si>
  <si>
    <t>岩国市</t>
    <rPh sb="0" eb="3">
      <t>イワクニシ</t>
    </rPh>
    <phoneticPr fontId="12"/>
  </si>
  <si>
    <t>大島郡</t>
    <rPh sb="0" eb="3">
      <t>オオシマグン</t>
    </rPh>
    <phoneticPr fontId="3"/>
  </si>
  <si>
    <t>柳井地区合計</t>
    <rPh sb="0" eb="2">
      <t>ヤナイ</t>
    </rPh>
    <rPh sb="2" eb="4">
      <t>チク</t>
    </rPh>
    <rPh sb="4" eb="5">
      <t>ゴウ</t>
    </rPh>
    <rPh sb="5" eb="6">
      <t>ケイ</t>
    </rPh>
    <phoneticPr fontId="12"/>
  </si>
  <si>
    <t>山口県合計</t>
    <rPh sb="0" eb="3">
      <t>ヤマグチケン</t>
    </rPh>
    <rPh sb="3" eb="5">
      <t>ゴウケイ</t>
    </rPh>
    <phoneticPr fontId="12"/>
  </si>
  <si>
    <t>山口県折込部数表(6-1)</t>
    <rPh sb="0" eb="3">
      <t>ヤマグチケン</t>
    </rPh>
    <rPh sb="3" eb="5">
      <t>オリコミ</t>
    </rPh>
    <rPh sb="5" eb="7">
      <t>ブスウ</t>
    </rPh>
    <rPh sb="7" eb="8">
      <t>ヒョウ</t>
    </rPh>
    <phoneticPr fontId="4"/>
  </si>
  <si>
    <t>担当：</t>
    <rPh sb="0" eb="2">
      <t>タントウ</t>
    </rPh>
    <phoneticPr fontId="4"/>
  </si>
  <si>
    <t>折 込 日</t>
  </si>
  <si>
    <t>曜 日</t>
    <phoneticPr fontId="4"/>
  </si>
  <si>
    <t>広  告  主　／　タ イ ト ル</t>
    <phoneticPr fontId="4"/>
  </si>
  <si>
    <t>サイズ</t>
    <phoneticPr fontId="4"/>
  </si>
  <si>
    <t>業種</t>
    <phoneticPr fontId="4"/>
  </si>
  <si>
    <t>枚 数</t>
    <rPh sb="0" eb="1">
      <t>マイ</t>
    </rPh>
    <rPh sb="2" eb="3">
      <t>スウ</t>
    </rPh>
    <phoneticPr fontId="4"/>
  </si>
  <si>
    <t xml:space="preserve"> </t>
    <phoneticPr fontId="4"/>
  </si>
  <si>
    <t>　</t>
    <phoneticPr fontId="4"/>
  </si>
  <si>
    <t>福岡県福岡市東区香椎浜ふ頭２丁目３番８号</t>
    <phoneticPr fontId="6"/>
  </si>
  <si>
    <t>電　話　０９２－９８６－９７７７</t>
    <phoneticPr fontId="6"/>
  </si>
  <si>
    <t>得意先：</t>
    <rPh sb="0" eb="3">
      <t>トクイサキ</t>
    </rPh>
    <phoneticPr fontId="4"/>
  </si>
  <si>
    <t>様</t>
    <rPh sb="0" eb="1">
      <t>サマ</t>
    </rPh>
    <phoneticPr fontId="4"/>
  </si>
  <si>
    <t>ＦＡＸ　０９２－９８６－９７６１</t>
    <phoneticPr fontId="6"/>
  </si>
  <si>
    <t>朝日新聞  02</t>
    <phoneticPr fontId="4"/>
  </si>
  <si>
    <t>毎日新聞  03</t>
    <phoneticPr fontId="4"/>
  </si>
  <si>
    <t>読売新聞  04</t>
    <phoneticPr fontId="4"/>
  </si>
  <si>
    <t>山口新聞 　11</t>
    <phoneticPr fontId="4"/>
  </si>
  <si>
    <t>中国新聞 　26</t>
    <phoneticPr fontId="4"/>
  </si>
  <si>
    <t>販売店名</t>
  </si>
  <si>
    <t>共通コード</t>
    <rPh sb="0" eb="2">
      <t>キョウツウ</t>
    </rPh>
    <phoneticPr fontId="5"/>
  </si>
  <si>
    <t>部 数</t>
  </si>
  <si>
    <t>折込部数</t>
    <rPh sb="0" eb="2">
      <t>オリコミ</t>
    </rPh>
    <rPh sb="2" eb="4">
      <t>ブスウ</t>
    </rPh>
    <phoneticPr fontId="4"/>
  </si>
  <si>
    <t>備</t>
    <rPh sb="0" eb="1">
      <t>ビ</t>
    </rPh>
    <phoneticPr fontId="4"/>
  </si>
  <si>
    <t>販売店名</t>
    <phoneticPr fontId="4"/>
  </si>
  <si>
    <t>共通コード</t>
  </si>
  <si>
    <t>下関市</t>
    <rPh sb="0" eb="3">
      <t>シモノセキシ</t>
    </rPh>
    <phoneticPr fontId="4"/>
  </si>
  <si>
    <t>・</t>
  </si>
  <si>
    <t>下関西部YCE</t>
    <phoneticPr fontId="4"/>
  </si>
  <si>
    <t>007027</t>
  </si>
  <si>
    <t>上田中S</t>
    <phoneticPr fontId="4"/>
  </si>
  <si>
    <t>001022</t>
  </si>
  <si>
    <t>下関西部E</t>
    <phoneticPr fontId="4"/>
  </si>
  <si>
    <t>001043</t>
  </si>
  <si>
    <t>下関西部</t>
    <phoneticPr fontId="4"/>
  </si>
  <si>
    <t>001096</t>
  </si>
  <si>
    <t>新椋野YCE</t>
    <phoneticPr fontId="4"/>
  </si>
  <si>
    <t>001021</t>
  </si>
  <si>
    <t>下関西部S</t>
    <phoneticPr fontId="4"/>
  </si>
  <si>
    <t>001040</t>
  </si>
  <si>
    <t>下関東部E</t>
    <phoneticPr fontId="4"/>
  </si>
  <si>
    <t>001044</t>
  </si>
  <si>
    <t>新椋野</t>
  </si>
  <si>
    <t>001117</t>
  </si>
  <si>
    <t>新下関YCE</t>
    <phoneticPr fontId="4"/>
  </si>
  <si>
    <t>008843</t>
    <phoneticPr fontId="4"/>
  </si>
  <si>
    <t>唐戸S</t>
    <phoneticPr fontId="4"/>
  </si>
  <si>
    <t>001041</t>
  </si>
  <si>
    <t>上田中</t>
  </si>
  <si>
    <t>001045</t>
  </si>
  <si>
    <t>新下関</t>
  </si>
  <si>
    <t>001101</t>
  </si>
  <si>
    <t>綾羅木YCE</t>
    <phoneticPr fontId="4"/>
  </si>
  <si>
    <t>001006</t>
  </si>
  <si>
    <t>幡生S</t>
    <phoneticPr fontId="4"/>
  </si>
  <si>
    <t>001025</t>
  </si>
  <si>
    <t>武久E</t>
    <phoneticPr fontId="4"/>
  </si>
  <si>
    <t>001048</t>
  </si>
  <si>
    <t>綾羅木</t>
  </si>
  <si>
    <t>001102</t>
  </si>
  <si>
    <t>安岡</t>
  </si>
  <si>
    <t>001007</t>
  </si>
  <si>
    <t>山の田ES</t>
    <phoneticPr fontId="4"/>
  </si>
  <si>
    <t>001027</t>
  </si>
  <si>
    <t>下関一の宮</t>
    <rPh sb="0" eb="2">
      <t>シモノセキ</t>
    </rPh>
    <phoneticPr fontId="4"/>
  </si>
  <si>
    <t>009824</t>
  </si>
  <si>
    <t>001103</t>
  </si>
  <si>
    <t>長府E</t>
    <phoneticPr fontId="4"/>
  </si>
  <si>
    <t>008686</t>
    <phoneticPr fontId="4"/>
  </si>
  <si>
    <t>新下関S</t>
    <phoneticPr fontId="4"/>
  </si>
  <si>
    <t>001028</t>
  </si>
  <si>
    <t>001054</t>
  </si>
  <si>
    <t>彦島</t>
  </si>
  <si>
    <t>001104</t>
  </si>
  <si>
    <t>王司YE</t>
    <phoneticPr fontId="4"/>
  </si>
  <si>
    <t>008845</t>
    <phoneticPr fontId="4"/>
  </si>
  <si>
    <t>綾羅木ES</t>
    <phoneticPr fontId="4"/>
  </si>
  <si>
    <t>001029</t>
  </si>
  <si>
    <t>001056</t>
  </si>
  <si>
    <t>長府</t>
    <phoneticPr fontId="4"/>
  </si>
  <si>
    <t>008687</t>
    <phoneticPr fontId="4"/>
  </si>
  <si>
    <t>豊北(合)</t>
    <rPh sb="0" eb="1">
      <t>トヨ</t>
    </rPh>
    <rPh sb="1" eb="2">
      <t>ホク</t>
    </rPh>
    <phoneticPr fontId="4"/>
  </si>
  <si>
    <t>008844</t>
    <phoneticPr fontId="4"/>
  </si>
  <si>
    <t>川中ES</t>
    <phoneticPr fontId="4"/>
  </si>
  <si>
    <t>001030</t>
  </si>
  <si>
    <t>吉見</t>
  </si>
  <si>
    <t>001057</t>
  </si>
  <si>
    <t>王司</t>
  </si>
  <si>
    <t>001108</t>
  </si>
  <si>
    <t>吉見</t>
    <rPh sb="0" eb="2">
      <t>ヨシミ</t>
    </rPh>
    <phoneticPr fontId="4"/>
  </si>
  <si>
    <t>009895</t>
  </si>
  <si>
    <t>安岡ES</t>
    <phoneticPr fontId="4"/>
  </si>
  <si>
    <t>001031</t>
  </si>
  <si>
    <t>姫の水AE</t>
    <phoneticPr fontId="4"/>
  </si>
  <si>
    <t>001059</t>
  </si>
  <si>
    <t>吉田</t>
    <phoneticPr fontId="4"/>
  </si>
  <si>
    <t>001110</t>
  </si>
  <si>
    <t>名変</t>
    <rPh sb="0" eb="2">
      <t>メイヘン</t>
    </rPh>
    <phoneticPr fontId="4"/>
  </si>
  <si>
    <t>吉見ES</t>
    <phoneticPr fontId="4"/>
  </si>
  <si>
    <t>001032</t>
  </si>
  <si>
    <t>彦島AE</t>
    <phoneticPr fontId="4"/>
  </si>
  <si>
    <t>007925</t>
    <phoneticPr fontId="4"/>
  </si>
  <si>
    <t>菊川</t>
    <phoneticPr fontId="4"/>
  </si>
  <si>
    <t>001517</t>
  </si>
  <si>
    <t>彦島S</t>
    <phoneticPr fontId="4"/>
  </si>
  <si>
    <t>001033</t>
  </si>
  <si>
    <t>長府東部E</t>
    <phoneticPr fontId="4"/>
  </si>
  <si>
    <t>001062</t>
  </si>
  <si>
    <t>豊田</t>
  </si>
  <si>
    <t>001518</t>
  </si>
  <si>
    <t>長府東部ES</t>
    <phoneticPr fontId="4"/>
  </si>
  <si>
    <t>001034</t>
  </si>
  <si>
    <t>長府西部E</t>
    <phoneticPr fontId="4"/>
  </si>
  <si>
    <t>001063</t>
  </si>
  <si>
    <t>豊北</t>
    <rPh sb="0" eb="2">
      <t>ホウホク</t>
    </rPh>
    <phoneticPr fontId="4"/>
  </si>
  <si>
    <t>008126</t>
    <phoneticPr fontId="4"/>
  </si>
  <si>
    <t>廃店</t>
    <rPh sb="0" eb="2">
      <t>ハイテン</t>
    </rPh>
    <phoneticPr fontId="4"/>
  </si>
  <si>
    <t>長府西部S</t>
    <phoneticPr fontId="4"/>
  </si>
  <si>
    <t>001035</t>
  </si>
  <si>
    <t>豊浦南AE</t>
    <phoneticPr fontId="4"/>
  </si>
  <si>
    <t>008850</t>
    <phoneticPr fontId="4"/>
  </si>
  <si>
    <t>特牛</t>
    <phoneticPr fontId="4"/>
  </si>
  <si>
    <t>001524</t>
  </si>
  <si>
    <t>小月･清末ES</t>
    <phoneticPr fontId="4"/>
  </si>
  <si>
    <t>001037</t>
  </si>
  <si>
    <t>川棚(合)</t>
    <rPh sb="3" eb="4">
      <t>ゴウ</t>
    </rPh>
    <phoneticPr fontId="4"/>
  </si>
  <si>
    <t>008848</t>
    <phoneticPr fontId="4"/>
  </si>
  <si>
    <t>川棚</t>
    <rPh sb="0" eb="2">
      <t>カワタナ</t>
    </rPh>
    <phoneticPr fontId="4"/>
  </si>
  <si>
    <t>008851</t>
    <phoneticPr fontId="4"/>
  </si>
  <si>
    <t>吉田(合)</t>
  </si>
  <si>
    <t>008243</t>
    <phoneticPr fontId="4"/>
  </si>
  <si>
    <t>豊北西(合)</t>
    <rPh sb="0" eb="2">
      <t>トヨキタ</t>
    </rPh>
    <phoneticPr fontId="4"/>
  </si>
  <si>
    <t>008849</t>
    <phoneticPr fontId="4"/>
  </si>
  <si>
    <t>豊北西</t>
    <rPh sb="0" eb="2">
      <t>トヨキタ</t>
    </rPh>
    <rPh sb="2" eb="3">
      <t>ニシ</t>
    </rPh>
    <phoneticPr fontId="4"/>
  </si>
  <si>
    <t>008852</t>
    <phoneticPr fontId="4"/>
  </si>
  <si>
    <t>菊川(合)</t>
    <rPh sb="3" eb="4">
      <t>ゴウ</t>
    </rPh>
    <phoneticPr fontId="4"/>
  </si>
  <si>
    <t>008846</t>
    <phoneticPr fontId="4"/>
  </si>
  <si>
    <t>豊浦南</t>
    <rPh sb="0" eb="3">
      <t>トヨウラミナミ</t>
    </rPh>
    <phoneticPr fontId="4"/>
  </si>
  <si>
    <t>008853</t>
    <phoneticPr fontId="4"/>
  </si>
  <si>
    <t>豊田(合)</t>
    <rPh sb="3" eb="4">
      <t>ゴウ</t>
    </rPh>
    <phoneticPr fontId="4"/>
  </si>
  <si>
    <t>008847</t>
    <phoneticPr fontId="4"/>
  </si>
  <si>
    <t>姫の水</t>
  </si>
  <si>
    <t>009525</t>
  </si>
  <si>
    <t>黒井S</t>
    <phoneticPr fontId="4"/>
  </si>
  <si>
    <t>001501</t>
  </si>
  <si>
    <t>009896</t>
  </si>
  <si>
    <t>特牛AES</t>
    <phoneticPr fontId="4"/>
  </si>
  <si>
    <t>008245</t>
    <phoneticPr fontId="4"/>
  </si>
  <si>
    <t>一の宮</t>
    <phoneticPr fontId="4"/>
  </si>
  <si>
    <t>001052</t>
  </si>
  <si>
    <t>粟野</t>
    <phoneticPr fontId="4"/>
  </si>
  <si>
    <t>001526</t>
  </si>
  <si>
    <t>川中</t>
    <phoneticPr fontId="4"/>
  </si>
  <si>
    <t>001055</t>
  </si>
  <si>
    <t>吉母E</t>
    <phoneticPr fontId="4"/>
  </si>
  <si>
    <t>001039</t>
  </si>
  <si>
    <t>室津S</t>
    <phoneticPr fontId="4"/>
  </si>
  <si>
    <t>001502</t>
  </si>
  <si>
    <t>粟野(合)</t>
    <rPh sb="3" eb="4">
      <t>ゴウ</t>
    </rPh>
    <phoneticPr fontId="4"/>
  </si>
  <si>
    <t>008246</t>
    <phoneticPr fontId="4"/>
  </si>
  <si>
    <t>向洋S</t>
    <phoneticPr fontId="4"/>
  </si>
  <si>
    <t>001023</t>
  </si>
  <si>
    <t>椋野S</t>
    <phoneticPr fontId="4"/>
  </si>
  <si>
    <t>001024</t>
  </si>
  <si>
    <t/>
  </si>
  <si>
    <t>部  数  計</t>
  </si>
  <si>
    <t>折込部数計</t>
  </si>
  <si>
    <t>ページ計</t>
    <rPh sb="3" eb="4">
      <t>ケイ</t>
    </rPh>
    <phoneticPr fontId="4"/>
  </si>
  <si>
    <t>※管理料等「・」0.3円/1枚　「○」0.2円/1枚　「△」1円/1枚　※この部数は各新聞の折込センターの発表によるものです。※合売店表記略号：A…朝日　M…毎日　Y…読売　C…中国　E…日経　S…産経　(合)…全銘柄合売</t>
    <rPh sb="1" eb="3">
      <t>カンリ</t>
    </rPh>
    <rPh sb="3" eb="4">
      <t>リョウ</t>
    </rPh>
    <rPh sb="4" eb="5">
      <t>トウ</t>
    </rPh>
    <rPh sb="11" eb="12">
      <t>エン</t>
    </rPh>
    <rPh sb="14" eb="15">
      <t>マイ</t>
    </rPh>
    <rPh sb="84" eb="86">
      <t>ヨミ</t>
    </rPh>
    <rPh sb="89" eb="91">
      <t>チュウゴク</t>
    </rPh>
    <rPh sb="103" eb="104">
      <t>ゴウ</t>
    </rPh>
    <rPh sb="106" eb="109">
      <t>ゼンメイガラ</t>
    </rPh>
    <rPh sb="109" eb="110">
      <t>ゴウ</t>
    </rPh>
    <rPh sb="110" eb="111">
      <t>バイ</t>
    </rPh>
    <phoneticPr fontId="4"/>
  </si>
  <si>
    <t>備考</t>
    <rPh sb="0" eb="2">
      <t>ビコウ</t>
    </rPh>
    <phoneticPr fontId="4"/>
  </si>
  <si>
    <t>(指示書記入欄)</t>
    <rPh sb="1" eb="3">
      <t>シジ</t>
    </rPh>
    <rPh sb="3" eb="4">
      <t>カ</t>
    </rPh>
    <rPh sb="4" eb="6">
      <t>キニュウ</t>
    </rPh>
    <rPh sb="6" eb="7">
      <t>ラン</t>
    </rPh>
    <phoneticPr fontId="4"/>
  </si>
  <si>
    <t>【変更履歴】</t>
    <rPh sb="1" eb="3">
      <t>ヘンコウ</t>
    </rPh>
    <rPh sb="3" eb="5">
      <t>リレキ</t>
    </rPh>
    <phoneticPr fontId="4"/>
  </si>
  <si>
    <t>●R5.3　毎日｢室津S｣廃店し｢黒井S｣へ統合</t>
    <rPh sb="6" eb="8">
      <t>マイニチ</t>
    </rPh>
    <rPh sb="9" eb="11">
      <t>ムロツ</t>
    </rPh>
    <rPh sb="13" eb="15">
      <t>ハイテン</t>
    </rPh>
    <rPh sb="17" eb="19">
      <t>クロイ</t>
    </rPh>
    <rPh sb="22" eb="24">
      <t>トウゴウ</t>
    </rPh>
    <phoneticPr fontId="4"/>
  </si>
  <si>
    <t>●R5.12　朝日、山口「安岡」の一部を分割し「吉見」新設</t>
    <rPh sb="7" eb="9">
      <t>アサヒ</t>
    </rPh>
    <rPh sb="10" eb="12">
      <t>ヤマグチ</t>
    </rPh>
    <rPh sb="13" eb="15">
      <t>ヤスオカ</t>
    </rPh>
    <rPh sb="17" eb="19">
      <t>イチブ</t>
    </rPh>
    <rPh sb="20" eb="22">
      <t>ブンカツ</t>
    </rPh>
    <rPh sb="24" eb="26">
      <t>ヨシミ</t>
    </rPh>
    <rPh sb="27" eb="29">
      <t>シンセツ</t>
    </rPh>
    <phoneticPr fontId="4"/>
  </si>
  <si>
    <t>●R5.4　毎日「黒井S」エリアの一部（室井エリア）を「吉見ES」へ移動</t>
    <rPh sb="6" eb="8">
      <t>マイニチ</t>
    </rPh>
    <rPh sb="9" eb="11">
      <t>クロイ</t>
    </rPh>
    <rPh sb="17" eb="19">
      <t>イチブ</t>
    </rPh>
    <rPh sb="20" eb="22">
      <t>ムロイ</t>
    </rPh>
    <rPh sb="28" eb="30">
      <t>ヨシミ</t>
    </rPh>
    <rPh sb="34" eb="36">
      <t>イドウ</t>
    </rPh>
    <phoneticPr fontId="4"/>
  </si>
  <si>
    <t>●R6.4　毎日「向洋S」廃店し、「上田中S」へ統合</t>
    <rPh sb="6" eb="8">
      <t>マイニチ</t>
    </rPh>
    <rPh sb="9" eb="10">
      <t>ムカイ</t>
    </rPh>
    <rPh sb="10" eb="11">
      <t>ヨウ</t>
    </rPh>
    <rPh sb="13" eb="15">
      <t>ハイテン</t>
    </rPh>
    <rPh sb="18" eb="19">
      <t>ウエ</t>
    </rPh>
    <rPh sb="19" eb="21">
      <t>タナカ</t>
    </rPh>
    <rPh sb="24" eb="26">
      <t>トウゴウ</t>
    </rPh>
    <phoneticPr fontId="4"/>
  </si>
  <si>
    <t>●R5.6　読売「川中」廃店し「一の宮」へ統合し「下関一の宮」に名変。エリアの一部を「下関東部E」へ移動。</t>
    <rPh sb="6" eb="8">
      <t>ヨミウリ</t>
    </rPh>
    <rPh sb="12" eb="14">
      <t>ハイテン</t>
    </rPh>
    <rPh sb="16" eb="17">
      <t>イチ</t>
    </rPh>
    <rPh sb="18" eb="19">
      <t>ミヤ</t>
    </rPh>
    <rPh sb="21" eb="23">
      <t>トウゴウ</t>
    </rPh>
    <rPh sb="32" eb="34">
      <t>メイヘン</t>
    </rPh>
    <rPh sb="39" eb="41">
      <t>イチブ</t>
    </rPh>
    <rPh sb="43" eb="45">
      <t>シモノセキ</t>
    </rPh>
    <rPh sb="45" eb="47">
      <t>トウブ</t>
    </rPh>
    <rPh sb="50" eb="52">
      <t>イドウ</t>
    </rPh>
    <phoneticPr fontId="4"/>
  </si>
  <si>
    <t>●R6.6　毎日｢椋野S｣廃店し｢幡生S｣｢山の田ES｣へ分割。｢幡生S｣一部を｢山の田ES｣へ移動</t>
    <rPh sb="37" eb="39">
      <t>イチブ</t>
    </rPh>
    <rPh sb="48" eb="50">
      <t>イドウ</t>
    </rPh>
    <phoneticPr fontId="4"/>
  </si>
  <si>
    <t>●R5.10　毎日「粟野(合)」廃店し、朝日「豊北(合)」へ統合</t>
    <rPh sb="7" eb="9">
      <t>マイニチ</t>
    </rPh>
    <rPh sb="16" eb="18">
      <t>ハイテン</t>
    </rPh>
    <rPh sb="20" eb="22">
      <t>アサヒ</t>
    </rPh>
    <rPh sb="30" eb="32">
      <t>トウゴウ</t>
    </rPh>
    <phoneticPr fontId="4"/>
  </si>
  <si>
    <t>●R5.3　毎日｢吉母E｣廃店し｢吉見ES｣へ統合</t>
    <rPh sb="6" eb="8">
      <t>マイニチ</t>
    </rPh>
    <rPh sb="9" eb="11">
      <t>ヨシボ</t>
    </rPh>
    <rPh sb="13" eb="15">
      <t>ハイテン</t>
    </rPh>
    <rPh sb="17" eb="19">
      <t>ヨシミ</t>
    </rPh>
    <rPh sb="23" eb="25">
      <t>トウゴウ</t>
    </rPh>
    <phoneticPr fontId="4"/>
  </si>
  <si>
    <t>●R5.11　山口「粟野」廃店し「豊北」へ統合</t>
    <rPh sb="7" eb="9">
      <t>ヤマグチ</t>
    </rPh>
    <rPh sb="13" eb="15">
      <t>ハイテン</t>
    </rPh>
    <rPh sb="21" eb="23">
      <t>トウゴウ</t>
    </rPh>
    <phoneticPr fontId="4"/>
  </si>
  <si>
    <t>山口県折込部数表(6-2)</t>
    <rPh sb="0" eb="3">
      <t>ヤマグチケン</t>
    </rPh>
    <rPh sb="3" eb="5">
      <t>オリコミ</t>
    </rPh>
    <rPh sb="5" eb="7">
      <t>ブスウ</t>
    </rPh>
    <rPh sb="7" eb="8">
      <t>ヒョウ</t>
    </rPh>
    <phoneticPr fontId="4"/>
  </si>
  <si>
    <t>朝日新聞  02</t>
  </si>
  <si>
    <t>毎日新聞  03</t>
  </si>
  <si>
    <t>読売新聞  04</t>
  </si>
  <si>
    <t>山口新聞 　11</t>
  </si>
  <si>
    <t>中国新聞 　26</t>
  </si>
  <si>
    <t xml:space="preserve"> </t>
    <phoneticPr fontId="3"/>
  </si>
  <si>
    <t>美祢市</t>
  </si>
  <si>
    <t>真長田</t>
  </si>
  <si>
    <t>001527</t>
  </si>
  <si>
    <t>豊田前YCES</t>
    <phoneticPr fontId="3"/>
  </si>
  <si>
    <t>008730</t>
    <phoneticPr fontId="3"/>
  </si>
  <si>
    <t>美称(合)</t>
    <rPh sb="3" eb="4">
      <t>ゴウ</t>
    </rPh>
    <phoneticPr fontId="3"/>
  </si>
  <si>
    <t>008855</t>
    <phoneticPr fontId="3"/>
  </si>
  <si>
    <t>美祢</t>
    <phoneticPr fontId="3"/>
  </si>
  <si>
    <t>001378</t>
  </si>
  <si>
    <t>美祢北AYES</t>
    <phoneticPr fontId="3"/>
  </si>
  <si>
    <t>008832</t>
    <phoneticPr fontId="3"/>
  </si>
  <si>
    <t>真長田</t>
    <phoneticPr fontId="3"/>
  </si>
  <si>
    <t>001534</t>
  </si>
  <si>
    <t>秋吉(合)</t>
  </si>
  <si>
    <t>001528</t>
  </si>
  <si>
    <t>豊田前</t>
    <phoneticPr fontId="3"/>
  </si>
  <si>
    <t>008731</t>
    <phoneticPr fontId="3"/>
  </si>
  <si>
    <t>嘉万AYE</t>
    <phoneticPr fontId="3"/>
  </si>
  <si>
    <t>001532</t>
  </si>
  <si>
    <t>美祢北</t>
    <rPh sb="2" eb="3">
      <t>キタ</t>
    </rPh>
    <phoneticPr fontId="3"/>
  </si>
  <si>
    <t>008834</t>
    <phoneticPr fontId="3"/>
  </si>
  <si>
    <t>絵堂(合)</t>
  </si>
  <si>
    <t>001529</t>
  </si>
  <si>
    <t>伊佐堀越</t>
    <rPh sb="0" eb="2">
      <t>イサ</t>
    </rPh>
    <rPh sb="2" eb="3">
      <t>ホリ</t>
    </rPh>
    <rPh sb="3" eb="4">
      <t>コシ</t>
    </rPh>
    <phoneticPr fontId="3"/>
  </si>
  <si>
    <t>009365</t>
    <phoneticPr fontId="3"/>
  </si>
  <si>
    <t>大田(合)</t>
    <phoneticPr fontId="3"/>
  </si>
  <si>
    <t>001530</t>
  </si>
  <si>
    <t>真長田YCES</t>
    <phoneticPr fontId="3"/>
  </si>
  <si>
    <t>001533</t>
  </si>
  <si>
    <t>伊佐堀越(合)</t>
    <rPh sb="0" eb="2">
      <t>イサ</t>
    </rPh>
    <rPh sb="2" eb="3">
      <t>ホリ</t>
    </rPh>
    <rPh sb="3" eb="4">
      <t>コシ</t>
    </rPh>
    <phoneticPr fontId="3"/>
  </si>
  <si>
    <t>009524</t>
  </si>
  <si>
    <t>岐波CE</t>
    <phoneticPr fontId="3"/>
  </si>
  <si>
    <t>001123</t>
  </si>
  <si>
    <t>宇部東部CS</t>
    <phoneticPr fontId="3"/>
  </si>
  <si>
    <t>001140</t>
  </si>
  <si>
    <t>岐波</t>
  </si>
  <si>
    <t>001141</t>
  </si>
  <si>
    <t>西岐波E</t>
    <phoneticPr fontId="3"/>
  </si>
  <si>
    <t>001118</t>
  </si>
  <si>
    <t>常盤</t>
    <phoneticPr fontId="3"/>
  </si>
  <si>
    <t>001127</t>
  </si>
  <si>
    <t>床波</t>
  </si>
  <si>
    <t>001142</t>
  </si>
  <si>
    <t>空港E</t>
    <phoneticPr fontId="3"/>
  </si>
  <si>
    <t>001119</t>
  </si>
  <si>
    <t>南部CS</t>
    <phoneticPr fontId="3"/>
  </si>
  <si>
    <t>001128</t>
  </si>
  <si>
    <t>宇部東部</t>
  </si>
  <si>
    <t>001143</t>
  </si>
  <si>
    <t>東新川E</t>
    <phoneticPr fontId="3"/>
  </si>
  <si>
    <t>001120</t>
  </si>
  <si>
    <t>上宇部S</t>
    <phoneticPr fontId="3"/>
  </si>
  <si>
    <t>001129</t>
  </si>
  <si>
    <t>梶返</t>
  </si>
  <si>
    <t>001144</t>
  </si>
  <si>
    <t>琴芝E</t>
    <phoneticPr fontId="3"/>
  </si>
  <si>
    <t>001121</t>
  </si>
  <si>
    <t>宇部中央CS</t>
    <phoneticPr fontId="3"/>
  </si>
  <si>
    <t>001130</t>
  </si>
  <si>
    <t>琴芝</t>
  </si>
  <si>
    <t>001146</t>
  </si>
  <si>
    <t>小野(合)</t>
  </si>
  <si>
    <t>001122</t>
  </si>
  <si>
    <t>小羽山</t>
  </si>
  <si>
    <t>001139</t>
  </si>
  <si>
    <t>藤山</t>
  </si>
  <si>
    <t>001148</t>
  </si>
  <si>
    <t>宇部西部E</t>
    <phoneticPr fontId="3"/>
  </si>
  <si>
    <t>001124</t>
  </si>
  <si>
    <t>藤山C</t>
    <phoneticPr fontId="3"/>
  </si>
  <si>
    <t>001131</t>
  </si>
  <si>
    <t>厚南</t>
  </si>
  <si>
    <t>001149</t>
  </si>
  <si>
    <t>厚南MCES</t>
    <phoneticPr fontId="3"/>
  </si>
  <si>
    <t>001125</t>
  </si>
  <si>
    <t>妻崎CS</t>
    <phoneticPr fontId="3"/>
  </si>
  <si>
    <t>001132</t>
  </si>
  <si>
    <t>厚南北部</t>
  </si>
  <si>
    <t>001150</t>
  </si>
  <si>
    <t>厚南CE</t>
    <phoneticPr fontId="3"/>
  </si>
  <si>
    <t>船木(合)</t>
  </si>
  <si>
    <t>001133</t>
  </si>
  <si>
    <t>常盤</t>
  </si>
  <si>
    <t>001152</t>
  </si>
  <si>
    <t>万倉(合)</t>
  </si>
  <si>
    <t>001134</t>
  </si>
  <si>
    <t>上宇部西部</t>
    <rPh sb="0" eb="1">
      <t>ウエ</t>
    </rPh>
    <rPh sb="1" eb="3">
      <t>ウベ</t>
    </rPh>
    <phoneticPr fontId="3"/>
  </si>
  <si>
    <t>008857</t>
    <phoneticPr fontId="3"/>
  </si>
  <si>
    <t>吉部(合)</t>
  </si>
  <si>
    <t>001138</t>
  </si>
  <si>
    <t>原</t>
  </si>
  <si>
    <t>001151</t>
  </si>
  <si>
    <t>厚東E</t>
    <phoneticPr fontId="3"/>
  </si>
  <si>
    <t>001137</t>
  </si>
  <si>
    <t>厚南CS</t>
    <phoneticPr fontId="3"/>
  </si>
  <si>
    <t>001135</t>
  </si>
  <si>
    <t>山陽小野田市</t>
    <rPh sb="0" eb="2">
      <t>サンヨウ</t>
    </rPh>
    <phoneticPr fontId="3"/>
  </si>
  <si>
    <t>小野田CE</t>
    <phoneticPr fontId="3"/>
  </si>
  <si>
    <t>001310</t>
  </si>
  <si>
    <t>小野田南ES</t>
    <phoneticPr fontId="3"/>
  </si>
  <si>
    <t>001313</t>
  </si>
  <si>
    <t>港町</t>
  </si>
  <si>
    <t>001314</t>
  </si>
  <si>
    <t>厚狭MCES</t>
    <phoneticPr fontId="3"/>
  </si>
  <si>
    <t>001484</t>
  </si>
  <si>
    <t>高千帆ES</t>
    <phoneticPr fontId="3"/>
  </si>
  <si>
    <t>001312</t>
  </si>
  <si>
    <t>小野田中央</t>
  </si>
  <si>
    <t>001315</t>
  </si>
  <si>
    <t>高千帆</t>
  </si>
  <si>
    <t>001316</t>
  </si>
  <si>
    <t>厚狭(合)</t>
  </si>
  <si>
    <t>001487</t>
  </si>
  <si>
    <t>埴生(合)</t>
  </si>
  <si>
    <t>008655</t>
    <phoneticPr fontId="3"/>
  </si>
  <si>
    <t>厚狭</t>
    <phoneticPr fontId="3"/>
  </si>
  <si>
    <t>名変</t>
    <rPh sb="0" eb="2">
      <t>メイヘン</t>
    </rPh>
    <phoneticPr fontId="3"/>
  </si>
  <si>
    <t>埴生MS</t>
    <phoneticPr fontId="3"/>
  </si>
  <si>
    <t>●R4.7　朝日｢厚狭MCES｣廃店し､読売｢厚狭｣｢埴生MS｣毎日｢吉田(合)｣へ分割</t>
    <phoneticPr fontId="3"/>
  </si>
  <si>
    <t>●R6.4　毎日「厚南CS」の一部を朝日｢厚南CE｣へ移動し､朝日｢厚南MCES｣へ名変</t>
    <rPh sb="6" eb="8">
      <t>マイニチ</t>
    </rPh>
    <rPh sb="15" eb="17">
      <t>イチブ</t>
    </rPh>
    <rPh sb="27" eb="29">
      <t>イドウ</t>
    </rPh>
    <rPh sb="31" eb="33">
      <t>アサヒ</t>
    </rPh>
    <rPh sb="42" eb="44">
      <t>メイヘン</t>
    </rPh>
    <phoneticPr fontId="3"/>
  </si>
  <si>
    <t>●R4.2　読売｢原｣廃店し｢原南｣へ統合</t>
    <rPh sb="6" eb="8">
      <t>ヨミウリ</t>
    </rPh>
    <rPh sb="9" eb="10">
      <t>ハラ</t>
    </rPh>
    <rPh sb="11" eb="13">
      <t>ハイテン</t>
    </rPh>
    <rPh sb="15" eb="17">
      <t>ハラミナミ</t>
    </rPh>
    <rPh sb="19" eb="21">
      <t>トウゴウ</t>
    </rPh>
    <phoneticPr fontId="3"/>
  </si>
  <si>
    <t>●R4.2　読売｢小野田中央｣一部を｢高千帆｣へ移動</t>
    <rPh sb="6" eb="8">
      <t>ヨミウリ</t>
    </rPh>
    <rPh sb="9" eb="14">
      <t>オノダチュウオウ</t>
    </rPh>
    <rPh sb="15" eb="17">
      <t>イチブ</t>
    </rPh>
    <rPh sb="19" eb="22">
      <t>タカチホ</t>
    </rPh>
    <rPh sb="24" eb="26">
      <t>イドウ</t>
    </rPh>
    <phoneticPr fontId="3"/>
  </si>
  <si>
    <t>山口県折込部数表(6-3)</t>
    <rPh sb="0" eb="3">
      <t>ヤマグチケン</t>
    </rPh>
    <rPh sb="3" eb="5">
      <t>オリコミ</t>
    </rPh>
    <rPh sb="5" eb="7">
      <t>ブスウ</t>
    </rPh>
    <rPh sb="7" eb="8">
      <t>ヒョウ</t>
    </rPh>
    <phoneticPr fontId="4"/>
  </si>
  <si>
    <t>長門市</t>
    <rPh sb="0" eb="2">
      <t>ナガト</t>
    </rPh>
    <rPh sb="2" eb="3">
      <t>シ</t>
    </rPh>
    <phoneticPr fontId="4"/>
  </si>
  <si>
    <t>長門Y</t>
    <phoneticPr fontId="3"/>
  </si>
  <si>
    <t>001336</t>
  </si>
  <si>
    <t>長門ES</t>
    <phoneticPr fontId="3"/>
  </si>
  <si>
    <t>001337</t>
  </si>
  <si>
    <t>人丸</t>
  </si>
  <si>
    <t>001545</t>
  </si>
  <si>
    <t>長門</t>
    <phoneticPr fontId="3"/>
  </si>
  <si>
    <t>001341</t>
  </si>
  <si>
    <t>古市MYE</t>
    <phoneticPr fontId="3"/>
  </si>
  <si>
    <t>008488</t>
    <phoneticPr fontId="3"/>
  </si>
  <si>
    <t>仙崎YES</t>
    <phoneticPr fontId="3"/>
  </si>
  <si>
    <t>008854</t>
    <phoneticPr fontId="3"/>
  </si>
  <si>
    <t>三隅A</t>
    <phoneticPr fontId="3"/>
  </si>
  <si>
    <t>001546</t>
  </si>
  <si>
    <t>古市</t>
    <phoneticPr fontId="3"/>
  </si>
  <si>
    <t>001547</t>
  </si>
  <si>
    <t>001536</t>
  </si>
  <si>
    <t>001538</t>
  </si>
  <si>
    <t>長門</t>
  </si>
  <si>
    <t>001339</t>
  </si>
  <si>
    <t>人丸</t>
    <phoneticPr fontId="3"/>
  </si>
  <si>
    <t>001549</t>
  </si>
  <si>
    <t>向津具AES</t>
    <phoneticPr fontId="3"/>
  </si>
  <si>
    <t>001543</t>
  </si>
  <si>
    <t>三隅</t>
  </si>
  <si>
    <t>向津具</t>
    <phoneticPr fontId="3"/>
  </si>
  <si>
    <t>001550</t>
  </si>
  <si>
    <t>古市ME</t>
    <phoneticPr fontId="3"/>
  </si>
  <si>
    <t>三隅ES</t>
    <phoneticPr fontId="3"/>
  </si>
  <si>
    <t>001541</t>
  </si>
  <si>
    <t>黄波戸</t>
  </si>
  <si>
    <t>001544</t>
  </si>
  <si>
    <t>三隅</t>
    <rPh sb="1" eb="2">
      <t>スミ</t>
    </rPh>
    <phoneticPr fontId="3"/>
  </si>
  <si>
    <t>001551</t>
  </si>
  <si>
    <t>001537</t>
  </si>
  <si>
    <t>伊上E</t>
    <phoneticPr fontId="3"/>
  </si>
  <si>
    <t>001540</t>
  </si>
  <si>
    <t>萩(合)</t>
    <phoneticPr fontId="3"/>
  </si>
  <si>
    <t>008372</t>
  </si>
  <si>
    <t>萩ES</t>
    <phoneticPr fontId="3"/>
  </si>
  <si>
    <t>001212</t>
  </si>
  <si>
    <t>東萩(合)</t>
    <phoneticPr fontId="3"/>
  </si>
  <si>
    <t>001219</t>
  </si>
  <si>
    <t>萩</t>
    <phoneticPr fontId="3"/>
  </si>
  <si>
    <t>001221</t>
  </si>
  <si>
    <t>須佐</t>
  </si>
  <si>
    <t>001553</t>
  </si>
  <si>
    <t>三見E</t>
    <phoneticPr fontId="3"/>
  </si>
  <si>
    <t>001214</t>
  </si>
  <si>
    <t>001570</t>
  </si>
  <si>
    <t>大井</t>
    <phoneticPr fontId="3"/>
  </si>
  <si>
    <t>001222</t>
  </si>
  <si>
    <t>江崎</t>
  </si>
  <si>
    <t>001554</t>
  </si>
  <si>
    <t>大井AYE</t>
    <phoneticPr fontId="3"/>
  </si>
  <si>
    <t>008716</t>
    <phoneticPr fontId="3"/>
  </si>
  <si>
    <t>江崎E</t>
  </si>
  <si>
    <t>001571</t>
  </si>
  <si>
    <t>須佐</t>
    <phoneticPr fontId="3"/>
  </si>
  <si>
    <t>001577</t>
  </si>
  <si>
    <t>萩MCES</t>
    <phoneticPr fontId="3"/>
  </si>
  <si>
    <t>須佐ES</t>
    <phoneticPr fontId="3"/>
  </si>
  <si>
    <t>001558</t>
  </si>
  <si>
    <t>高俣</t>
  </si>
  <si>
    <t>001574</t>
  </si>
  <si>
    <t>弥富</t>
    <phoneticPr fontId="3"/>
  </si>
  <si>
    <t>001578</t>
  </si>
  <si>
    <t>弥富(合)</t>
    <phoneticPr fontId="3"/>
  </si>
  <si>
    <t>001559</t>
  </si>
  <si>
    <t>明木AMCE</t>
    <phoneticPr fontId="3"/>
  </si>
  <si>
    <t>001572</t>
  </si>
  <si>
    <t>江崎</t>
    <phoneticPr fontId="3"/>
  </si>
  <si>
    <t>001579</t>
  </si>
  <si>
    <t>001560</t>
  </si>
  <si>
    <t>北萩E</t>
    <phoneticPr fontId="3"/>
  </si>
  <si>
    <t>001216</t>
  </si>
  <si>
    <t>小川</t>
    <phoneticPr fontId="3"/>
  </si>
  <si>
    <t>001580</t>
  </si>
  <si>
    <t>小川(合)</t>
    <phoneticPr fontId="3"/>
  </si>
  <si>
    <t>001561</t>
  </si>
  <si>
    <t>西萩</t>
  </si>
  <si>
    <t>001218</t>
  </si>
  <si>
    <t>高俣</t>
    <phoneticPr fontId="3"/>
  </si>
  <si>
    <t>001581</t>
  </si>
  <si>
    <t>高俣AS</t>
    <phoneticPr fontId="3"/>
  </si>
  <si>
    <t>001567</t>
  </si>
  <si>
    <t>南萩</t>
  </si>
  <si>
    <t>001217</t>
  </si>
  <si>
    <t>吉部</t>
    <phoneticPr fontId="3"/>
  </si>
  <si>
    <t>001582</t>
  </si>
  <si>
    <t>吉部A</t>
  </si>
  <si>
    <t>001562</t>
  </si>
  <si>
    <t>東萩</t>
  </si>
  <si>
    <t>福井</t>
    <phoneticPr fontId="3"/>
  </si>
  <si>
    <t>001583</t>
  </si>
  <si>
    <t>福井(合)</t>
  </si>
  <si>
    <t>001563</t>
  </si>
  <si>
    <t>明木</t>
  </si>
  <si>
    <t>紫福</t>
    <phoneticPr fontId="3"/>
  </si>
  <si>
    <t>001584</t>
  </si>
  <si>
    <t>紫福(合)</t>
  </si>
  <si>
    <t>001564</t>
  </si>
  <si>
    <t>佐々並</t>
    <phoneticPr fontId="3"/>
  </si>
  <si>
    <t>001586</t>
  </si>
  <si>
    <t>佐々並(合)</t>
  </si>
  <si>
    <t>001565</t>
  </si>
  <si>
    <t>東萩</t>
    <rPh sb="0" eb="1">
      <t>ヒガシ</t>
    </rPh>
    <rPh sb="1" eb="2">
      <t>ハギ</t>
    </rPh>
    <phoneticPr fontId="3"/>
  </si>
  <si>
    <t>009352</t>
  </si>
  <si>
    <t>明木</t>
    <rPh sb="0" eb="2">
      <t>アケギ</t>
    </rPh>
    <phoneticPr fontId="3"/>
  </si>
  <si>
    <t>009353</t>
  </si>
  <si>
    <t>奈古(合)</t>
    <phoneticPr fontId="3"/>
  </si>
  <si>
    <t>008717</t>
    <phoneticPr fontId="3"/>
  </si>
  <si>
    <t>奈古</t>
    <phoneticPr fontId="3"/>
  </si>
  <si>
    <t>001575</t>
  </si>
  <si>
    <t>宇田AYE</t>
    <phoneticPr fontId="3"/>
  </si>
  <si>
    <t>001556</t>
  </si>
  <si>
    <t>宇田</t>
    <phoneticPr fontId="3"/>
  </si>
  <si>
    <t>001588</t>
  </si>
  <si>
    <t>福賀(合)</t>
    <phoneticPr fontId="3"/>
  </si>
  <si>
    <t>001557</t>
  </si>
  <si>
    <t>福賀</t>
    <phoneticPr fontId="3"/>
  </si>
  <si>
    <t>001576</t>
  </si>
  <si>
    <t>宇田AE</t>
  </si>
  <si>
    <t>●R3.5　 読売「北萩E」｢西萩｣廃店、朝日「萩MCES」へ統合。一部を読売｢東萩｣｢明木｣へ分割</t>
    <rPh sb="7" eb="9">
      <t>ヨミウリ</t>
    </rPh>
    <rPh sb="10" eb="11">
      <t>キタ</t>
    </rPh>
    <rPh sb="11" eb="12">
      <t>ハギ</t>
    </rPh>
    <rPh sb="15" eb="16">
      <t>ニシ</t>
    </rPh>
    <rPh sb="16" eb="17">
      <t>ハギ</t>
    </rPh>
    <rPh sb="18" eb="20">
      <t>ハイテン</t>
    </rPh>
    <rPh sb="21" eb="23">
      <t>アサヒ</t>
    </rPh>
    <rPh sb="31" eb="33">
      <t>トウゴウ</t>
    </rPh>
    <rPh sb="34" eb="36">
      <t>イチブ</t>
    </rPh>
    <rPh sb="37" eb="39">
      <t>ヨミウリ</t>
    </rPh>
    <rPh sb="40" eb="42">
      <t>ヒガシハギ</t>
    </rPh>
    <rPh sb="44" eb="46">
      <t>アケギ</t>
    </rPh>
    <rPh sb="48" eb="50">
      <t>ブンカツ</t>
    </rPh>
    <phoneticPr fontId="3"/>
  </si>
  <si>
    <t>●R5.7　 読売「須佐」一部を毎日「宇田AE｣へエリア移動し、「宇田AYE」に名変</t>
    <rPh sb="7" eb="9">
      <t>ヨミウリ</t>
    </rPh>
    <rPh sb="10" eb="12">
      <t>スサ</t>
    </rPh>
    <rPh sb="13" eb="15">
      <t>イチブ</t>
    </rPh>
    <rPh sb="16" eb="18">
      <t>マイニチ</t>
    </rPh>
    <rPh sb="19" eb="21">
      <t>ウタ</t>
    </rPh>
    <rPh sb="28" eb="30">
      <t>イドウ</t>
    </rPh>
    <rPh sb="33" eb="35">
      <t>ウタ</t>
    </rPh>
    <rPh sb="40" eb="42">
      <t>メイヘン</t>
    </rPh>
    <phoneticPr fontId="3"/>
  </si>
  <si>
    <t>●R3.5　 山口「萩」の一部を分割し「東萩」｢明木｣を新設</t>
    <rPh sb="7" eb="9">
      <t>ヤマグチ</t>
    </rPh>
    <rPh sb="10" eb="11">
      <t>ハギ</t>
    </rPh>
    <rPh sb="13" eb="15">
      <t>イチブ</t>
    </rPh>
    <rPh sb="16" eb="18">
      <t>ブンカツ</t>
    </rPh>
    <rPh sb="20" eb="21">
      <t>ヒガシ</t>
    </rPh>
    <rPh sb="21" eb="22">
      <t>ハギ</t>
    </rPh>
    <rPh sb="24" eb="26">
      <t>アケギ</t>
    </rPh>
    <rPh sb="28" eb="30">
      <t>シンセツ</t>
    </rPh>
    <phoneticPr fontId="3"/>
  </si>
  <si>
    <t>●R5.10 読売「黄波戸」廃店し朝日「古市MYE」へ統合</t>
    <rPh sb="7" eb="9">
      <t>ヨミウリ</t>
    </rPh>
    <rPh sb="10" eb="13">
      <t>キバト</t>
    </rPh>
    <rPh sb="14" eb="16">
      <t>ハイテン</t>
    </rPh>
    <rPh sb="17" eb="19">
      <t>アサヒ</t>
    </rPh>
    <rPh sb="20" eb="22">
      <t>フルイチ</t>
    </rPh>
    <rPh sb="27" eb="29">
      <t>トウゴウ</t>
    </rPh>
    <phoneticPr fontId="3"/>
  </si>
  <si>
    <t>●R3.11 読売「長門」廃店し朝日「長門」｢古市ME｣へ分割統合</t>
    <rPh sb="7" eb="9">
      <t>ヨミウリ</t>
    </rPh>
    <rPh sb="10" eb="12">
      <t>ナガト</t>
    </rPh>
    <rPh sb="13" eb="15">
      <t>ハイテン</t>
    </rPh>
    <rPh sb="16" eb="18">
      <t>アサヒ</t>
    </rPh>
    <rPh sb="19" eb="21">
      <t>ナガト</t>
    </rPh>
    <rPh sb="23" eb="25">
      <t>フルイチ</t>
    </rPh>
    <rPh sb="29" eb="31">
      <t>ブンカツ</t>
    </rPh>
    <rPh sb="31" eb="33">
      <t>トウゴウ</t>
    </rPh>
    <phoneticPr fontId="3"/>
  </si>
  <si>
    <t>●R6.4　毎日「伊上E」廃店し、「長門ES」へ統合</t>
    <rPh sb="6" eb="8">
      <t>マイニチ</t>
    </rPh>
    <rPh sb="9" eb="10">
      <t>イ</t>
    </rPh>
    <rPh sb="10" eb="11">
      <t>ウエ</t>
    </rPh>
    <rPh sb="13" eb="15">
      <t>ハイテン</t>
    </rPh>
    <rPh sb="18" eb="20">
      <t>ナガト</t>
    </rPh>
    <rPh sb="24" eb="26">
      <t>トウゴウ</t>
    </rPh>
    <phoneticPr fontId="4"/>
  </si>
  <si>
    <t>●R3.11 朝日「三隅」廃店し読売「三隅｣へ統合</t>
    <rPh sb="7" eb="9">
      <t>アサヒ</t>
    </rPh>
    <rPh sb="10" eb="11">
      <t>サン</t>
    </rPh>
    <rPh sb="11" eb="12">
      <t>グウ</t>
    </rPh>
    <rPh sb="13" eb="15">
      <t>ハイテン</t>
    </rPh>
    <rPh sb="16" eb="18">
      <t>ヨミウリ</t>
    </rPh>
    <rPh sb="19" eb="20">
      <t>サン</t>
    </rPh>
    <rPh sb="20" eb="21">
      <t>グウ</t>
    </rPh>
    <rPh sb="23" eb="25">
      <t>トウゴウ</t>
    </rPh>
    <phoneticPr fontId="3"/>
  </si>
  <si>
    <t>山口県折込部数表(6-4)</t>
    <rPh sb="0" eb="3">
      <t>ヤマグチケン</t>
    </rPh>
    <rPh sb="3" eb="5">
      <t>オリコミ</t>
    </rPh>
    <rPh sb="5" eb="7">
      <t>ブスウ</t>
    </rPh>
    <rPh sb="7" eb="8">
      <t>ヒョウ</t>
    </rPh>
    <phoneticPr fontId="4"/>
  </si>
  <si>
    <t>山口東部CE</t>
    <phoneticPr fontId="3"/>
  </si>
  <si>
    <t>008204</t>
    <phoneticPr fontId="3"/>
  </si>
  <si>
    <t>東･宮野S</t>
    <phoneticPr fontId="3"/>
  </si>
  <si>
    <t>008575</t>
    <phoneticPr fontId="3"/>
  </si>
  <si>
    <t>山口中央宮野</t>
  </si>
  <si>
    <t>001188</t>
  </si>
  <si>
    <t>大内中央C</t>
    <phoneticPr fontId="3"/>
  </si>
  <si>
    <t>008647</t>
    <phoneticPr fontId="3"/>
  </si>
  <si>
    <t>西ES</t>
    <phoneticPr fontId="3"/>
  </si>
  <si>
    <t>001169</t>
  </si>
  <si>
    <t>大内</t>
  </si>
  <si>
    <t>001181</t>
  </si>
  <si>
    <t>大内MCES</t>
    <phoneticPr fontId="3"/>
  </si>
  <si>
    <t>008879</t>
    <phoneticPr fontId="3"/>
  </si>
  <si>
    <t>大内ES</t>
    <phoneticPr fontId="3"/>
  </si>
  <si>
    <t>001170</t>
  </si>
  <si>
    <t>山口湯田</t>
  </si>
  <si>
    <t>001182</t>
  </si>
  <si>
    <t>湯田西部CE</t>
    <phoneticPr fontId="3"/>
  </si>
  <si>
    <t>008598</t>
    <phoneticPr fontId="3"/>
  </si>
  <si>
    <t>湯田ES</t>
    <phoneticPr fontId="3"/>
  </si>
  <si>
    <t>001171</t>
  </si>
  <si>
    <t>矢原</t>
  </si>
  <si>
    <t>001183</t>
  </si>
  <si>
    <t>平川CE</t>
    <phoneticPr fontId="3"/>
  </si>
  <si>
    <t>008599</t>
    <phoneticPr fontId="3"/>
  </si>
  <si>
    <t>湯田北部ES</t>
    <phoneticPr fontId="3"/>
  </si>
  <si>
    <t>001172</t>
  </si>
  <si>
    <t>平川</t>
  </si>
  <si>
    <t>001184</t>
  </si>
  <si>
    <t>山口中央CE</t>
    <phoneticPr fontId="3"/>
  </si>
  <si>
    <t>008600</t>
    <phoneticPr fontId="3"/>
  </si>
  <si>
    <t>平川S</t>
    <phoneticPr fontId="3"/>
  </si>
  <si>
    <t>001173</t>
  </si>
  <si>
    <t>小鯖</t>
  </si>
  <si>
    <t>001185</t>
  </si>
  <si>
    <t>阿知須E</t>
    <phoneticPr fontId="3"/>
  </si>
  <si>
    <t>001481</t>
  </si>
  <si>
    <t>吉敷大歳ES</t>
    <phoneticPr fontId="3"/>
  </si>
  <si>
    <t>001176</t>
  </si>
  <si>
    <t>堀</t>
    <phoneticPr fontId="3"/>
  </si>
  <si>
    <t>001468</t>
  </si>
  <si>
    <t>新山口CE</t>
    <rPh sb="0" eb="1">
      <t>シン</t>
    </rPh>
    <rPh sb="1" eb="3">
      <t>ヤマグチ</t>
    </rPh>
    <phoneticPr fontId="3"/>
  </si>
  <si>
    <t>008705</t>
    <phoneticPr fontId="3"/>
  </si>
  <si>
    <t>新山口南ES</t>
    <rPh sb="0" eb="1">
      <t>シン</t>
    </rPh>
    <phoneticPr fontId="3"/>
  </si>
  <si>
    <t>007967</t>
    <phoneticPr fontId="3"/>
  </si>
  <si>
    <t>阿知須</t>
  </si>
  <si>
    <t>001483</t>
  </si>
  <si>
    <t>秋穂(合)</t>
    <phoneticPr fontId="3"/>
  </si>
  <si>
    <t>001470</t>
  </si>
  <si>
    <t>安養寺</t>
  </si>
  <si>
    <t>001463</t>
  </si>
  <si>
    <t>新山口西部A</t>
    <phoneticPr fontId="3"/>
  </si>
  <si>
    <t>001478</t>
  </si>
  <si>
    <t>堀CE</t>
    <phoneticPr fontId="3"/>
  </si>
  <si>
    <t>001462</t>
  </si>
  <si>
    <t>柚木ACE</t>
    <phoneticPr fontId="3"/>
  </si>
  <si>
    <t>001467</t>
  </si>
  <si>
    <t>新山口東部</t>
  </si>
  <si>
    <t>001479</t>
  </si>
  <si>
    <t>阿知須CES･佐山ES</t>
    <phoneticPr fontId="3"/>
  </si>
  <si>
    <t>001482</t>
  </si>
  <si>
    <t>生雲</t>
  </si>
  <si>
    <t>001595</t>
  </si>
  <si>
    <t>秋穂C</t>
    <phoneticPr fontId="3"/>
  </si>
  <si>
    <t>小郡ES</t>
    <phoneticPr fontId="3"/>
  </si>
  <si>
    <t>001476</t>
  </si>
  <si>
    <t>佐山(読売)</t>
    <rPh sb="3" eb="5">
      <t>ヨミウリ</t>
    </rPh>
    <phoneticPr fontId="3"/>
  </si>
  <si>
    <t>001186</t>
  </si>
  <si>
    <t>小郡南CES</t>
    <phoneticPr fontId="3"/>
  </si>
  <si>
    <t>001477</t>
  </si>
  <si>
    <t>・</t>
    <phoneticPr fontId="3"/>
  </si>
  <si>
    <t>佐山(朝日･日経)</t>
    <rPh sb="3" eb="5">
      <t>アサヒ</t>
    </rPh>
    <rPh sb="6" eb="8">
      <t>ニッケイ</t>
    </rPh>
    <phoneticPr fontId="3"/>
  </si>
  <si>
    <t>009662</t>
    <phoneticPr fontId="3"/>
  </si>
  <si>
    <t>徳佐(合)</t>
  </si>
  <si>
    <t>001589</t>
  </si>
  <si>
    <t>秋穂</t>
  </si>
  <si>
    <t>001473</t>
  </si>
  <si>
    <t>地福(合)</t>
  </si>
  <si>
    <t>001590</t>
  </si>
  <si>
    <t>佐山</t>
    <phoneticPr fontId="3"/>
  </si>
  <si>
    <t>生雲AE</t>
  </si>
  <si>
    <t>001591</t>
  </si>
  <si>
    <t>長門峡(合)</t>
  </si>
  <si>
    <t>001593</t>
  </si>
  <si>
    <t>徳地(合)</t>
    <rPh sb="0" eb="1">
      <t>トク</t>
    </rPh>
    <phoneticPr fontId="3"/>
  </si>
  <si>
    <t>008961</t>
    <phoneticPr fontId="3"/>
  </si>
  <si>
    <t>秋穂ES</t>
    <phoneticPr fontId="3"/>
  </si>
  <si>
    <t>001472</t>
  </si>
  <si>
    <t>仁保ES</t>
    <phoneticPr fontId="3"/>
  </si>
  <si>
    <t>001179</t>
  </si>
  <si>
    <t>防府市</t>
  </si>
  <si>
    <t>中央CE</t>
    <phoneticPr fontId="3"/>
  </si>
  <si>
    <t>001252</t>
  </si>
  <si>
    <t>防府北部S</t>
    <phoneticPr fontId="3"/>
  </si>
  <si>
    <t>001259</t>
  </si>
  <si>
    <t>防府西部E</t>
    <phoneticPr fontId="3"/>
  </si>
  <si>
    <t>001266</t>
  </si>
  <si>
    <t>防府東部MCES</t>
    <phoneticPr fontId="3"/>
  </si>
  <si>
    <t>001254</t>
  </si>
  <si>
    <t>牟礼S</t>
    <phoneticPr fontId="3"/>
  </si>
  <si>
    <t>008931</t>
    <phoneticPr fontId="3"/>
  </si>
  <si>
    <t>防府宮市</t>
  </si>
  <si>
    <t>001267</t>
  </si>
  <si>
    <t>西部C</t>
  </si>
  <si>
    <t>001255</t>
  </si>
  <si>
    <t>防府西部S</t>
    <phoneticPr fontId="3"/>
  </si>
  <si>
    <t>001261</t>
  </si>
  <si>
    <t>防府南部E</t>
    <rPh sb="0" eb="4">
      <t>ホウフナンブ</t>
    </rPh>
    <phoneticPr fontId="3"/>
  </si>
  <si>
    <t>009823</t>
  </si>
  <si>
    <t>三田尻CE</t>
    <phoneticPr fontId="3"/>
  </si>
  <si>
    <t>001256</t>
  </si>
  <si>
    <t>三田尻S</t>
    <phoneticPr fontId="3"/>
  </si>
  <si>
    <t>001262</t>
  </si>
  <si>
    <t>華城E</t>
    <phoneticPr fontId="3"/>
  </si>
  <si>
    <t>001268</t>
  </si>
  <si>
    <t>大道MCES</t>
    <phoneticPr fontId="3"/>
  </si>
  <si>
    <t>008745</t>
    <phoneticPr fontId="3"/>
  </si>
  <si>
    <t>右田S</t>
    <phoneticPr fontId="3"/>
  </si>
  <si>
    <t>001263</t>
  </si>
  <si>
    <t>牟礼E</t>
    <phoneticPr fontId="3"/>
  </si>
  <si>
    <t>001269</t>
  </si>
  <si>
    <t>防府南部CE</t>
    <phoneticPr fontId="3"/>
  </si>
  <si>
    <t>001258</t>
  </si>
  <si>
    <t>華城S</t>
    <phoneticPr fontId="3"/>
  </si>
  <si>
    <t>001265</t>
  </si>
  <si>
    <t>右田小野MS</t>
    <phoneticPr fontId="3"/>
  </si>
  <si>
    <t>001271</t>
  </si>
  <si>
    <t>右田CE</t>
    <phoneticPr fontId="3"/>
  </si>
  <si>
    <t>001253</t>
  </si>
  <si>
    <t>大道</t>
  </si>
  <si>
    <t>001272</t>
  </si>
  <si>
    <t>右田小野</t>
  </si>
  <si>
    <t>中関E</t>
    <phoneticPr fontId="3"/>
  </si>
  <si>
    <t>001270</t>
  </si>
  <si>
    <t>三田尻田島E</t>
    <phoneticPr fontId="3"/>
  </si>
  <si>
    <t>001274</t>
  </si>
  <si>
    <t>下松市</t>
    <rPh sb="0" eb="1">
      <t>シモ</t>
    </rPh>
    <rPh sb="1" eb="2">
      <t>マツ</t>
    </rPh>
    <rPh sb="2" eb="3">
      <t>シ</t>
    </rPh>
    <phoneticPr fontId="3"/>
  </si>
  <si>
    <t>下松中央CE</t>
    <phoneticPr fontId="3"/>
  </si>
  <si>
    <t>008368</t>
  </si>
  <si>
    <t>下松S</t>
    <phoneticPr fontId="3"/>
  </si>
  <si>
    <t>001279</t>
  </si>
  <si>
    <t>下松中央</t>
  </si>
  <si>
    <t>001283</t>
  </si>
  <si>
    <t>下松北部C</t>
    <phoneticPr fontId="3"/>
  </si>
  <si>
    <t>008369</t>
    <phoneticPr fontId="3"/>
  </si>
  <si>
    <t>宮前ES</t>
    <phoneticPr fontId="3"/>
  </si>
  <si>
    <t>001280</t>
  </si>
  <si>
    <t>下松東</t>
  </si>
  <si>
    <t>001284</t>
  </si>
  <si>
    <t>下松末武CE</t>
    <phoneticPr fontId="3"/>
  </si>
  <si>
    <t>008367</t>
    <phoneticPr fontId="3"/>
  </si>
  <si>
    <t>花岡E</t>
    <phoneticPr fontId="3"/>
  </si>
  <si>
    <t>001285</t>
  </si>
  <si>
    <t>下松CE</t>
    <phoneticPr fontId="3"/>
  </si>
  <si>
    <t>008370</t>
    <phoneticPr fontId="3"/>
  </si>
  <si>
    <t>下松北MES</t>
    <phoneticPr fontId="3"/>
  </si>
  <si>
    <t>008173</t>
    <phoneticPr fontId="3"/>
  </si>
  <si>
    <t>●R5.1　毎日「秋穂」廃店し朝日「秋穂YC」へ統合。｢秋穂(合)｣に名変</t>
    <rPh sb="6" eb="8">
      <t>マイニチ</t>
    </rPh>
    <rPh sb="9" eb="11">
      <t>アキホ</t>
    </rPh>
    <rPh sb="12" eb="14">
      <t>ハイテン</t>
    </rPh>
    <rPh sb="15" eb="17">
      <t>アサヒ</t>
    </rPh>
    <rPh sb="18" eb="20">
      <t>アキホ</t>
    </rPh>
    <rPh sb="24" eb="26">
      <t>トウゴウ</t>
    </rPh>
    <rPh sb="28" eb="30">
      <t>アキホ</t>
    </rPh>
    <rPh sb="31" eb="32">
      <t>ゴウ</t>
    </rPh>
    <rPh sb="35" eb="37">
      <t>メイヘン</t>
    </rPh>
    <phoneticPr fontId="3"/>
  </si>
  <si>
    <t>●R5.8　読売「防府南部E」一部を「防府西部E」へエリア移動。</t>
    <rPh sb="6" eb="8">
      <t>ヨミウリ</t>
    </rPh>
    <rPh sb="9" eb="11">
      <t>ホウフ</t>
    </rPh>
    <rPh sb="11" eb="13">
      <t>ナンブ</t>
    </rPh>
    <rPh sb="15" eb="17">
      <t>イチブ</t>
    </rPh>
    <rPh sb="29" eb="31">
      <t>イドウ</t>
    </rPh>
    <phoneticPr fontId="3"/>
  </si>
  <si>
    <t>●R5.2　「右田S」一部を読売「右田・小野」へ移動。｢右田・小野MS｣に名変</t>
    <rPh sb="7" eb="9">
      <t>ミギタ</t>
    </rPh>
    <rPh sb="11" eb="13">
      <t>イチブ</t>
    </rPh>
    <rPh sb="14" eb="16">
      <t>ヨミウリ</t>
    </rPh>
    <rPh sb="17" eb="19">
      <t>ミギタ</t>
    </rPh>
    <rPh sb="20" eb="22">
      <t>オノ</t>
    </rPh>
    <rPh sb="24" eb="26">
      <t>イドウ</t>
    </rPh>
    <rPh sb="28" eb="30">
      <t>ミギタ</t>
    </rPh>
    <rPh sb="31" eb="33">
      <t>オノ</t>
    </rPh>
    <rPh sb="37" eb="39">
      <t>メイヘン</t>
    </rPh>
    <phoneticPr fontId="3"/>
  </si>
  <si>
    <t>●R5.11　朝日「右田CE」廃店し「中央CE」へ統合</t>
  </si>
  <si>
    <t>●R5.3　読売「三田尻田島E」一部を読売「防府西部E」へ移動。</t>
  </si>
  <si>
    <t>●R5.11　朝日「下松中央CE」一部を「下松北部C」へ移動。「下松北部CE」に名変</t>
    <rPh sb="17" eb="19">
      <t>イチブ</t>
    </rPh>
    <rPh sb="28" eb="30">
      <t>イドウ</t>
    </rPh>
    <rPh sb="40" eb="42">
      <t>メイヘン</t>
    </rPh>
    <phoneticPr fontId="3"/>
  </si>
  <si>
    <t>●R4.10　読売「秋穂」廃店し、朝日「秋穂C」へ統合。朝日「秋穂C」は「秋穂YC」へ名称変更</t>
    <rPh sb="7" eb="9">
      <t>ヨミウリ</t>
    </rPh>
    <rPh sb="10" eb="12">
      <t>アキホ</t>
    </rPh>
    <rPh sb="13" eb="15">
      <t>ハイテン</t>
    </rPh>
    <rPh sb="17" eb="19">
      <t>アサヒ</t>
    </rPh>
    <rPh sb="20" eb="22">
      <t>アキホ</t>
    </rPh>
    <rPh sb="25" eb="27">
      <t>トウゴウ</t>
    </rPh>
    <rPh sb="28" eb="30">
      <t>アサヒ</t>
    </rPh>
    <rPh sb="31" eb="33">
      <t>アキホ</t>
    </rPh>
    <rPh sb="37" eb="39">
      <t>アキホ</t>
    </rPh>
    <rPh sb="43" eb="45">
      <t>メイショウ</t>
    </rPh>
    <rPh sb="45" eb="47">
      <t>ヘンコウ</t>
    </rPh>
    <phoneticPr fontId="3"/>
  </si>
  <si>
    <t>●R5.4　朝日「下松末武CE」「下松CE」廃店し、朝日「下松中央CE」へ統合。</t>
    <rPh sb="6" eb="8">
      <t>アサヒ</t>
    </rPh>
    <rPh sb="9" eb="11">
      <t>クダマツ</t>
    </rPh>
    <rPh sb="11" eb="13">
      <t>スエタケ</t>
    </rPh>
    <rPh sb="17" eb="19">
      <t>クダマツ</t>
    </rPh>
    <rPh sb="22" eb="24">
      <t>ハイテン</t>
    </rPh>
    <rPh sb="26" eb="28">
      <t>アサヒ</t>
    </rPh>
    <rPh sb="29" eb="31">
      <t>クダマツ</t>
    </rPh>
    <rPh sb="31" eb="33">
      <t>チュウオウ</t>
    </rPh>
    <rPh sb="37" eb="39">
      <t>トウゴウ</t>
    </rPh>
    <phoneticPr fontId="3"/>
  </si>
  <si>
    <t>●R6.4　毎日「仁保ES」廃店し、朝日「大内MCES」へ統合</t>
    <rPh sb="6" eb="8">
      <t>マイニチ</t>
    </rPh>
    <rPh sb="9" eb="10">
      <t>ジン</t>
    </rPh>
    <rPh sb="10" eb="11">
      <t>タモツ</t>
    </rPh>
    <rPh sb="14" eb="16">
      <t>ハイテン</t>
    </rPh>
    <rPh sb="18" eb="20">
      <t>アサヒ</t>
    </rPh>
    <rPh sb="21" eb="23">
      <t>オオウチ</t>
    </rPh>
    <rPh sb="29" eb="31">
      <t>トウゴウ</t>
    </rPh>
    <phoneticPr fontId="4"/>
  </si>
  <si>
    <t>●R4.11　読売「平川」一部を「山口湯田」へエリア移動。</t>
    <rPh sb="7" eb="9">
      <t>ヨミウリ</t>
    </rPh>
    <rPh sb="10" eb="12">
      <t>ヒラカワ</t>
    </rPh>
    <rPh sb="13" eb="15">
      <t>イチブ</t>
    </rPh>
    <rPh sb="17" eb="19">
      <t>ヤマグチ</t>
    </rPh>
    <rPh sb="19" eb="21">
      <t>ユダ</t>
    </rPh>
    <rPh sb="26" eb="28">
      <t>イドウ</t>
    </rPh>
    <phoneticPr fontId="3"/>
  </si>
  <si>
    <t>●R5.6　読売「中関E」廃店し「三田尻田島E」へ統合。｢防府南部E｣に名変</t>
    <rPh sb="6" eb="8">
      <t>ヨミウリ</t>
    </rPh>
    <rPh sb="9" eb="10">
      <t>ナカ</t>
    </rPh>
    <rPh sb="10" eb="11">
      <t>セキ</t>
    </rPh>
    <rPh sb="13" eb="15">
      <t>ハイテン</t>
    </rPh>
    <rPh sb="25" eb="27">
      <t>トウゴウ</t>
    </rPh>
    <rPh sb="29" eb="33">
      <t>ホウフナンブ</t>
    </rPh>
    <rPh sb="36" eb="38">
      <t>メイヘン</t>
    </rPh>
    <phoneticPr fontId="3"/>
  </si>
  <si>
    <t>山口県折込部数表(6-5)</t>
    <rPh sb="0" eb="3">
      <t>ヤマグチケン</t>
    </rPh>
    <rPh sb="3" eb="5">
      <t>オリコミ</t>
    </rPh>
    <rPh sb="5" eb="7">
      <t>ブスウ</t>
    </rPh>
    <rPh sb="7" eb="8">
      <t>ヒョウ</t>
    </rPh>
    <phoneticPr fontId="4"/>
  </si>
  <si>
    <t>周南市</t>
    <rPh sb="0" eb="1">
      <t>シュウ</t>
    </rPh>
    <rPh sb="1" eb="2">
      <t>ナン</t>
    </rPh>
    <phoneticPr fontId="6"/>
  </si>
  <si>
    <t>徳山CE</t>
    <phoneticPr fontId="3"/>
  </si>
  <si>
    <t>008123</t>
    <phoneticPr fontId="3"/>
  </si>
  <si>
    <t>徳山中央S</t>
    <rPh sb="2" eb="4">
      <t>チュウオウ</t>
    </rPh>
    <phoneticPr fontId="3"/>
  </si>
  <si>
    <t>008171</t>
    <phoneticPr fontId="3"/>
  </si>
  <si>
    <t>徳山西</t>
    <phoneticPr fontId="6"/>
  </si>
  <si>
    <t>001239</t>
  </si>
  <si>
    <t>岐山周南CE</t>
    <phoneticPr fontId="3"/>
  </si>
  <si>
    <t>008124</t>
    <phoneticPr fontId="3"/>
  </si>
  <si>
    <t>徳山S</t>
    <rPh sb="0" eb="2">
      <t>トクヤマ</t>
    </rPh>
    <phoneticPr fontId="3"/>
  </si>
  <si>
    <t>008172</t>
    <phoneticPr fontId="3"/>
  </si>
  <si>
    <t>周南</t>
  </si>
  <si>
    <t>001240</t>
  </si>
  <si>
    <t>東周南MCES</t>
    <phoneticPr fontId="3"/>
  </si>
  <si>
    <t>008125</t>
    <phoneticPr fontId="3"/>
  </si>
  <si>
    <t>戸田(合)</t>
  </si>
  <si>
    <t>001232</t>
  </si>
  <si>
    <t>櫛ヶ浜</t>
  </si>
  <si>
    <t>001241</t>
  </si>
  <si>
    <t>新南陽MCES</t>
    <phoneticPr fontId="3"/>
  </si>
  <si>
    <t>007857</t>
    <phoneticPr fontId="3"/>
  </si>
  <si>
    <t>周南北部ACES</t>
    <phoneticPr fontId="6"/>
  </si>
  <si>
    <t>001238</t>
  </si>
  <si>
    <t>須々万</t>
  </si>
  <si>
    <t>001242</t>
  </si>
  <si>
    <t>三丘MCE</t>
  </si>
  <si>
    <t>001456</t>
  </si>
  <si>
    <t>中須(合)</t>
  </si>
  <si>
    <t>001235</t>
  </si>
  <si>
    <t>徳山中央</t>
  </si>
  <si>
    <t>001246</t>
  </si>
  <si>
    <t>鹿野(合)</t>
    <phoneticPr fontId="6"/>
  </si>
  <si>
    <t>008044</t>
    <phoneticPr fontId="3"/>
  </si>
  <si>
    <t>須金(合)</t>
  </si>
  <si>
    <t>001236</t>
  </si>
  <si>
    <t>新南陽</t>
  </si>
  <si>
    <t>001385</t>
  </si>
  <si>
    <t>勝間</t>
  </si>
  <si>
    <t>001453</t>
  </si>
  <si>
    <t>富田S</t>
    <phoneticPr fontId="6"/>
  </si>
  <si>
    <t>001382</t>
  </si>
  <si>
    <t>富田中央</t>
  </si>
  <si>
    <t>001386</t>
  </si>
  <si>
    <t>勝間ACES</t>
    <phoneticPr fontId="3"/>
  </si>
  <si>
    <t>008019</t>
    <phoneticPr fontId="3"/>
  </si>
  <si>
    <t>徳山東</t>
    <rPh sb="2" eb="3">
      <t>アズマ</t>
    </rPh>
    <phoneticPr fontId="6"/>
  </si>
  <si>
    <t>001245</t>
  </si>
  <si>
    <t>八代(合)</t>
  </si>
  <si>
    <t>001457</t>
  </si>
  <si>
    <t>勝間(読売)</t>
    <phoneticPr fontId="6"/>
  </si>
  <si>
    <t>009720</t>
  </si>
  <si>
    <t>岐山</t>
    <rPh sb="0" eb="2">
      <t>キザン</t>
    </rPh>
    <phoneticPr fontId="6"/>
  </si>
  <si>
    <t>009655</t>
  </si>
  <si>
    <t>勝間(朝日)</t>
    <rPh sb="3" eb="5">
      <t>アサヒ</t>
    </rPh>
    <phoneticPr fontId="6"/>
  </si>
  <si>
    <t>001458</t>
  </si>
  <si>
    <t>徳山東</t>
  </si>
  <si>
    <t>勝間A</t>
    <phoneticPr fontId="6"/>
  </si>
  <si>
    <t>柳井市</t>
    <rPh sb="0" eb="3">
      <t>ヤナイシ</t>
    </rPh>
    <phoneticPr fontId="6"/>
  </si>
  <si>
    <t>○</t>
    <phoneticPr fontId="6"/>
  </si>
  <si>
    <t>柳井平郡</t>
  </si>
  <si>
    <t>001344</t>
  </si>
  <si>
    <t>伊陸(合)</t>
    <phoneticPr fontId="6"/>
  </si>
  <si>
    <t>001347</t>
  </si>
  <si>
    <t>柳井AE</t>
    <phoneticPr fontId="6"/>
  </si>
  <si>
    <t>001352</t>
  </si>
  <si>
    <t>柳井MS</t>
    <phoneticPr fontId="3"/>
  </si>
  <si>
    <t>008037</t>
    <phoneticPr fontId="3"/>
  </si>
  <si>
    <t>柳井E</t>
    <phoneticPr fontId="6"/>
  </si>
  <si>
    <t>001342</t>
  </si>
  <si>
    <t>日積(合)</t>
    <phoneticPr fontId="6"/>
  </si>
  <si>
    <t>008383</t>
    <phoneticPr fontId="6"/>
  </si>
  <si>
    <t>伊陸</t>
    <phoneticPr fontId="6"/>
  </si>
  <si>
    <t>001356</t>
  </si>
  <si>
    <t>大畠(合)</t>
  </si>
  <si>
    <t>001362</t>
  </si>
  <si>
    <t>伊陸ACES</t>
    <phoneticPr fontId="6"/>
  </si>
  <si>
    <t>日積</t>
    <phoneticPr fontId="6"/>
  </si>
  <si>
    <t>001357</t>
  </si>
  <si>
    <t>日積CS</t>
    <phoneticPr fontId="6"/>
  </si>
  <si>
    <t>伊保庄A</t>
    <phoneticPr fontId="6"/>
  </si>
  <si>
    <t>001353</t>
  </si>
  <si>
    <t>余田A</t>
    <phoneticPr fontId="6"/>
  </si>
  <si>
    <t>001354</t>
  </si>
  <si>
    <t>新庄A</t>
    <phoneticPr fontId="6"/>
  </si>
  <si>
    <t>001355</t>
  </si>
  <si>
    <t>阿月A</t>
    <phoneticPr fontId="6"/>
  </si>
  <si>
    <t>001358</t>
  </si>
  <si>
    <t>熊毛郡</t>
    <rPh sb="0" eb="2">
      <t>クマゲ</t>
    </rPh>
    <rPh sb="2" eb="3">
      <t>グン</t>
    </rPh>
    <phoneticPr fontId="6"/>
  </si>
  <si>
    <t>田布施MYS</t>
    <phoneticPr fontId="3"/>
  </si>
  <si>
    <t>007873</t>
    <phoneticPr fontId="3"/>
  </si>
  <si>
    <t>佐賀CES</t>
    <phoneticPr fontId="6"/>
  </si>
  <si>
    <t>001444</t>
  </si>
  <si>
    <t>上関・室津(合)</t>
    <phoneticPr fontId="6"/>
  </si>
  <si>
    <t>009880</t>
  </si>
  <si>
    <t>熊毛E</t>
    <rPh sb="0" eb="2">
      <t>クマゲ</t>
    </rPh>
    <phoneticPr fontId="6"/>
  </si>
  <si>
    <t>010028</t>
    <phoneticPr fontId="6"/>
  </si>
  <si>
    <t>平生MES</t>
    <phoneticPr fontId="3"/>
  </si>
  <si>
    <t>008384</t>
    <phoneticPr fontId="3"/>
  </si>
  <si>
    <t>上関C</t>
    <phoneticPr fontId="6"/>
  </si>
  <si>
    <t>001445</t>
  </si>
  <si>
    <t>熊毛平生</t>
  </si>
  <si>
    <t>001450</t>
  </si>
  <si>
    <t>田布施E</t>
  </si>
  <si>
    <t>001451</t>
  </si>
  <si>
    <t>上関E</t>
    <phoneticPr fontId="6"/>
  </si>
  <si>
    <t>001441</t>
  </si>
  <si>
    <t>室津(合)</t>
    <phoneticPr fontId="6"/>
  </si>
  <si>
    <t>001446</t>
  </si>
  <si>
    <t>上関</t>
  </si>
  <si>
    <t>平生</t>
  </si>
  <si>
    <t>001452</t>
  </si>
  <si>
    <t>田布施MS</t>
    <phoneticPr fontId="3"/>
  </si>
  <si>
    <t>田布施</t>
  </si>
  <si>
    <t>001447</t>
  </si>
  <si>
    <t>009828</t>
  </si>
  <si>
    <t>上関(合)</t>
    <phoneticPr fontId="6"/>
  </si>
  <si>
    <t>001449</t>
  </si>
  <si>
    <t>光市</t>
    <rPh sb="0" eb="1">
      <t>ヒカリ</t>
    </rPh>
    <rPh sb="1" eb="2">
      <t>シ</t>
    </rPh>
    <phoneticPr fontId="6"/>
  </si>
  <si>
    <t>駅前</t>
  </si>
  <si>
    <t>001318</t>
  </si>
  <si>
    <t>光ES</t>
    <phoneticPr fontId="6"/>
  </si>
  <si>
    <t>001320</t>
  </si>
  <si>
    <t>浅江</t>
  </si>
  <si>
    <t>001328</t>
  </si>
  <si>
    <t>光</t>
    <phoneticPr fontId="6"/>
  </si>
  <si>
    <t>009441</t>
  </si>
  <si>
    <t>中央E</t>
    <phoneticPr fontId="6"/>
  </si>
  <si>
    <t>001319</t>
  </si>
  <si>
    <t>光ヶ丘</t>
  </si>
  <si>
    <t>001321</t>
  </si>
  <si>
    <t>光中央</t>
  </si>
  <si>
    <t>001329</t>
  </si>
  <si>
    <t>上島田MCS</t>
    <phoneticPr fontId="6"/>
  </si>
  <si>
    <t>001327</t>
  </si>
  <si>
    <t>光井E</t>
    <phoneticPr fontId="6"/>
  </si>
  <si>
    <t>001322</t>
  </si>
  <si>
    <t>三島E</t>
    <phoneticPr fontId="6"/>
  </si>
  <si>
    <t>001331</t>
  </si>
  <si>
    <t>室積S</t>
    <phoneticPr fontId="6"/>
  </si>
  <si>
    <t>001323</t>
  </si>
  <si>
    <t>岩田</t>
  </si>
  <si>
    <t>001332</t>
  </si>
  <si>
    <t>岩田ACES</t>
    <phoneticPr fontId="6"/>
  </si>
  <si>
    <t>001326</t>
  </si>
  <si>
    <t>●R4.2　読売「徳山東」廃店し「徳山中央｣へ統合</t>
    <rPh sb="6" eb="8">
      <t>ヨミウリ</t>
    </rPh>
    <rPh sb="9" eb="11">
      <t>トクヤマ</t>
    </rPh>
    <rPh sb="11" eb="12">
      <t>アズマ</t>
    </rPh>
    <rPh sb="13" eb="15">
      <t>ハイテン</t>
    </rPh>
    <rPh sb="17" eb="19">
      <t>トクヤマ</t>
    </rPh>
    <rPh sb="19" eb="21">
      <t>チュウオウ</t>
    </rPh>
    <rPh sb="23" eb="25">
      <t>トウゴウ</t>
    </rPh>
    <phoneticPr fontId="6"/>
  </si>
  <si>
    <t>●R4.10　朝日｢勝間｣廃店し、読売｢勝間｣へ統合。「勝間A」に名変</t>
    <rPh sb="7" eb="9">
      <t>アサヒ</t>
    </rPh>
    <rPh sb="10" eb="12">
      <t>カツマ</t>
    </rPh>
    <rPh sb="13" eb="15">
      <t>ハイテン</t>
    </rPh>
    <rPh sb="17" eb="19">
      <t>ヨミウリ</t>
    </rPh>
    <rPh sb="20" eb="21">
      <t>カツ</t>
    </rPh>
    <rPh sb="21" eb="22">
      <t>マ</t>
    </rPh>
    <rPh sb="24" eb="26">
      <t>トウゴウ</t>
    </rPh>
    <rPh sb="28" eb="29">
      <t>カツ</t>
    </rPh>
    <rPh sb="29" eb="30">
      <t>マ</t>
    </rPh>
    <rPh sb="33" eb="35">
      <t>メイヘン</t>
    </rPh>
    <phoneticPr fontId="6"/>
  </si>
  <si>
    <t>●R5.7　読売｢日積｣廃店し、毎日｢日積CS｣へ統合。「日積(合)」に名変</t>
  </si>
  <si>
    <t>●R4.4　読売「徳山中央」よりエリアの一部を分割し、読売「徳山東部」を新設</t>
    <rPh sb="6" eb="8">
      <t>ヨミウリ</t>
    </rPh>
    <rPh sb="9" eb="11">
      <t>トクヤマ</t>
    </rPh>
    <rPh sb="11" eb="13">
      <t>チュウオウ</t>
    </rPh>
    <rPh sb="20" eb="22">
      <t>イチブ</t>
    </rPh>
    <rPh sb="23" eb="25">
      <t>ブンカツ</t>
    </rPh>
    <rPh sb="27" eb="29">
      <t>ヨミウリ</t>
    </rPh>
    <rPh sb="30" eb="32">
      <t>トクヤマ</t>
    </rPh>
    <rPh sb="32" eb="34">
      <t>トウブ</t>
    </rPh>
    <rPh sb="36" eb="38">
      <t>シンセツ</t>
    </rPh>
    <phoneticPr fontId="6"/>
  </si>
  <si>
    <t>●R4.10.12　読売｢勝間A｣分割し、｢勝間(朝日)｣新設。</t>
    <rPh sb="10" eb="12">
      <t>ヨミウリ</t>
    </rPh>
    <rPh sb="13" eb="15">
      <t>カツマ</t>
    </rPh>
    <rPh sb="17" eb="19">
      <t>ブンカツ</t>
    </rPh>
    <rPh sb="22" eb="23">
      <t>カツ</t>
    </rPh>
    <rPh sb="23" eb="24">
      <t>マ</t>
    </rPh>
    <rPh sb="25" eb="27">
      <t>アサヒ</t>
    </rPh>
    <rPh sb="29" eb="31">
      <t>シンセツ</t>
    </rPh>
    <phoneticPr fontId="6"/>
  </si>
  <si>
    <t>●R5.7　毎日｢室津(合)｣廃店し、読売扱いに変更。</t>
    <rPh sb="6" eb="8">
      <t>マイニチ</t>
    </rPh>
    <rPh sb="19" eb="21">
      <t>ヨミウリ</t>
    </rPh>
    <rPh sb="21" eb="22">
      <t>アツカ</t>
    </rPh>
    <rPh sb="24" eb="26">
      <t>ヘンコウ</t>
    </rPh>
    <phoneticPr fontId="6"/>
  </si>
  <si>
    <t>●R4.9　朝日｢上関E｣廃店し、読売｢上関｣へ統合。日経分は｢平生MES｣へ統合。</t>
    <rPh sb="6" eb="8">
      <t>アサヒ</t>
    </rPh>
    <rPh sb="13" eb="15">
      <t>ハイテン</t>
    </rPh>
    <rPh sb="17" eb="19">
      <t>ヨミウリ</t>
    </rPh>
    <rPh sb="24" eb="26">
      <t>トウゴウ</t>
    </rPh>
    <rPh sb="27" eb="29">
      <t>ニッケイ</t>
    </rPh>
    <rPh sb="29" eb="30">
      <t>ブン</t>
    </rPh>
    <rPh sb="39" eb="41">
      <t>トウゴウ</t>
    </rPh>
    <phoneticPr fontId="6"/>
  </si>
  <si>
    <t>●R5.2　朝日｢柳井E｣廃店し、読売｢柳井｣｢新庄｣｢余田｣｢伊保庄｣｢阿月｣へ分割。各々名称にAE追加</t>
    <rPh sb="6" eb="8">
      <t>アサヒ</t>
    </rPh>
    <rPh sb="9" eb="10">
      <t>ヤナギ</t>
    </rPh>
    <rPh sb="10" eb="11">
      <t>イ</t>
    </rPh>
    <rPh sb="13" eb="15">
      <t>ハイテン</t>
    </rPh>
    <rPh sb="17" eb="19">
      <t>ヨミウリ</t>
    </rPh>
    <rPh sb="20" eb="21">
      <t>ヤナギ</t>
    </rPh>
    <rPh sb="21" eb="22">
      <t>イ</t>
    </rPh>
    <rPh sb="24" eb="26">
      <t>シンジョウ</t>
    </rPh>
    <rPh sb="28" eb="30">
      <t>ヨダ</t>
    </rPh>
    <rPh sb="32" eb="34">
      <t>イボ</t>
    </rPh>
    <rPh sb="34" eb="35">
      <t>ショウ</t>
    </rPh>
    <rPh sb="37" eb="38">
      <t>ア</t>
    </rPh>
    <rPh sb="38" eb="39">
      <t>ツキ</t>
    </rPh>
    <rPh sb="41" eb="43">
      <t>ブンカツ</t>
    </rPh>
    <rPh sb="44" eb="46">
      <t>オノオノ</t>
    </rPh>
    <rPh sb="46" eb="48">
      <t>メイショウ</t>
    </rPh>
    <rPh sb="51" eb="53">
      <t>ツイカ</t>
    </rPh>
    <phoneticPr fontId="6"/>
  </si>
  <si>
    <t>●R5.11　読売｢室津(合)｣廃店し、｢上関(合)｣へ統合。「上関・室津(合)」に名変</t>
    <rPh sb="7" eb="9">
      <t>ヨミウリ</t>
    </rPh>
    <rPh sb="28" eb="30">
      <t>トウゴウ</t>
    </rPh>
    <rPh sb="42" eb="44">
      <t>メイヘン</t>
    </rPh>
    <phoneticPr fontId="6"/>
  </si>
  <si>
    <t>　　　　 　毎日｢上関C｣廃店し、読売｢上関｣へ統合。読売｢上関AMC｣に名変</t>
    <phoneticPr fontId="6"/>
  </si>
  <si>
    <t>●R5.2　読売｢田布施｣廃店し、朝日｢田布施MS｣へ統合。「田布施MYS」に名変</t>
  </si>
  <si>
    <t>●R5.11　読売｢新庄A｣「余田A」「伊保庄A」「阿月A」廃店し、｢柳井AE｣へ統合。</t>
  </si>
  <si>
    <t>●R4.9　毎日｢徳山中央S｣より一部分割し、｢岐山｣を新設。</t>
    <rPh sb="6" eb="8">
      <t>マイニチ</t>
    </rPh>
    <rPh sb="9" eb="11">
      <t>トクヤマ</t>
    </rPh>
    <rPh sb="11" eb="13">
      <t>チュウオウ</t>
    </rPh>
    <rPh sb="17" eb="19">
      <t>イチブ</t>
    </rPh>
    <rPh sb="19" eb="21">
      <t>ブンカツ</t>
    </rPh>
    <rPh sb="24" eb="26">
      <t>キザン</t>
    </rPh>
    <rPh sb="28" eb="30">
      <t>シンセツ</t>
    </rPh>
    <phoneticPr fontId="6"/>
  </si>
  <si>
    <t>●R5.7　読売｢伊陸｣廃店し、毎日｢伊陸ACES｣へ統合。「伊陸(合)」に名変</t>
  </si>
  <si>
    <t>●R6.7　中国「田布施E」廃店し、「平生」へ統合。「平生」は「熊毛E」へ名変。</t>
    <rPh sb="6" eb="8">
      <t>チュウゴク</t>
    </rPh>
    <rPh sb="9" eb="12">
      <t>タブセ</t>
    </rPh>
    <rPh sb="14" eb="16">
      <t>ハイテン</t>
    </rPh>
    <rPh sb="19" eb="20">
      <t>ヒラ</t>
    </rPh>
    <rPh sb="20" eb="21">
      <t>セイ</t>
    </rPh>
    <rPh sb="23" eb="25">
      <t>トウゴウ</t>
    </rPh>
    <rPh sb="27" eb="28">
      <t>ヒラ</t>
    </rPh>
    <rPh sb="28" eb="29">
      <t>セイ</t>
    </rPh>
    <rPh sb="32" eb="34">
      <t>クマゲ</t>
    </rPh>
    <rPh sb="37" eb="39">
      <t>メイヘン</t>
    </rPh>
    <phoneticPr fontId="6"/>
  </si>
  <si>
    <t>山口県折込部数表(6-6)</t>
    <rPh sb="0" eb="3">
      <t>ヤマグチケン</t>
    </rPh>
    <rPh sb="3" eb="5">
      <t>オリコミ</t>
    </rPh>
    <rPh sb="5" eb="7">
      <t>ブスウ</t>
    </rPh>
    <rPh sb="7" eb="8">
      <t>ヒョウ</t>
    </rPh>
    <phoneticPr fontId="4"/>
  </si>
  <si>
    <t>福岡県福岡市東区香椎浜ふ頭２丁目３番８号</t>
    <phoneticPr fontId="3"/>
  </si>
  <si>
    <t>岩国市</t>
    <rPh sb="0" eb="3">
      <t>イワクニシ</t>
    </rPh>
    <phoneticPr fontId="3"/>
  </si>
  <si>
    <t>○</t>
    <phoneticPr fontId="3"/>
  </si>
  <si>
    <t>北河内(合)</t>
    <phoneticPr fontId="3"/>
  </si>
  <si>
    <t>008601</t>
    <phoneticPr fontId="3"/>
  </si>
  <si>
    <t>東部</t>
  </si>
  <si>
    <t>001298</t>
  </si>
  <si>
    <t>東部AMES</t>
    <phoneticPr fontId="3"/>
  </si>
  <si>
    <t>008371</t>
    <phoneticPr fontId="3"/>
  </si>
  <si>
    <t>南河内(合)</t>
    <phoneticPr fontId="3"/>
  </si>
  <si>
    <t>008602</t>
    <phoneticPr fontId="3"/>
  </si>
  <si>
    <t>中央</t>
  </si>
  <si>
    <t>001299</t>
  </si>
  <si>
    <t>中央今津AMES</t>
    <phoneticPr fontId="3"/>
  </si>
  <si>
    <t>008278</t>
    <phoneticPr fontId="3"/>
  </si>
  <si>
    <t>新岩国(合)</t>
    <phoneticPr fontId="3"/>
  </si>
  <si>
    <t>008603</t>
    <phoneticPr fontId="3"/>
  </si>
  <si>
    <t>川下人絹</t>
  </si>
  <si>
    <t>001300</t>
  </si>
  <si>
    <t>西岩国AMES</t>
    <phoneticPr fontId="3"/>
  </si>
  <si>
    <t>008170</t>
    <phoneticPr fontId="3"/>
  </si>
  <si>
    <t>玖珂ACES</t>
    <phoneticPr fontId="3"/>
  </si>
  <si>
    <t>007775</t>
    <phoneticPr fontId="3"/>
  </si>
  <si>
    <t>岩国西</t>
  </si>
  <si>
    <t>001301</t>
  </si>
  <si>
    <t>南岩国AMES</t>
    <phoneticPr fontId="3"/>
  </si>
  <si>
    <t>001307</t>
  </si>
  <si>
    <t>高森YS</t>
    <phoneticPr fontId="3"/>
  </si>
  <si>
    <t>001426</t>
  </si>
  <si>
    <t>岩国南</t>
  </si>
  <si>
    <t>001302</t>
  </si>
  <si>
    <t>岩国藤生AMES</t>
    <phoneticPr fontId="3"/>
  </si>
  <si>
    <t>001309</t>
  </si>
  <si>
    <t>△</t>
  </si>
  <si>
    <t>001427</t>
  </si>
  <si>
    <t>藤生</t>
  </si>
  <si>
    <t>001304</t>
  </si>
  <si>
    <t>由宇神代AMES</t>
    <phoneticPr fontId="3"/>
  </si>
  <si>
    <t>001436</t>
  </si>
  <si>
    <t>広瀬西(合)</t>
  </si>
  <si>
    <t>001428</t>
  </si>
  <si>
    <t>由宇神代</t>
  </si>
  <si>
    <t>001433</t>
  </si>
  <si>
    <t>高森AE</t>
    <phoneticPr fontId="3"/>
  </si>
  <si>
    <t>001437</t>
  </si>
  <si>
    <t>001429</t>
  </si>
  <si>
    <t>玖珂</t>
  </si>
  <si>
    <t>001434</t>
  </si>
  <si>
    <t>岩国北(合)</t>
  </si>
  <si>
    <t>001438</t>
  </si>
  <si>
    <t>001430</t>
  </si>
  <si>
    <t>祖生</t>
  </si>
  <si>
    <t>001435</t>
  </si>
  <si>
    <t>本郷(合)</t>
  </si>
  <si>
    <t>001431</t>
  </si>
  <si>
    <t>美川(合)</t>
  </si>
  <si>
    <t>001432</t>
  </si>
  <si>
    <t>△</t>
    <phoneticPr fontId="3"/>
  </si>
  <si>
    <t>久賀E</t>
    <phoneticPr fontId="3"/>
  </si>
  <si>
    <t>001392</t>
  </si>
  <si>
    <t>外入</t>
  </si>
  <si>
    <t>001395</t>
  </si>
  <si>
    <t>出井</t>
  </si>
  <si>
    <t>001397</t>
  </si>
  <si>
    <t>小松(合)</t>
    <phoneticPr fontId="3"/>
  </si>
  <si>
    <t>001401</t>
  </si>
  <si>
    <t>森野MYE</t>
    <phoneticPr fontId="3"/>
  </si>
  <si>
    <t>001393</t>
  </si>
  <si>
    <t>安下庄</t>
  </si>
  <si>
    <t>001399</t>
  </si>
  <si>
    <t>001402</t>
  </si>
  <si>
    <t>三蒲</t>
    <phoneticPr fontId="3"/>
  </si>
  <si>
    <t>008386</t>
    <phoneticPr fontId="3"/>
  </si>
  <si>
    <t>小松E</t>
    <phoneticPr fontId="3"/>
  </si>
  <si>
    <t>001396</t>
  </si>
  <si>
    <t>沖浦(合)</t>
    <rPh sb="0" eb="2">
      <t>オキウラ</t>
    </rPh>
    <phoneticPr fontId="3"/>
  </si>
  <si>
    <t>009751</t>
    <phoneticPr fontId="3"/>
  </si>
  <si>
    <t>小松</t>
    <phoneticPr fontId="3"/>
  </si>
  <si>
    <t>008385</t>
    <phoneticPr fontId="3"/>
  </si>
  <si>
    <t>椋野MYS</t>
    <phoneticPr fontId="3"/>
  </si>
  <si>
    <t>001415</t>
  </si>
  <si>
    <t>久賀MYES</t>
    <phoneticPr fontId="3"/>
  </si>
  <si>
    <t>008472</t>
    <phoneticPr fontId="3"/>
  </si>
  <si>
    <t>日良居･西方(合)</t>
    <rPh sb="4" eb="6">
      <t>ニシカタ</t>
    </rPh>
    <phoneticPr fontId="3"/>
  </si>
  <si>
    <t>009752</t>
    <phoneticPr fontId="3"/>
  </si>
  <si>
    <t>安下庄AMES</t>
    <phoneticPr fontId="3"/>
  </si>
  <si>
    <t>001413</t>
  </si>
  <si>
    <t>外入AYES</t>
    <phoneticPr fontId="3"/>
  </si>
  <si>
    <t>008234</t>
    <phoneticPr fontId="3"/>
  </si>
  <si>
    <t>森野Y</t>
    <phoneticPr fontId="3"/>
  </si>
  <si>
    <t>001408</t>
  </si>
  <si>
    <t>和佐(合)</t>
    <phoneticPr fontId="3"/>
  </si>
  <si>
    <t>008013</t>
    <phoneticPr fontId="3"/>
  </si>
  <si>
    <t>小泊(合)</t>
  </si>
  <si>
    <t>001409</t>
  </si>
  <si>
    <t>和田(合)</t>
  </si>
  <si>
    <t>001410</t>
  </si>
  <si>
    <t>油田(合)</t>
  </si>
  <si>
    <t>001411</t>
  </si>
  <si>
    <t>沖家室Y</t>
    <phoneticPr fontId="3"/>
  </si>
  <si>
    <t>001420</t>
  </si>
  <si>
    <t>日見(合)</t>
    <phoneticPr fontId="3"/>
  </si>
  <si>
    <t>001403</t>
  </si>
  <si>
    <t>001404</t>
  </si>
  <si>
    <t>日良居(合)</t>
    <phoneticPr fontId="3"/>
  </si>
  <si>
    <t>001412</t>
  </si>
  <si>
    <t>西方(合)</t>
    <phoneticPr fontId="3"/>
  </si>
  <si>
    <t>001406</t>
  </si>
  <si>
    <t>森野</t>
  </si>
  <si>
    <t>小伊保田M</t>
  </si>
  <si>
    <t>001417</t>
  </si>
  <si>
    <t>小積Y</t>
  </si>
  <si>
    <t>001418</t>
  </si>
  <si>
    <t>大積</t>
    <phoneticPr fontId="3"/>
  </si>
  <si>
    <t>008387</t>
    <phoneticPr fontId="3"/>
  </si>
  <si>
    <t>地家室</t>
  </si>
  <si>
    <t>001421</t>
  </si>
  <si>
    <t>秋･吉浦A</t>
    <phoneticPr fontId="3"/>
  </si>
  <si>
    <t>008388</t>
    <phoneticPr fontId="3"/>
  </si>
  <si>
    <t>家房(合)</t>
  </si>
  <si>
    <t>007776</t>
    <phoneticPr fontId="3"/>
  </si>
  <si>
    <t>小松MS</t>
    <phoneticPr fontId="3"/>
  </si>
  <si>
    <t>●Ｒ5.4　朝日「三蒲」廃店し、朝日「久賀E」へ統合。</t>
    <rPh sb="6" eb="8">
      <t>アサヒ</t>
    </rPh>
    <rPh sb="9" eb="10">
      <t>ミ</t>
    </rPh>
    <rPh sb="10" eb="11">
      <t>カバ</t>
    </rPh>
    <rPh sb="12" eb="14">
      <t>ハイテン</t>
    </rPh>
    <rPh sb="16" eb="18">
      <t>アサヒ</t>
    </rPh>
    <rPh sb="19" eb="21">
      <t>クガ</t>
    </rPh>
    <rPh sb="24" eb="26">
      <t>トウゴウ</t>
    </rPh>
    <phoneticPr fontId="3"/>
  </si>
  <si>
    <t>●Ｒ5.4　中国「日見(合)」「出井」「家房(合)」「秋･吉浦A」統合し、中国「沖浦(合)」となる。</t>
    <rPh sb="6" eb="8">
      <t>チュウゴク</t>
    </rPh>
    <rPh sb="9" eb="11">
      <t>ヒミ</t>
    </rPh>
    <rPh sb="12" eb="13">
      <t>ゴウ</t>
    </rPh>
    <rPh sb="16" eb="18">
      <t>デイ</t>
    </rPh>
    <rPh sb="20" eb="22">
      <t>イエボウ</t>
    </rPh>
    <rPh sb="23" eb="24">
      <t>ゴウ</t>
    </rPh>
    <rPh sb="27" eb="28">
      <t>アキ</t>
    </rPh>
    <rPh sb="29" eb="31">
      <t>ヨシウラ</t>
    </rPh>
    <rPh sb="33" eb="35">
      <t>トウゴウ</t>
    </rPh>
    <rPh sb="37" eb="39">
      <t>チュウゴク</t>
    </rPh>
    <rPh sb="40" eb="42">
      <t>オキウラ</t>
    </rPh>
    <rPh sb="43" eb="44">
      <t>ゴウ</t>
    </rPh>
    <phoneticPr fontId="3"/>
  </si>
  <si>
    <t>●Ｒ6.1　朝日｢小松｣読売｢小松E｣廃店し、中国「小松MS｣へ統合。｢小松(合)｣に名変</t>
    <rPh sb="6" eb="8">
      <t>アサヒ</t>
    </rPh>
    <rPh sb="9" eb="11">
      <t>コマツ</t>
    </rPh>
    <rPh sb="12" eb="14">
      <t>ヨミウリ</t>
    </rPh>
    <rPh sb="15" eb="17">
      <t>コマツ</t>
    </rPh>
    <rPh sb="19" eb="21">
      <t>ハイテン</t>
    </rPh>
    <rPh sb="23" eb="25">
      <t>チュウゴク</t>
    </rPh>
    <rPh sb="26" eb="28">
      <t>コマツ</t>
    </rPh>
    <rPh sb="32" eb="34">
      <t>トウゴウ</t>
    </rPh>
    <rPh sb="36" eb="38">
      <t>コマツ</t>
    </rPh>
    <rPh sb="39" eb="40">
      <t>ゴウ</t>
    </rPh>
    <rPh sb="43" eb="45">
      <t>メイヘン</t>
    </rPh>
    <phoneticPr fontId="3"/>
  </si>
  <si>
    <t>●Ｒ5.4　中国「日良居(合)」「西方(合)」統合し、中国「日良居･西方(合)」となる。</t>
    <rPh sb="6" eb="8">
      <t>チュウゴク</t>
    </rPh>
    <rPh sb="9" eb="12">
      <t>ヒライ</t>
    </rPh>
    <rPh sb="13" eb="14">
      <t>ゴウ</t>
    </rPh>
    <rPh sb="17" eb="19">
      <t>ニシカタ</t>
    </rPh>
    <rPh sb="20" eb="21">
      <t>ゴウ</t>
    </rPh>
    <rPh sb="23" eb="25">
      <t>トウゴウ</t>
    </rPh>
    <rPh sb="27" eb="29">
      <t>チュウゴク</t>
    </rPh>
    <rPh sb="30" eb="33">
      <t>ヒライ</t>
    </rPh>
    <rPh sb="34" eb="36">
      <t>ニシカタ</t>
    </rPh>
    <rPh sb="37" eb="38">
      <t>ゴウ</t>
    </rPh>
    <phoneticPr fontId="3"/>
  </si>
  <si>
    <t>●Ｒ5.4　中国「小積Y」「大積」「地家室」廃店し、中国「森野」へ統合。「森野Y」へ名称変更。</t>
    <rPh sb="6" eb="8">
      <t>チュウゴク</t>
    </rPh>
    <rPh sb="9" eb="10">
      <t>コ</t>
    </rPh>
    <rPh sb="10" eb="11">
      <t>ツ</t>
    </rPh>
    <rPh sb="14" eb="15">
      <t>オオ</t>
    </rPh>
    <rPh sb="15" eb="16">
      <t>ツ</t>
    </rPh>
    <rPh sb="18" eb="19">
      <t>チ</t>
    </rPh>
    <rPh sb="19" eb="20">
      <t>イエ</t>
    </rPh>
    <rPh sb="20" eb="21">
      <t>シツ</t>
    </rPh>
    <rPh sb="22" eb="24">
      <t>ハイテン</t>
    </rPh>
    <rPh sb="26" eb="28">
      <t>チュウゴク</t>
    </rPh>
    <rPh sb="29" eb="31">
      <t>モリノ</t>
    </rPh>
    <rPh sb="33" eb="35">
      <t>トウゴウ</t>
    </rPh>
    <rPh sb="37" eb="39">
      <t>モリノ</t>
    </rPh>
    <rPh sb="42" eb="46">
      <t>メイショウヘンコウ</t>
    </rPh>
    <phoneticPr fontId="3"/>
  </si>
  <si>
    <t>防府南部S</t>
    <rPh sb="0" eb="1">
      <t>ボウ</t>
    </rPh>
    <rPh sb="1" eb="2">
      <t>フ</t>
    </rPh>
    <rPh sb="2" eb="3">
      <t>ナン</t>
    </rPh>
    <rPh sb="3" eb="4">
      <t>ブ</t>
    </rPh>
    <phoneticPr fontId="3"/>
  </si>
  <si>
    <t>010035</t>
    <phoneticPr fontId="3"/>
  </si>
  <si>
    <t>●R6.8　毎日「華城S」は「防府南部S」に名変</t>
    <rPh sb="6" eb="8">
      <t>マイニチ</t>
    </rPh>
    <rPh sb="9" eb="10">
      <t>ハナ</t>
    </rPh>
    <rPh sb="10" eb="11">
      <t>シロ</t>
    </rPh>
    <rPh sb="15" eb="16">
      <t>ボウ</t>
    </rPh>
    <rPh sb="16" eb="17">
      <t>フ</t>
    </rPh>
    <rPh sb="17" eb="19">
      <t>ナンブ</t>
    </rPh>
    <rPh sb="22" eb="24">
      <t>メイヘン</t>
    </rPh>
    <phoneticPr fontId="4"/>
  </si>
  <si>
    <t>●R6.8　朝日｢豊北（合)｣⇒毎日扱い、毎日｢菊川(合)｣⇒朝日扱いに変更</t>
    <rPh sb="6" eb="8">
      <t>アサヒ</t>
    </rPh>
    <rPh sb="9" eb="10">
      <t>ユタカ</t>
    </rPh>
    <rPh sb="10" eb="11">
      <t>キタ</t>
    </rPh>
    <rPh sb="12" eb="13">
      <t>ア</t>
    </rPh>
    <rPh sb="16" eb="18">
      <t>マイニチ</t>
    </rPh>
    <rPh sb="18" eb="19">
      <t>アツカ</t>
    </rPh>
    <rPh sb="21" eb="23">
      <t>マイニチ</t>
    </rPh>
    <rPh sb="24" eb="26">
      <t>キクカワ</t>
    </rPh>
    <rPh sb="27" eb="28">
      <t>ア</t>
    </rPh>
    <rPh sb="31" eb="33">
      <t>アサヒ</t>
    </rPh>
    <rPh sb="33" eb="34">
      <t>アツカ</t>
    </rPh>
    <rPh sb="36" eb="38">
      <t>ヘンコウ</t>
    </rPh>
    <phoneticPr fontId="4"/>
  </si>
  <si>
    <t>右田・華城S</t>
    <rPh sb="3" eb="4">
      <t>ハナ</t>
    </rPh>
    <rPh sb="4" eb="5">
      <t>シロ</t>
    </rPh>
    <phoneticPr fontId="3"/>
  </si>
  <si>
    <t>010040</t>
    <phoneticPr fontId="3"/>
  </si>
  <si>
    <t>●R6.9　毎日「防府南部S」の一部を「右田S」へ移動。「右田･華城S」に名変</t>
    <rPh sb="6" eb="8">
      <t>マイニチ</t>
    </rPh>
    <rPh sb="9" eb="10">
      <t>ボウ</t>
    </rPh>
    <rPh sb="10" eb="11">
      <t>フ</t>
    </rPh>
    <rPh sb="11" eb="13">
      <t>ナンブ</t>
    </rPh>
    <rPh sb="16" eb="18">
      <t>イチブ</t>
    </rPh>
    <rPh sb="20" eb="22">
      <t>ミギタ</t>
    </rPh>
    <rPh sb="25" eb="27">
      <t>イドウ</t>
    </rPh>
    <rPh sb="29" eb="31">
      <t>ミギタ</t>
    </rPh>
    <rPh sb="32" eb="33">
      <t>ハナ</t>
    </rPh>
    <rPh sb="33" eb="34">
      <t>シロ</t>
    </rPh>
    <rPh sb="37" eb="39">
      <t>メイヘン</t>
    </rPh>
    <phoneticPr fontId="4"/>
  </si>
  <si>
    <t>古市E</t>
    <phoneticPr fontId="3"/>
  </si>
  <si>
    <t>●R7.4　読売「上田中」廃店し「下関東部E」へ統合</t>
    <rPh sb="6" eb="8">
      <t>ヨミウリ</t>
    </rPh>
    <rPh sb="9" eb="12">
      <t>カミタナカ</t>
    </rPh>
    <rPh sb="13" eb="15">
      <t>ハイテン</t>
    </rPh>
    <rPh sb="17" eb="21">
      <t>シモノセキトウブ</t>
    </rPh>
    <rPh sb="24" eb="26">
      <t>トウゴウ</t>
    </rPh>
    <phoneticPr fontId="4"/>
  </si>
  <si>
    <t>●R7.4　読売「長府東部E」廃店し「長府西部E」へ統合。「長府西部E」は「長府E」へ名変</t>
    <rPh sb="6" eb="8">
      <t>ヨミウリ</t>
    </rPh>
    <rPh sb="9" eb="11">
      <t>チョウフ</t>
    </rPh>
    <rPh sb="11" eb="13">
      <t>トウブ</t>
    </rPh>
    <rPh sb="15" eb="17">
      <t>ハイテン</t>
    </rPh>
    <rPh sb="19" eb="23">
      <t>チョウフセイブ</t>
    </rPh>
    <rPh sb="26" eb="28">
      <t>トウゴウ</t>
    </rPh>
    <rPh sb="30" eb="34">
      <t>チョウフセイブ</t>
    </rPh>
    <rPh sb="38" eb="40">
      <t>チョウフ</t>
    </rPh>
    <rPh sb="43" eb="45">
      <t>メイヘン</t>
    </rPh>
    <phoneticPr fontId="4"/>
  </si>
  <si>
    <t>●R7.4　読売「港町」廃店し「小野田中央」へ統合</t>
    <rPh sb="6" eb="8">
      <t>ヨミウリ</t>
    </rPh>
    <rPh sb="9" eb="11">
      <t>ミナトマチ</t>
    </rPh>
    <rPh sb="12" eb="14">
      <t>ハイテン</t>
    </rPh>
    <rPh sb="16" eb="21">
      <t>オノダチュウオウ</t>
    </rPh>
    <rPh sb="23" eb="25">
      <t>トウゴウ</t>
    </rPh>
    <phoneticPr fontId="3"/>
  </si>
  <si>
    <t>三蒲MY</t>
    <phoneticPr fontId="3"/>
  </si>
  <si>
    <t>●R7.4　中国｢三蒲MY｣｢椋野MYS｣廃店し｢小松(合)｣へ統合</t>
    <rPh sb="6" eb="8">
      <t>チュウゴク</t>
    </rPh>
    <rPh sb="21" eb="23">
      <t>ハイテン</t>
    </rPh>
    <rPh sb="32" eb="34">
      <t>トウゴウ</t>
    </rPh>
    <phoneticPr fontId="3"/>
  </si>
  <si>
    <t>●Ｒ5.4　中国「小伊保田M」廃店し「油田(合)」へ統合</t>
    <rPh sb="6" eb="8">
      <t>チュウゴク</t>
    </rPh>
    <rPh sb="9" eb="10">
      <t>コ</t>
    </rPh>
    <rPh sb="10" eb="11">
      <t>イ</t>
    </rPh>
    <rPh sb="11" eb="12">
      <t>ホ</t>
    </rPh>
    <rPh sb="12" eb="13">
      <t>タ</t>
    </rPh>
    <rPh sb="15" eb="17">
      <t>ハイテン</t>
    </rPh>
    <rPh sb="19" eb="21">
      <t>ユダ</t>
    </rPh>
    <rPh sb="22" eb="23">
      <t>ゴウ</t>
    </rPh>
    <rPh sb="26" eb="28">
      <t>トウゴウ</t>
    </rPh>
    <phoneticPr fontId="3"/>
  </si>
  <si>
    <t>下須川(合)</t>
    <phoneticPr fontId="3"/>
  </si>
  <si>
    <t>宇佐郷(合)</t>
    <phoneticPr fontId="3"/>
  </si>
  <si>
    <t>広瀬東(合)</t>
    <phoneticPr fontId="3"/>
  </si>
  <si>
    <t>●R7.4　毎日｢下須川(合)｣｢宇佐郷(合)｣廃店し｢広瀬東(合)｣へ統合</t>
    <rPh sb="6" eb="8">
      <t>マイニチ</t>
    </rPh>
    <rPh sb="24" eb="26">
      <t>ハイテン</t>
    </rPh>
    <rPh sb="36" eb="38">
      <t>トウゴウ</t>
    </rPh>
    <phoneticPr fontId="3"/>
  </si>
  <si>
    <t>010111</t>
    <phoneticPr fontId="4"/>
  </si>
  <si>
    <r>
      <t>　</t>
    </r>
    <r>
      <rPr>
        <b/>
        <sz val="12"/>
        <rFont val="ＭＳ Ｐゴシック"/>
        <family val="3"/>
        <charset val="128"/>
      </rPr>
      <t>㈱西日本新聞ロジメディア</t>
    </r>
    <rPh sb="2" eb="3">
      <t>ニシ</t>
    </rPh>
    <rPh sb="3" eb="5">
      <t>ニッポン</t>
    </rPh>
    <rPh sb="5" eb="7">
      <t>シンブン</t>
    </rPh>
    <phoneticPr fontId="4"/>
  </si>
  <si>
    <r>
      <t>　</t>
    </r>
    <r>
      <rPr>
        <b/>
        <sz val="12"/>
        <color theme="1"/>
        <rFont val="ＭＳ Ｐゴシック"/>
        <family val="3"/>
        <charset val="128"/>
      </rPr>
      <t>㈱西日本新聞ロジメディア</t>
    </r>
    <rPh sb="2" eb="3">
      <t>ニシ</t>
    </rPh>
    <rPh sb="3" eb="5">
      <t>ニッポン</t>
    </rPh>
    <rPh sb="5" eb="7">
      <t>シンブン</t>
    </rPh>
    <phoneticPr fontId="4"/>
  </si>
  <si>
    <t>下関東部S</t>
    <rPh sb="2" eb="4">
      <t>トウブ</t>
    </rPh>
    <phoneticPr fontId="4"/>
  </si>
  <si>
    <t>名変</t>
    <rPh sb="0" eb="1">
      <t>メイ</t>
    </rPh>
    <rPh sb="1" eb="2">
      <t>ヘン</t>
    </rPh>
    <phoneticPr fontId="4"/>
  </si>
  <si>
    <t>廃店</t>
    <rPh sb="0" eb="1">
      <t>ハイ</t>
    </rPh>
    <rPh sb="1" eb="2">
      <t>テン</t>
    </rPh>
    <phoneticPr fontId="3"/>
  </si>
  <si>
    <t>●R7.10　毎日「小羽山」廃店し「宇部中央CS」へ統合</t>
    <rPh sb="7" eb="9">
      <t>マイニチ</t>
    </rPh>
    <rPh sb="10" eb="13">
      <t>オバヤマ</t>
    </rPh>
    <rPh sb="14" eb="16">
      <t>ハイテン</t>
    </rPh>
    <rPh sb="18" eb="20">
      <t>ウベ</t>
    </rPh>
    <rPh sb="20" eb="22">
      <t>チュウオウ</t>
    </rPh>
    <rPh sb="26" eb="28">
      <t>トウゴウ</t>
    </rPh>
    <phoneticPr fontId="3"/>
  </si>
  <si>
    <t>●R7.10　毎日「唐戸S」「幡生S」廃店し「上田中S」へ統合。「上田中S」は「下関東部S」へ名変。</t>
    <rPh sb="7" eb="9">
      <t>マイニチ</t>
    </rPh>
    <rPh sb="10" eb="12">
      <t>カラト</t>
    </rPh>
    <rPh sb="15" eb="16">
      <t>ハタ</t>
    </rPh>
    <rPh sb="16" eb="17">
      <t>セイ</t>
    </rPh>
    <rPh sb="19" eb="21">
      <t>ハイテン</t>
    </rPh>
    <rPh sb="23" eb="24">
      <t>ウエ</t>
    </rPh>
    <rPh sb="24" eb="26">
      <t>タナカ</t>
    </rPh>
    <rPh sb="29" eb="31">
      <t>トウゴウ</t>
    </rPh>
    <rPh sb="33" eb="34">
      <t>ウエ</t>
    </rPh>
    <rPh sb="34" eb="36">
      <t>タナカ</t>
    </rPh>
    <rPh sb="40" eb="42">
      <t>シモノセキ</t>
    </rPh>
    <rPh sb="42" eb="44">
      <t>トウブ</t>
    </rPh>
    <rPh sb="47" eb="49">
      <t>メイヘン</t>
    </rPh>
    <phoneticPr fontId="4"/>
  </si>
  <si>
    <t>010386</t>
    <phoneticPr fontId="4"/>
  </si>
  <si>
    <t>2026年1月1日現在</t>
    <phoneticPr fontId="3"/>
  </si>
  <si>
    <t>玖珂･高森ACES</t>
    <rPh sb="3" eb="5">
      <t>タカモリ</t>
    </rPh>
    <phoneticPr fontId="3"/>
  </si>
  <si>
    <t>010402</t>
    <phoneticPr fontId="3"/>
  </si>
  <si>
    <t>●Ｒ8.1　中国｢高森AE｣廃店し、毎日「玖珂ACES｣へ統合。｢玖珂･高森ACES｣に名変</t>
    <rPh sb="6" eb="8">
      <t>チュウゴク</t>
    </rPh>
    <rPh sb="14" eb="16">
      <t>ハイテン</t>
    </rPh>
    <rPh sb="18" eb="20">
      <t>マイニチ</t>
    </rPh>
    <rPh sb="29" eb="31">
      <t>トウゴウ</t>
    </rPh>
    <rPh sb="44" eb="46">
      <t>メイヘン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</si>
</sst>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aaa"/>
    <numFmt numFmtId="177" formatCode="#,##0;\-#,##0;&quot;-&quot;"/>
    <numFmt numFmtId="178" formatCode="[$-F800]dddd\,\ mmmm\ dd\,\ yyyy"/>
    <numFmt numFmtId="179" formatCode="#,##0.00_);[Red]\(#,##0.00\)"/>
    <numFmt numFmtId="180" formatCode="&quot;&quot;\△&quot;&quot;\ 0&quot;店&quot;&quot;&quot;"/>
    <numFmt numFmtId="181" formatCode="&quot;&quot;\○&quot;&quot;\ 0&quot;店&quot;&quot;&quot;"/>
    <numFmt numFmtId="182" formatCode="yyyy&quot;年&quot;m&quot;月&quot;d&quot;日&quot;;@"/>
  </numFmts>
  <fonts count="45">
    <font>
      <sz val="11"/>
      <name val="ＭＳ Ｐゴシック"/>
      <family val="3"/>
      <charset val="128"/>
    </font>
    <font>
      <sz val="11"/>
      <name val="明朝"/>
      <family val="1"/>
      <charset val="128"/>
    </font>
    <font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Helv"/>
      <family val="2"/>
    </font>
    <font>
      <sz val="6"/>
      <name val="ＭＳ Ｐ明朝"/>
      <family val="1"/>
      <charset val="128"/>
    </font>
    <font>
      <b/>
      <sz val="14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20"/>
      <name val="ＭＳ Ｐゴシック"/>
      <family val="3"/>
      <charset val="128"/>
    </font>
    <font>
      <sz val="11"/>
      <color indexed="56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8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8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20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b/>
      <sz val="20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rgb="FF008080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4"/>
      <color rgb="FF003366"/>
      <name val="ＭＳ ゴシック"/>
      <family val="3"/>
      <charset val="128"/>
    </font>
    <font>
      <sz val="14"/>
      <color rgb="FF003366"/>
      <name val="ＭＳ Ｐゴシック"/>
      <family val="3"/>
      <charset val="128"/>
    </font>
    <font>
      <sz val="11"/>
      <color indexed="81"/>
      <name val="MS P ゴシック"/>
      <family val="3"/>
      <charset val="128"/>
    </font>
    <font>
      <sz val="12"/>
      <color rgb="FF000000"/>
      <name val="ＭＳ Ｐゴシック"/>
      <family val="3"/>
      <charset val="128"/>
    </font>
  </fonts>
  <fills count="12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00808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9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21"/>
      </top>
      <bottom/>
      <diagonal/>
    </border>
    <border>
      <left/>
      <right/>
      <top style="thin">
        <color indexed="21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</borders>
  <cellStyleXfs count="15">
    <xf numFmtId="0" fontId="0" fillId="0" borderId="0"/>
    <xf numFmtId="177" fontId="8" fillId="0" borderId="0" applyFill="0" applyBorder="0" applyAlignment="0"/>
    <xf numFmtId="0" fontId="9" fillId="0" borderId="1" applyNumberFormat="0" applyAlignment="0" applyProtection="0">
      <alignment horizontal="left" vertical="center"/>
    </xf>
    <xf numFmtId="0" fontId="9" fillId="0" borderId="2">
      <alignment horizontal="left" vertical="center"/>
    </xf>
    <xf numFmtId="0" fontId="10" fillId="0" borderId="0"/>
    <xf numFmtId="0" fontId="11" fillId="0" borderId="0"/>
    <xf numFmtId="38" fontId="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5" fillId="0" borderId="0" applyNumberFormat="0" applyFill="0" applyBorder="0" applyAlignment="0" applyProtection="0"/>
    <xf numFmtId="38" fontId="7" fillId="0" borderId="0" applyFont="0" applyFill="0" applyBorder="0" applyAlignment="0" applyProtection="0"/>
    <xf numFmtId="0" fontId="1" fillId="0" borderId="0"/>
  </cellStyleXfs>
  <cellXfs count="517">
    <xf numFmtId="0" fontId="0" fillId="0" borderId="0" xfId="0"/>
    <xf numFmtId="0" fontId="7" fillId="0" borderId="0" xfId="0" applyFont="1" applyAlignment="1">
      <alignment horizontal="center"/>
    </xf>
    <xf numFmtId="0" fontId="7" fillId="0" borderId="0" xfId="10"/>
    <xf numFmtId="0" fontId="7" fillId="3" borderId="0" xfId="10" applyFill="1"/>
    <xf numFmtId="0" fontId="14" fillId="3" borderId="0" xfId="10" applyFont="1" applyFill="1"/>
    <xf numFmtId="0" fontId="14" fillId="3" borderId="0" xfId="10" applyFont="1" applyFill="1" applyAlignment="1">
      <alignment horizontal="centerContinuous"/>
    </xf>
    <xf numFmtId="0" fontId="7" fillId="4" borderId="2" xfId="10" applyFill="1" applyBorder="1" applyAlignment="1">
      <alignment horizontal="centerContinuous"/>
    </xf>
    <xf numFmtId="0" fontId="7" fillId="4" borderId="63" xfId="10" applyFill="1" applyBorder="1" applyAlignment="1">
      <alignment horizontal="centerContinuous"/>
    </xf>
    <xf numFmtId="0" fontId="7" fillId="4" borderId="2" xfId="10" applyFill="1" applyBorder="1" applyAlignment="1">
      <alignment vertical="center"/>
    </xf>
    <xf numFmtId="0" fontId="7" fillId="4" borderId="63" xfId="10" applyFill="1" applyBorder="1" applyAlignment="1">
      <alignment vertical="center"/>
    </xf>
    <xf numFmtId="0" fontId="7" fillId="4" borderId="2" xfId="10" applyFill="1" applyBorder="1" applyAlignment="1">
      <alignment horizontal="centerContinuous" vertical="center"/>
    </xf>
    <xf numFmtId="0" fontId="7" fillId="4" borderId="63" xfId="10" applyFill="1" applyBorder="1" applyAlignment="1">
      <alignment horizontal="centerContinuous" vertical="center"/>
    </xf>
    <xf numFmtId="0" fontId="7" fillId="4" borderId="62" xfId="10" applyFill="1" applyBorder="1" applyAlignment="1">
      <alignment horizontal="centerContinuous" vertical="center"/>
    </xf>
    <xf numFmtId="0" fontId="7" fillId="4" borderId="37" xfId="10" applyFill="1" applyBorder="1" applyAlignment="1">
      <alignment horizontal="centerContinuous" vertical="center"/>
    </xf>
    <xf numFmtId="0" fontId="7" fillId="4" borderId="41" xfId="10" applyFill="1" applyBorder="1" applyAlignment="1">
      <alignment horizontal="centerContinuous" vertical="center"/>
    </xf>
    <xf numFmtId="0" fontId="7" fillId="5" borderId="69" xfId="10" applyFill="1" applyBorder="1" applyAlignment="1">
      <alignment horizontal="centerContinuous"/>
    </xf>
    <xf numFmtId="0" fontId="7" fillId="5" borderId="1" xfId="10" applyFill="1" applyBorder="1" applyAlignment="1">
      <alignment horizontal="centerContinuous"/>
    </xf>
    <xf numFmtId="0" fontId="7" fillId="5" borderId="78" xfId="10" applyFill="1" applyBorder="1" applyAlignment="1">
      <alignment horizontal="centerContinuous"/>
    </xf>
    <xf numFmtId="49" fontId="0" fillId="0" borderId="78" xfId="10" applyNumberFormat="1" applyFont="1" applyBorder="1" applyAlignment="1" applyProtection="1">
      <alignment shrinkToFit="1"/>
      <protection locked="0"/>
    </xf>
    <xf numFmtId="2" fontId="7" fillId="4" borderId="62" xfId="10" applyNumberFormat="1" applyFill="1" applyBorder="1" applyAlignment="1">
      <alignment horizontal="centerContinuous" vertical="center"/>
    </xf>
    <xf numFmtId="2" fontId="7" fillId="4" borderId="63" xfId="10" applyNumberFormat="1" applyFill="1" applyBorder="1" applyAlignment="1">
      <alignment horizontal="centerContinuous" vertical="center"/>
    </xf>
    <xf numFmtId="0" fontId="13" fillId="0" borderId="39" xfId="0" applyFont="1" applyBorder="1" applyAlignment="1">
      <alignment shrinkToFit="1"/>
    </xf>
    <xf numFmtId="0" fontId="13" fillId="0" borderId="11" xfId="0" applyFont="1" applyBorder="1" applyAlignment="1">
      <alignment shrinkToFit="1"/>
    </xf>
    <xf numFmtId="0" fontId="19" fillId="0" borderId="8" xfId="8" applyFont="1" applyBorder="1" applyAlignment="1">
      <alignment horizontal="left"/>
    </xf>
    <xf numFmtId="0" fontId="17" fillId="0" borderId="0" xfId="8" applyFont="1" applyAlignment="1">
      <alignment shrinkToFit="1"/>
    </xf>
    <xf numFmtId="0" fontId="17" fillId="0" borderId="12" xfId="8" applyFont="1" applyBorder="1" applyAlignment="1">
      <alignment horizontal="center" shrinkToFit="1"/>
    </xf>
    <xf numFmtId="38" fontId="17" fillId="0" borderId="14" xfId="6" applyFont="1" applyFill="1" applyBorder="1" applyAlignment="1">
      <alignment shrinkToFit="1"/>
    </xf>
    <xf numFmtId="0" fontId="17" fillId="0" borderId="14" xfId="6" applyNumberFormat="1" applyFont="1" applyFill="1" applyBorder="1" applyAlignment="1">
      <alignment shrinkToFit="1"/>
    </xf>
    <xf numFmtId="0" fontId="17" fillId="0" borderId="18" xfId="8" applyFont="1" applyBorder="1" applyAlignment="1">
      <alignment shrinkToFit="1"/>
    </xf>
    <xf numFmtId="0" fontId="17" fillId="0" borderId="0" xfId="8" applyFont="1"/>
    <xf numFmtId="38" fontId="17" fillId="0" borderId="13" xfId="6" applyFont="1" applyFill="1" applyBorder="1" applyAlignment="1">
      <alignment shrinkToFit="1"/>
    </xf>
    <xf numFmtId="0" fontId="17" fillId="0" borderId="13" xfId="6" applyNumberFormat="1" applyFont="1" applyFill="1" applyBorder="1" applyAlignment="1">
      <alignment shrinkToFit="1"/>
    </xf>
    <xf numFmtId="0" fontId="7" fillId="0" borderId="8" xfId="8" applyFont="1" applyBorder="1"/>
    <xf numFmtId="56" fontId="7" fillId="0" borderId="8" xfId="8" applyNumberFormat="1" applyFont="1" applyBorder="1"/>
    <xf numFmtId="0" fontId="21" fillId="2" borderId="31" xfId="8" applyFont="1" applyFill="1" applyBorder="1" applyAlignment="1">
      <alignment horizontal="center" shrinkToFit="1"/>
    </xf>
    <xf numFmtId="38" fontId="18" fillId="2" borderId="32" xfId="8" applyNumberFormat="1" applyFont="1" applyFill="1" applyBorder="1" applyAlignment="1">
      <alignment shrinkToFit="1"/>
    </xf>
    <xf numFmtId="38" fontId="18" fillId="2" borderId="33" xfId="8" applyNumberFormat="1" applyFont="1" applyFill="1" applyBorder="1" applyAlignment="1">
      <alignment horizontal="center" shrinkToFit="1"/>
    </xf>
    <xf numFmtId="38" fontId="18" fillId="2" borderId="35" xfId="6" applyFont="1" applyFill="1" applyBorder="1"/>
    <xf numFmtId="38" fontId="18" fillId="2" borderId="4" xfId="6" applyFont="1" applyFill="1" applyBorder="1"/>
    <xf numFmtId="38" fontId="18" fillId="2" borderId="33" xfId="8" applyNumberFormat="1" applyFont="1" applyFill="1" applyBorder="1" applyAlignment="1">
      <alignment shrinkToFit="1"/>
    </xf>
    <xf numFmtId="38" fontId="18" fillId="2" borderId="5" xfId="6" applyFont="1" applyFill="1" applyBorder="1"/>
    <xf numFmtId="0" fontId="21" fillId="2" borderId="50" xfId="8" applyFont="1" applyFill="1" applyBorder="1" applyAlignment="1">
      <alignment horizontal="center" shrinkToFit="1"/>
    </xf>
    <xf numFmtId="38" fontId="18" fillId="2" borderId="51" xfId="6" applyFont="1" applyFill="1" applyBorder="1" applyAlignment="1">
      <alignment shrinkToFit="1"/>
    </xf>
    <xf numFmtId="38" fontId="18" fillId="2" borderId="52" xfId="6" applyFont="1" applyFill="1" applyBorder="1" applyAlignment="1">
      <alignment horizontal="center" shrinkToFit="1"/>
    </xf>
    <xf numFmtId="38" fontId="18" fillId="2" borderId="52" xfId="6" applyFont="1" applyFill="1" applyBorder="1" applyAlignment="1">
      <alignment shrinkToFit="1"/>
    </xf>
    <xf numFmtId="0" fontId="17" fillId="0" borderId="13" xfId="8" applyFont="1" applyBorder="1" applyAlignment="1">
      <alignment shrinkToFit="1"/>
    </xf>
    <xf numFmtId="0" fontId="21" fillId="2" borderId="36" xfId="8" applyFont="1" applyFill="1" applyBorder="1" applyAlignment="1">
      <alignment horizontal="center" shrinkToFit="1"/>
    </xf>
    <xf numFmtId="38" fontId="18" fillId="2" borderId="37" xfId="6" applyFont="1" applyFill="1" applyBorder="1" applyAlignment="1">
      <alignment shrinkToFit="1"/>
    </xf>
    <xf numFmtId="38" fontId="18" fillId="2" borderId="38" xfId="6" applyFont="1" applyFill="1" applyBorder="1" applyAlignment="1">
      <alignment shrinkToFit="1"/>
    </xf>
    <xf numFmtId="38" fontId="18" fillId="2" borderId="41" xfId="6" applyFont="1" applyFill="1" applyBorder="1"/>
    <xf numFmtId="38" fontId="18" fillId="2" borderId="39" xfId="6" applyFont="1" applyFill="1" applyBorder="1"/>
    <xf numFmtId="38" fontId="18" fillId="2" borderId="42" xfId="6" applyFont="1" applyFill="1" applyBorder="1"/>
    <xf numFmtId="0" fontId="21" fillId="2" borderId="43" xfId="7" applyFont="1" applyFill="1" applyBorder="1" applyAlignment="1">
      <alignment horizontal="center" shrinkToFit="1"/>
    </xf>
    <xf numFmtId="38" fontId="18" fillId="2" borderId="44" xfId="6" applyFont="1" applyFill="1" applyBorder="1" applyAlignment="1">
      <alignment shrinkToFit="1"/>
    </xf>
    <xf numFmtId="38" fontId="18" fillId="2" borderId="45" xfId="6" applyFont="1" applyFill="1" applyBorder="1" applyAlignment="1">
      <alignment shrinkToFit="1"/>
    </xf>
    <xf numFmtId="38" fontId="18" fillId="2" borderId="48" xfId="6" applyFont="1" applyFill="1" applyBorder="1"/>
    <xf numFmtId="38" fontId="18" fillId="2" borderId="46" xfId="6" applyFont="1" applyFill="1" applyBorder="1"/>
    <xf numFmtId="38" fontId="18" fillId="2" borderId="49" xfId="6" applyFont="1" applyFill="1" applyBorder="1"/>
    <xf numFmtId="0" fontId="7" fillId="4" borderId="62" xfId="10" applyFill="1" applyBorder="1" applyAlignment="1">
      <alignment vertical="center"/>
    </xf>
    <xf numFmtId="178" fontId="7" fillId="3" borderId="0" xfId="0" applyNumberFormat="1" applyFont="1" applyFill="1" applyAlignment="1">
      <alignment horizontal="left" vertical="center"/>
    </xf>
    <xf numFmtId="0" fontId="18" fillId="0" borderId="0" xfId="8" applyFont="1" applyAlignment="1">
      <alignment horizontal="centerContinuous"/>
    </xf>
    <xf numFmtId="0" fontId="22" fillId="0" borderId="0" xfId="8" applyFont="1" applyAlignment="1">
      <alignment horizontal="centerContinuous"/>
    </xf>
    <xf numFmtId="0" fontId="17" fillId="0" borderId="0" xfId="8" applyFont="1" applyAlignment="1">
      <alignment horizontal="centerContinuous"/>
    </xf>
    <xf numFmtId="0" fontId="7" fillId="0" borderId="0" xfId="8" applyFont="1" applyAlignment="1">
      <alignment horizontal="centerContinuous"/>
    </xf>
    <xf numFmtId="0" fontId="18" fillId="0" borderId="0" xfId="8" applyFont="1" applyAlignment="1">
      <alignment horizontal="left"/>
    </xf>
    <xf numFmtId="0" fontId="7" fillId="0" borderId="0" xfId="8" applyFont="1" applyAlignment="1">
      <alignment horizontal="left"/>
    </xf>
    <xf numFmtId="0" fontId="23" fillId="0" borderId="0" xfId="8" applyFont="1" applyAlignment="1">
      <alignment horizontal="centerContinuous"/>
    </xf>
    <xf numFmtId="0" fontId="17" fillId="0" borderId="0" xfId="8" applyFont="1" applyAlignment="1">
      <alignment horizontal="center"/>
    </xf>
    <xf numFmtId="0" fontId="7" fillId="0" borderId="0" xfId="8" applyFont="1"/>
    <xf numFmtId="0" fontId="13" fillId="0" borderId="0" xfId="8" applyFont="1" applyAlignment="1">
      <alignment horizontal="right"/>
    </xf>
    <xf numFmtId="0" fontId="13" fillId="2" borderId="3" xfId="8" applyFont="1" applyFill="1" applyBorder="1" applyAlignment="1">
      <alignment horizontal="centerContinuous"/>
    </xf>
    <xf numFmtId="0" fontId="18" fillId="2" borderId="4" xfId="8" applyFont="1" applyFill="1" applyBorder="1" applyAlignment="1">
      <alignment horizontal="centerContinuous"/>
    </xf>
    <xf numFmtId="0" fontId="18" fillId="2" borderId="5" xfId="8" applyFont="1" applyFill="1" applyBorder="1" applyAlignment="1">
      <alignment horizontal="centerContinuous"/>
    </xf>
    <xf numFmtId="0" fontId="13" fillId="2" borderId="4" xfId="8" applyFont="1" applyFill="1" applyBorder="1" applyAlignment="1">
      <alignment horizontal="centerContinuous"/>
    </xf>
    <xf numFmtId="0" fontId="13" fillId="2" borderId="5" xfId="8" applyFont="1" applyFill="1" applyBorder="1" applyAlignment="1">
      <alignment horizontal="centerContinuous"/>
    </xf>
    <xf numFmtId="0" fontId="18" fillId="0" borderId="0" xfId="8" applyFont="1" applyAlignment="1">
      <alignment horizontal="center"/>
    </xf>
    <xf numFmtId="0" fontId="18" fillId="0" borderId="0" xfId="8" applyFont="1"/>
    <xf numFmtId="0" fontId="7" fillId="0" borderId="0" xfId="9" applyFont="1" applyAlignment="1">
      <alignment horizontal="right"/>
    </xf>
    <xf numFmtId="38" fontId="17" fillId="0" borderId="0" xfId="8" applyNumberFormat="1" applyFont="1"/>
    <xf numFmtId="0" fontId="13" fillId="0" borderId="0" xfId="8" applyFont="1" applyAlignment="1" applyProtection="1">
      <alignment horizontal="center"/>
      <protection locked="0"/>
    </xf>
    <xf numFmtId="0" fontId="7" fillId="2" borderId="30" xfId="8" applyFont="1" applyFill="1" applyBorder="1"/>
    <xf numFmtId="0" fontId="17" fillId="2" borderId="25" xfId="8" applyFont="1" applyFill="1" applyBorder="1"/>
    <xf numFmtId="0" fontId="13" fillId="2" borderId="32" xfId="8" applyFont="1" applyFill="1" applyBorder="1" applyAlignment="1">
      <alignment horizontal="centerContinuous"/>
    </xf>
    <xf numFmtId="0" fontId="13" fillId="2" borderId="35" xfId="8" applyFont="1" applyFill="1" applyBorder="1" applyAlignment="1">
      <alignment horizontal="centerContinuous"/>
    </xf>
    <xf numFmtId="0" fontId="7" fillId="2" borderId="10" xfId="8" applyFont="1" applyFill="1" applyBorder="1"/>
    <xf numFmtId="0" fontId="17" fillId="2" borderId="11" xfId="8" applyFont="1" applyFill="1" applyBorder="1" applyAlignment="1">
      <alignment horizontal="centerContinuous"/>
    </xf>
    <xf numFmtId="0" fontId="17" fillId="2" borderId="51" xfId="8" applyFont="1" applyFill="1" applyBorder="1" applyAlignment="1">
      <alignment horizontal="center"/>
    </xf>
    <xf numFmtId="0" fontId="21" fillId="2" borderId="57" xfId="8" applyFont="1" applyFill="1" applyBorder="1" applyAlignment="1">
      <alignment horizontal="center"/>
    </xf>
    <xf numFmtId="0" fontId="21" fillId="2" borderId="54" xfId="8" applyFont="1" applyFill="1" applyBorder="1" applyAlignment="1">
      <alignment horizontal="center"/>
    </xf>
    <xf numFmtId="0" fontId="21" fillId="2" borderId="58" xfId="8" applyFont="1" applyFill="1" applyBorder="1" applyAlignment="1">
      <alignment horizontal="center"/>
    </xf>
    <xf numFmtId="0" fontId="21" fillId="2" borderId="59" xfId="8" applyFont="1" applyFill="1" applyBorder="1" applyAlignment="1">
      <alignment horizontal="center"/>
    </xf>
    <xf numFmtId="0" fontId="21" fillId="2" borderId="60" xfId="8" applyFont="1" applyFill="1" applyBorder="1" applyAlignment="1">
      <alignment horizontal="center"/>
    </xf>
    <xf numFmtId="0" fontId="7" fillId="0" borderId="0" xfId="7" applyFont="1"/>
    <xf numFmtId="0" fontId="21" fillId="0" borderId="0" xfId="8" applyFont="1" applyAlignment="1">
      <alignment horizontal="center"/>
    </xf>
    <xf numFmtId="38" fontId="17" fillId="0" borderId="0" xfId="6" applyFont="1" applyFill="1" applyBorder="1"/>
    <xf numFmtId="38" fontId="7" fillId="0" borderId="0" xfId="6" applyFont="1" applyFill="1" applyBorder="1"/>
    <xf numFmtId="0" fontId="21" fillId="2" borderId="30" xfId="8" applyFont="1" applyFill="1" applyBorder="1" applyAlignment="1">
      <alignment horizontal="center"/>
    </xf>
    <xf numFmtId="49" fontId="7" fillId="0" borderId="25" xfId="8" applyNumberFormat="1" applyFont="1" applyBorder="1"/>
    <xf numFmtId="0" fontId="21" fillId="2" borderId="8" xfId="8" applyFont="1" applyFill="1" applyBorder="1" applyAlignment="1">
      <alignment horizontal="left"/>
    </xf>
    <xf numFmtId="49" fontId="7" fillId="0" borderId="0" xfId="8" applyNumberFormat="1" applyFont="1"/>
    <xf numFmtId="0" fontId="21" fillId="2" borderId="8" xfId="8" applyFont="1" applyFill="1" applyBorder="1" applyAlignment="1">
      <alignment horizontal="center"/>
    </xf>
    <xf numFmtId="0" fontId="21" fillId="2" borderId="10" xfId="8" applyFont="1" applyFill="1" applyBorder="1" applyAlignment="1">
      <alignment horizontal="center"/>
    </xf>
    <xf numFmtId="49" fontId="7" fillId="0" borderId="11" xfId="8" applyNumberFormat="1" applyFont="1" applyBorder="1"/>
    <xf numFmtId="0" fontId="20" fillId="0" borderId="0" xfId="8" applyFont="1"/>
    <xf numFmtId="0" fontId="7" fillId="0" borderId="0" xfId="8" applyFont="1" applyAlignment="1">
      <alignment horizontal="right"/>
    </xf>
    <xf numFmtId="0" fontId="17" fillId="0" borderId="14" xfId="8" applyFont="1" applyBorder="1" applyAlignment="1">
      <alignment shrinkToFit="1"/>
    </xf>
    <xf numFmtId="0" fontId="13" fillId="2" borderId="4" xfId="8" applyFont="1" applyFill="1" applyBorder="1" applyAlignment="1">
      <alignment horizontal="center"/>
    </xf>
    <xf numFmtId="0" fontId="13" fillId="2" borderId="4" xfId="8" applyFont="1" applyFill="1" applyBorder="1"/>
    <xf numFmtId="0" fontId="13" fillId="2" borderId="6" xfId="8" applyFont="1" applyFill="1" applyBorder="1" applyAlignment="1">
      <alignment horizontal="centerContinuous"/>
    </xf>
    <xf numFmtId="0" fontId="13" fillId="0" borderId="0" xfId="8" applyFont="1" applyAlignment="1">
      <alignment horizontal="centerContinuous"/>
    </xf>
    <xf numFmtId="0" fontId="13" fillId="0" borderId="0" xfId="8" applyFont="1"/>
    <xf numFmtId="176" fontId="13" fillId="0" borderId="0" xfId="8" applyNumberFormat="1" applyFont="1" applyAlignment="1">
      <alignment horizontal="center"/>
    </xf>
    <xf numFmtId="38" fontId="13" fillId="0" borderId="0" xfId="8" applyNumberFormat="1" applyFont="1"/>
    <xf numFmtId="38" fontId="13" fillId="0" borderId="0" xfId="6" applyFont="1" applyFill="1" applyBorder="1" applyAlignment="1" applyProtection="1"/>
    <xf numFmtId="176" fontId="13" fillId="0" borderId="11" xfId="8" applyNumberFormat="1" applyFont="1" applyBorder="1" applyAlignment="1">
      <alignment horizontal="center"/>
    </xf>
    <xf numFmtId="38" fontId="18" fillId="0" borderId="0" xfId="6" applyFont="1" applyFill="1" applyBorder="1" applyAlignment="1" applyProtection="1"/>
    <xf numFmtId="0" fontId="25" fillId="0" borderId="0" xfId="0" applyFont="1" applyAlignment="1">
      <alignment horizontal="centerContinuous"/>
    </xf>
    <xf numFmtId="0" fontId="25" fillId="0" borderId="0" xfId="0" applyFont="1" applyAlignment="1">
      <alignment horizontal="center"/>
    </xf>
    <xf numFmtId="38" fontId="7" fillId="0" borderId="0" xfId="6" applyFont="1" applyAlignment="1">
      <alignment horizontal="left"/>
    </xf>
    <xf numFmtId="38" fontId="21" fillId="0" borderId="0" xfId="6" applyFont="1" applyAlignment="1">
      <alignment horizontal="centerContinuous"/>
    </xf>
    <xf numFmtId="38" fontId="7" fillId="0" borderId="0" xfId="6" applyFont="1"/>
    <xf numFmtId="38" fontId="26" fillId="0" borderId="0" xfId="6" applyFont="1" applyBorder="1" applyAlignment="1">
      <alignment horizontal="left"/>
    </xf>
    <xf numFmtId="38" fontId="7" fillId="0" borderId="0" xfId="6" applyFont="1" applyBorder="1"/>
    <xf numFmtId="38" fontId="26" fillId="2" borderId="3" xfId="6" applyFont="1" applyFill="1" applyBorder="1" applyAlignment="1">
      <alignment horizontal="centerContinuous" vertical="center" shrinkToFit="1"/>
    </xf>
    <xf numFmtId="38" fontId="26" fillId="2" borderId="32" xfId="6" applyFont="1" applyFill="1" applyBorder="1" applyAlignment="1">
      <alignment horizontal="centerContinuous" vertical="center" shrinkToFit="1"/>
    </xf>
    <xf numFmtId="38" fontId="26" fillId="2" borderId="4" xfId="6" applyFont="1" applyFill="1" applyBorder="1" applyAlignment="1">
      <alignment horizontal="centerContinuous" vertical="center" shrinkToFit="1"/>
    </xf>
    <xf numFmtId="38" fontId="26" fillId="2" borderId="64" xfId="6" applyFont="1" applyFill="1" applyBorder="1" applyAlignment="1">
      <alignment horizontal="centerContinuous" vertical="center" shrinkToFit="1"/>
    </xf>
    <xf numFmtId="38" fontId="26" fillId="2" borderId="65" xfId="6" applyFont="1" applyFill="1" applyBorder="1" applyAlignment="1">
      <alignment horizontal="centerContinuous" vertical="center" shrinkToFit="1"/>
    </xf>
    <xf numFmtId="38" fontId="7" fillId="0" borderId="0" xfId="6" applyFont="1" applyAlignment="1">
      <alignment horizontal="center" vertical="center" shrinkToFit="1"/>
    </xf>
    <xf numFmtId="38" fontId="18" fillId="2" borderId="10" xfId="6" applyFont="1" applyFill="1" applyBorder="1" applyAlignment="1">
      <alignment horizontal="centerContinuous" vertical="center" shrinkToFit="1"/>
    </xf>
    <xf numFmtId="38" fontId="13" fillId="2" borderId="72" xfId="6" applyFont="1" applyFill="1" applyBorder="1" applyAlignment="1">
      <alignment horizontal="center" vertical="center" shrinkToFit="1"/>
    </xf>
    <xf numFmtId="38" fontId="13" fillId="2" borderId="28" xfId="6" applyFont="1" applyFill="1" applyBorder="1" applyAlignment="1">
      <alignment horizontal="center" vertical="center" shrinkToFit="1"/>
    </xf>
    <xf numFmtId="38" fontId="13" fillId="2" borderId="73" xfId="6" applyFont="1" applyFill="1" applyBorder="1" applyAlignment="1">
      <alignment horizontal="center" vertical="center" shrinkToFit="1"/>
    </xf>
    <xf numFmtId="38" fontId="18" fillId="0" borderId="0" xfId="6" applyFont="1" applyAlignment="1">
      <alignment horizontal="center" vertical="center" shrinkToFit="1"/>
    </xf>
    <xf numFmtId="38" fontId="17" fillId="0" borderId="74" xfId="6" applyFont="1" applyBorder="1" applyAlignment="1">
      <alignment shrinkToFit="1"/>
    </xf>
    <xf numFmtId="38" fontId="17" fillId="0" borderId="76" xfId="6" applyFont="1" applyBorder="1" applyAlignment="1">
      <alignment shrinkToFit="1"/>
    </xf>
    <xf numFmtId="38" fontId="17" fillId="0" borderId="76" xfId="6" applyFont="1" applyBorder="1" applyAlignment="1" applyProtection="1">
      <alignment shrinkToFit="1"/>
    </xf>
    <xf numFmtId="38" fontId="17" fillId="0" borderId="75" xfId="6" applyFont="1" applyBorder="1" applyAlignment="1">
      <alignment shrinkToFit="1"/>
    </xf>
    <xf numFmtId="38" fontId="17" fillId="0" borderId="0" xfId="6" applyFont="1" applyAlignment="1">
      <alignment shrinkToFit="1"/>
    </xf>
    <xf numFmtId="38" fontId="17" fillId="0" borderId="61" xfId="6" applyFont="1" applyBorder="1" applyAlignment="1">
      <alignment shrinkToFit="1"/>
    </xf>
    <xf numFmtId="38" fontId="17" fillId="0" borderId="62" xfId="6" applyFont="1" applyBorder="1" applyAlignment="1">
      <alignment shrinkToFit="1"/>
    </xf>
    <xf numFmtId="38" fontId="17" fillId="0" borderId="62" xfId="6" applyFont="1" applyBorder="1" applyAlignment="1" applyProtection="1">
      <alignment shrinkToFit="1"/>
    </xf>
    <xf numFmtId="38" fontId="17" fillId="0" borderId="67" xfId="6" applyFont="1" applyBorder="1" applyAlignment="1">
      <alignment shrinkToFit="1"/>
    </xf>
    <xf numFmtId="38" fontId="17" fillId="0" borderId="61" xfId="6" applyFont="1" applyBorder="1" applyAlignment="1" applyProtection="1">
      <alignment shrinkToFit="1"/>
    </xf>
    <xf numFmtId="38" fontId="19" fillId="2" borderId="69" xfId="6" applyFont="1" applyFill="1" applyBorder="1" applyAlignment="1">
      <alignment shrinkToFit="1"/>
    </xf>
    <xf numFmtId="38" fontId="19" fillId="2" borderId="70" xfId="6" applyFont="1" applyFill="1" applyBorder="1" applyAlignment="1">
      <alignment shrinkToFit="1"/>
    </xf>
    <xf numFmtId="38" fontId="19" fillId="2" borderId="71" xfId="6" applyFont="1" applyFill="1" applyBorder="1" applyAlignment="1">
      <alignment shrinkToFit="1"/>
    </xf>
    <xf numFmtId="38" fontId="19" fillId="2" borderId="70" xfId="6" applyFont="1" applyFill="1" applyBorder="1" applyAlignment="1" applyProtection="1">
      <alignment shrinkToFit="1"/>
    </xf>
    <xf numFmtId="38" fontId="19" fillId="0" borderId="0" xfId="6" applyFont="1" applyAlignment="1">
      <alignment shrinkToFit="1"/>
    </xf>
    <xf numFmtId="38" fontId="17" fillId="0" borderId="74" xfId="6" applyFont="1" applyBorder="1" applyAlignment="1" applyProtection="1">
      <alignment shrinkToFit="1"/>
    </xf>
    <xf numFmtId="0" fontId="19" fillId="2" borderId="10" xfId="6" applyNumberFormat="1" applyFont="1" applyFill="1" applyBorder="1" applyAlignment="1">
      <alignment shrinkToFit="1"/>
    </xf>
    <xf numFmtId="38" fontId="19" fillId="2" borderId="72" xfId="6" applyFont="1" applyFill="1" applyBorder="1" applyAlignment="1">
      <alignment shrinkToFit="1"/>
    </xf>
    <xf numFmtId="38" fontId="19" fillId="2" borderId="28" xfId="6" applyFont="1" applyFill="1" applyBorder="1" applyAlignment="1">
      <alignment shrinkToFit="1"/>
    </xf>
    <xf numFmtId="38" fontId="19" fillId="2" borderId="28" xfId="6" applyFont="1" applyFill="1" applyBorder="1" applyAlignment="1" applyProtection="1">
      <alignment shrinkToFit="1"/>
    </xf>
    <xf numFmtId="38" fontId="24" fillId="0" borderId="0" xfId="6" applyFont="1"/>
    <xf numFmtId="0" fontId="0" fillId="0" borderId="0" xfId="8" applyFont="1" applyAlignment="1">
      <alignment horizontal="centerContinuous"/>
    </xf>
    <xf numFmtId="0" fontId="0" fillId="0" borderId="0" xfId="8" applyFont="1" applyAlignment="1">
      <alignment horizontal="right"/>
    </xf>
    <xf numFmtId="49" fontId="0" fillId="0" borderId="0" xfId="6" applyNumberFormat="1" applyFont="1" applyAlignment="1">
      <alignment horizontal="right"/>
    </xf>
    <xf numFmtId="0" fontId="0" fillId="4" borderId="62" xfId="10" applyFont="1" applyFill="1" applyBorder="1" applyAlignment="1">
      <alignment horizontal="centerContinuous" vertical="center"/>
    </xf>
    <xf numFmtId="38" fontId="15" fillId="0" borderId="66" xfId="12" applyNumberFormat="1" applyBorder="1" applyAlignment="1">
      <alignment shrinkToFit="1"/>
    </xf>
    <xf numFmtId="38" fontId="15" fillId="0" borderId="68" xfId="12" applyNumberFormat="1" applyBorder="1" applyAlignment="1">
      <alignment shrinkToFit="1"/>
    </xf>
    <xf numFmtId="38" fontId="15" fillId="0" borderId="3" xfId="12" applyNumberFormat="1" applyBorder="1" applyAlignment="1">
      <alignment shrinkToFit="1"/>
    </xf>
    <xf numFmtId="38" fontId="15" fillId="0" borderId="66" xfId="12" applyNumberFormat="1" applyFill="1" applyBorder="1" applyAlignment="1">
      <alignment shrinkToFit="1"/>
    </xf>
    <xf numFmtId="38" fontId="19" fillId="2" borderId="80" xfId="6" applyFont="1" applyFill="1" applyBorder="1" applyAlignment="1">
      <alignment shrinkToFit="1"/>
    </xf>
    <xf numFmtId="0" fontId="27" fillId="4" borderId="62" xfId="10" applyFont="1" applyFill="1" applyBorder="1" applyAlignment="1">
      <alignment horizontal="centerContinuous" vertical="center"/>
    </xf>
    <xf numFmtId="0" fontId="0" fillId="4" borderId="62" xfId="10" applyFont="1" applyFill="1" applyBorder="1" applyAlignment="1">
      <alignment vertical="center"/>
    </xf>
    <xf numFmtId="3" fontId="7" fillId="3" borderId="39" xfId="10" applyNumberFormat="1" applyFill="1" applyBorder="1" applyAlignment="1">
      <alignment shrinkToFit="1"/>
    </xf>
    <xf numFmtId="0" fontId="17" fillId="0" borderId="18" xfId="8" applyFont="1" applyBorder="1" applyAlignment="1">
      <alignment horizontal="center" shrinkToFit="1"/>
    </xf>
    <xf numFmtId="0" fontId="7" fillId="4" borderId="61" xfId="10" applyFill="1" applyBorder="1"/>
    <xf numFmtId="0" fontId="7" fillId="4" borderId="61" xfId="10" applyFill="1" applyBorder="1" applyAlignment="1">
      <alignment vertical="center"/>
    </xf>
    <xf numFmtId="0" fontId="14" fillId="3" borderId="0" xfId="10" applyFont="1" applyFill="1" applyAlignment="1">
      <alignment vertical="center"/>
    </xf>
    <xf numFmtId="3" fontId="14" fillId="3" borderId="39" xfId="10" applyNumberFormat="1" applyFont="1" applyFill="1" applyBorder="1" applyAlignment="1">
      <alignment vertical="center" shrinkToFit="1"/>
    </xf>
    <xf numFmtId="38" fontId="17" fillId="2" borderId="25" xfId="13" applyFont="1" applyFill="1" applyBorder="1"/>
    <xf numFmtId="38" fontId="17" fillId="0" borderId="24" xfId="13" applyFont="1" applyFill="1" applyBorder="1"/>
    <xf numFmtId="38" fontId="7" fillId="0" borderId="25" xfId="13" applyFont="1" applyFill="1" applyBorder="1"/>
    <xf numFmtId="38" fontId="17" fillId="0" borderId="25" xfId="13" applyFont="1" applyFill="1" applyBorder="1"/>
    <xf numFmtId="38" fontId="7" fillId="0" borderId="82" xfId="13" applyFont="1" applyFill="1" applyBorder="1"/>
    <xf numFmtId="38" fontId="7" fillId="0" borderId="26" xfId="13" applyFont="1" applyFill="1" applyBorder="1"/>
    <xf numFmtId="38" fontId="17" fillId="2" borderId="0" xfId="13" applyFont="1" applyFill="1" applyBorder="1"/>
    <xf numFmtId="38" fontId="17" fillId="0" borderId="27" xfId="13" applyFont="1" applyFill="1" applyBorder="1"/>
    <xf numFmtId="38" fontId="7" fillId="0" borderId="0" xfId="13" applyFont="1" applyFill="1" applyBorder="1"/>
    <xf numFmtId="38" fontId="17" fillId="0" borderId="0" xfId="13" applyFont="1" applyFill="1" applyBorder="1"/>
    <xf numFmtId="38" fontId="7" fillId="0" borderId="83" xfId="13" applyFont="1" applyFill="1" applyBorder="1"/>
    <xf numFmtId="38" fontId="7" fillId="0" borderId="7" xfId="13" applyFont="1" applyFill="1" applyBorder="1"/>
    <xf numFmtId="38" fontId="17" fillId="2" borderId="11" xfId="13" applyFont="1" applyFill="1" applyBorder="1"/>
    <xf numFmtId="38" fontId="17" fillId="0" borderId="28" xfId="13" applyFont="1" applyFill="1" applyBorder="1"/>
    <xf numFmtId="38" fontId="7" fillId="0" borderId="11" xfId="13" applyFont="1" applyFill="1" applyBorder="1"/>
    <xf numFmtId="38" fontId="17" fillId="0" borderId="11" xfId="13" applyFont="1" applyFill="1" applyBorder="1"/>
    <xf numFmtId="38" fontId="7" fillId="0" borderId="84" xfId="13" applyFont="1" applyFill="1" applyBorder="1"/>
    <xf numFmtId="38" fontId="7" fillId="0" borderId="9" xfId="13" applyFont="1" applyFill="1" applyBorder="1"/>
    <xf numFmtId="49" fontId="17" fillId="0" borderId="13" xfId="6" applyNumberFormat="1" applyFont="1" applyFill="1" applyBorder="1" applyAlignment="1">
      <alignment shrinkToFit="1"/>
    </xf>
    <xf numFmtId="0" fontId="7" fillId="8" borderId="77" xfId="10" applyFill="1" applyBorder="1"/>
    <xf numFmtId="0" fontId="7" fillId="9" borderId="77" xfId="10" applyFill="1" applyBorder="1"/>
    <xf numFmtId="0" fontId="28" fillId="0" borderId="0" xfId="8" applyFont="1" applyAlignment="1">
      <alignment horizontal="centerContinuous"/>
    </xf>
    <xf numFmtId="0" fontId="29" fillId="0" borderId="0" xfId="8" applyFont="1" applyAlignment="1">
      <alignment horizontal="centerContinuous"/>
    </xf>
    <xf numFmtId="0" fontId="30" fillId="0" borderId="0" xfId="8" applyFont="1" applyAlignment="1">
      <alignment horizontal="centerContinuous"/>
    </xf>
    <xf numFmtId="0" fontId="31" fillId="0" borderId="0" xfId="8" applyFont="1" applyAlignment="1">
      <alignment horizontal="centerContinuous"/>
    </xf>
    <xf numFmtId="0" fontId="28" fillId="0" borderId="0" xfId="8" applyFont="1" applyAlignment="1">
      <alignment horizontal="left"/>
    </xf>
    <xf numFmtId="0" fontId="31" fillId="0" borderId="0" xfId="8" applyFont="1" applyAlignment="1">
      <alignment horizontal="left"/>
    </xf>
    <xf numFmtId="0" fontId="32" fillId="0" borderId="0" xfId="8" applyFont="1" applyAlignment="1">
      <alignment horizontal="centerContinuous"/>
    </xf>
    <xf numFmtId="0" fontId="30" fillId="0" borderId="0" xfId="8" applyFont="1" applyAlignment="1">
      <alignment horizontal="center"/>
    </xf>
    <xf numFmtId="0" fontId="31" fillId="0" borderId="0" xfId="8" applyFont="1"/>
    <xf numFmtId="0" fontId="33" fillId="0" borderId="0" xfId="8" applyFont="1" applyAlignment="1">
      <alignment horizontal="right"/>
    </xf>
    <xf numFmtId="0" fontId="33" fillId="2" borderId="3" xfId="8" applyFont="1" applyFill="1" applyBorder="1" applyAlignment="1">
      <alignment horizontal="centerContinuous"/>
    </xf>
    <xf numFmtId="0" fontId="28" fillId="2" borderId="5" xfId="8" applyFont="1" applyFill="1" applyBorder="1" applyAlignment="1">
      <alignment horizontal="centerContinuous"/>
    </xf>
    <xf numFmtId="0" fontId="33" fillId="2" borderId="5" xfId="8" applyFont="1" applyFill="1" applyBorder="1" applyAlignment="1">
      <alignment horizontal="centerContinuous"/>
    </xf>
    <xf numFmtId="0" fontId="33" fillId="2" borderId="4" xfId="8" applyFont="1" applyFill="1" applyBorder="1" applyAlignment="1">
      <alignment horizontal="center"/>
    </xf>
    <xf numFmtId="0" fontId="33" fillId="2" borderId="4" xfId="8" applyFont="1" applyFill="1" applyBorder="1" applyAlignment="1">
      <alignment horizontal="centerContinuous"/>
    </xf>
    <xf numFmtId="0" fontId="28" fillId="2" borderId="4" xfId="8" applyFont="1" applyFill="1" applyBorder="1" applyAlignment="1">
      <alignment horizontal="centerContinuous"/>
    </xf>
    <xf numFmtId="0" fontId="33" fillId="2" borderId="4" xfId="8" applyFont="1" applyFill="1" applyBorder="1"/>
    <xf numFmtId="0" fontId="33" fillId="2" borderId="6" xfId="8" applyFont="1" applyFill="1" applyBorder="1" applyAlignment="1">
      <alignment horizontal="centerContinuous"/>
    </xf>
    <xf numFmtId="0" fontId="33" fillId="0" borderId="0" xfId="8" applyFont="1" applyAlignment="1">
      <alignment horizontal="centerContinuous"/>
    </xf>
    <xf numFmtId="0" fontId="33" fillId="0" borderId="0" xfId="8" applyFont="1"/>
    <xf numFmtId="0" fontId="28" fillId="0" borderId="0" xfId="8" applyFont="1" applyAlignment="1">
      <alignment horizontal="center"/>
    </xf>
    <xf numFmtId="0" fontId="28" fillId="0" borderId="0" xfId="8" applyFont="1"/>
    <xf numFmtId="0" fontId="31" fillId="0" borderId="0" xfId="9" applyFont="1" applyAlignment="1">
      <alignment horizontal="right"/>
    </xf>
    <xf numFmtId="38" fontId="30" fillId="0" borderId="0" xfId="8" applyNumberFormat="1" applyFont="1"/>
    <xf numFmtId="176" fontId="33" fillId="0" borderId="0" xfId="8" applyNumberFormat="1" applyFont="1" applyAlignment="1">
      <alignment horizontal="center"/>
    </xf>
    <xf numFmtId="0" fontId="33" fillId="0" borderId="39" xfId="0" applyFont="1" applyBorder="1" applyAlignment="1">
      <alignment shrinkToFit="1"/>
    </xf>
    <xf numFmtId="38" fontId="33" fillId="0" borderId="0" xfId="8" applyNumberFormat="1" applyFont="1"/>
    <xf numFmtId="0" fontId="33" fillId="0" borderId="0" xfId="8" applyFont="1" applyAlignment="1" applyProtection="1">
      <alignment horizontal="center"/>
      <protection locked="0"/>
    </xf>
    <xf numFmtId="38" fontId="33" fillId="0" borderId="0" xfId="6" applyFont="1" applyFill="1" applyBorder="1" applyAlignment="1" applyProtection="1"/>
    <xf numFmtId="0" fontId="31" fillId="0" borderId="0" xfId="0" applyFont="1" applyAlignment="1">
      <alignment horizontal="center"/>
    </xf>
    <xf numFmtId="176" fontId="33" fillId="0" borderId="11" xfId="8" applyNumberFormat="1" applyFont="1" applyBorder="1" applyAlignment="1">
      <alignment horizontal="center"/>
    </xf>
    <xf numFmtId="0" fontId="33" fillId="0" borderId="11" xfId="0" applyFont="1" applyBorder="1" applyAlignment="1">
      <alignment shrinkToFit="1"/>
    </xf>
    <xf numFmtId="38" fontId="28" fillId="0" borderId="0" xfId="6" applyFont="1" applyFill="1" applyBorder="1" applyAlignment="1" applyProtection="1"/>
    <xf numFmtId="0" fontId="28" fillId="0" borderId="0" xfId="0" applyFont="1" applyAlignment="1">
      <alignment horizontal="center"/>
    </xf>
    <xf numFmtId="0" fontId="30" fillId="0" borderId="0" xfId="8" applyFont="1"/>
    <xf numFmtId="0" fontId="31" fillId="2" borderId="30" xfId="8" applyFont="1" applyFill="1" applyBorder="1"/>
    <xf numFmtId="0" fontId="30" fillId="2" borderId="25" xfId="8" applyFont="1" applyFill="1" applyBorder="1"/>
    <xf numFmtId="0" fontId="33" fillId="2" borderId="32" xfId="8" applyFont="1" applyFill="1" applyBorder="1" applyAlignment="1">
      <alignment horizontal="centerContinuous"/>
    </xf>
    <xf numFmtId="0" fontId="33" fillId="2" borderId="35" xfId="8" applyFont="1" applyFill="1" applyBorder="1" applyAlignment="1">
      <alignment horizontal="centerContinuous"/>
    </xf>
    <xf numFmtId="0" fontId="31" fillId="2" borderId="10" xfId="8" applyFont="1" applyFill="1" applyBorder="1"/>
    <xf numFmtId="0" fontId="30" fillId="2" borderId="11" xfId="8" applyFont="1" applyFill="1" applyBorder="1" applyAlignment="1">
      <alignment horizontal="centerContinuous"/>
    </xf>
    <xf numFmtId="0" fontId="30" fillId="2" borderId="51" xfId="8" applyFont="1" applyFill="1" applyBorder="1" applyAlignment="1">
      <alignment horizontal="center"/>
    </xf>
    <xf numFmtId="0" fontId="36" fillId="2" borderId="57" xfId="8" applyFont="1" applyFill="1" applyBorder="1" applyAlignment="1">
      <alignment horizontal="center"/>
    </xf>
    <xf numFmtId="0" fontId="36" fillId="2" borderId="54" xfId="8" applyFont="1" applyFill="1" applyBorder="1" applyAlignment="1">
      <alignment horizontal="center"/>
    </xf>
    <xf numFmtId="0" fontId="36" fillId="2" borderId="58" xfId="8" applyFont="1" applyFill="1" applyBorder="1" applyAlignment="1">
      <alignment horizontal="center"/>
    </xf>
    <xf numFmtId="0" fontId="36" fillId="2" borderId="59" xfId="8" applyFont="1" applyFill="1" applyBorder="1" applyAlignment="1">
      <alignment horizontal="center"/>
    </xf>
    <xf numFmtId="0" fontId="36" fillId="2" borderId="60" xfId="8" applyFont="1" applyFill="1" applyBorder="1" applyAlignment="1">
      <alignment horizontal="center"/>
    </xf>
    <xf numFmtId="0" fontId="34" fillId="0" borderId="8" xfId="8" applyFont="1" applyBorder="1" applyAlignment="1">
      <alignment horizontal="left"/>
    </xf>
    <xf numFmtId="0" fontId="30" fillId="0" borderId="0" xfId="8" applyFont="1" applyAlignment="1">
      <alignment shrinkToFit="1"/>
    </xf>
    <xf numFmtId="0" fontId="30" fillId="0" borderId="12" xfId="8" applyFont="1" applyBorder="1" applyAlignment="1">
      <alignment horizontal="center" shrinkToFit="1"/>
    </xf>
    <xf numFmtId="0" fontId="31" fillId="0" borderId="8" xfId="8" applyFont="1" applyBorder="1"/>
    <xf numFmtId="56" fontId="31" fillId="0" borderId="8" xfId="8" applyNumberFormat="1" applyFont="1" applyBorder="1"/>
    <xf numFmtId="0" fontId="36" fillId="2" borderId="31" xfId="8" applyFont="1" applyFill="1" applyBorder="1" applyAlignment="1">
      <alignment horizontal="center" shrinkToFit="1"/>
    </xf>
    <xf numFmtId="38" fontId="28" fillId="2" borderId="32" xfId="8" applyNumberFormat="1" applyFont="1" applyFill="1" applyBorder="1" applyAlignment="1">
      <alignment shrinkToFit="1"/>
    </xf>
    <xf numFmtId="38" fontId="28" fillId="2" borderId="33" xfId="8" applyNumberFormat="1" applyFont="1" applyFill="1" applyBorder="1" applyAlignment="1">
      <alignment horizontal="center" shrinkToFit="1"/>
    </xf>
    <xf numFmtId="38" fontId="28" fillId="2" borderId="35" xfId="6" applyFont="1" applyFill="1" applyBorder="1"/>
    <xf numFmtId="38" fontId="28" fillId="2" borderId="4" xfId="6" applyFont="1" applyFill="1" applyBorder="1"/>
    <xf numFmtId="38" fontId="28" fillId="2" borderId="33" xfId="8" applyNumberFormat="1" applyFont="1" applyFill="1" applyBorder="1" applyAlignment="1">
      <alignment shrinkToFit="1"/>
    </xf>
    <xf numFmtId="38" fontId="28" fillId="2" borderId="5" xfId="6" applyFont="1" applyFill="1" applyBorder="1"/>
    <xf numFmtId="0" fontId="36" fillId="2" borderId="50" xfId="8" applyFont="1" applyFill="1" applyBorder="1" applyAlignment="1">
      <alignment horizontal="center" shrinkToFit="1"/>
    </xf>
    <xf numFmtId="38" fontId="28" fillId="2" borderId="51" xfId="6" applyFont="1" applyFill="1" applyBorder="1" applyAlignment="1">
      <alignment shrinkToFit="1"/>
    </xf>
    <xf numFmtId="38" fontId="28" fillId="2" borderId="52" xfId="6" applyFont="1" applyFill="1" applyBorder="1" applyAlignment="1">
      <alignment horizontal="center" shrinkToFit="1"/>
    </xf>
    <xf numFmtId="38" fontId="28" fillId="2" borderId="55" xfId="6" applyFont="1" applyFill="1" applyBorder="1"/>
    <xf numFmtId="38" fontId="28" fillId="2" borderId="53" xfId="6" applyFont="1" applyFill="1" applyBorder="1"/>
    <xf numFmtId="38" fontId="28" fillId="2" borderId="52" xfId="6" applyFont="1" applyFill="1" applyBorder="1" applyAlignment="1">
      <alignment shrinkToFit="1"/>
    </xf>
    <xf numFmtId="38" fontId="28" fillId="2" borderId="56" xfId="6" applyFont="1" applyFill="1" applyBorder="1"/>
    <xf numFmtId="0" fontId="36" fillId="2" borderId="43" xfId="7" applyFont="1" applyFill="1" applyBorder="1" applyAlignment="1">
      <alignment horizontal="center" shrinkToFit="1"/>
    </xf>
    <xf numFmtId="38" fontId="28" fillId="2" borderId="44" xfId="6" applyFont="1" applyFill="1" applyBorder="1" applyAlignment="1">
      <alignment shrinkToFit="1"/>
    </xf>
    <xf numFmtId="38" fontId="28" fillId="2" borderId="45" xfId="6" applyFont="1" applyFill="1" applyBorder="1" applyAlignment="1">
      <alignment shrinkToFit="1"/>
    </xf>
    <xf numFmtId="38" fontId="28" fillId="2" borderId="48" xfId="6" applyFont="1" applyFill="1" applyBorder="1"/>
    <xf numFmtId="38" fontId="28" fillId="2" borderId="46" xfId="6" applyFont="1" applyFill="1" applyBorder="1"/>
    <xf numFmtId="38" fontId="28" fillId="2" borderId="49" xfId="6" applyFont="1" applyFill="1" applyBorder="1"/>
    <xf numFmtId="0" fontId="31" fillId="0" borderId="0" xfId="7" applyFont="1"/>
    <xf numFmtId="0" fontId="36" fillId="0" borderId="0" xfId="8" applyFont="1" applyAlignment="1">
      <alignment horizontal="center"/>
    </xf>
    <xf numFmtId="38" fontId="30" fillId="0" borderId="0" xfId="6" applyFont="1" applyFill="1" applyBorder="1"/>
    <xf numFmtId="38" fontId="31" fillId="0" borderId="0" xfId="6" applyFont="1" applyFill="1" applyBorder="1"/>
    <xf numFmtId="0" fontId="31" fillId="0" borderId="0" xfId="8" applyFont="1" applyAlignment="1">
      <alignment horizontal="right"/>
    </xf>
    <xf numFmtId="0" fontId="36" fillId="2" borderId="30" xfId="8" applyFont="1" applyFill="1" applyBorder="1" applyAlignment="1">
      <alignment horizontal="center"/>
    </xf>
    <xf numFmtId="38" fontId="30" fillId="2" borderId="25" xfId="13" applyFont="1" applyFill="1" applyBorder="1"/>
    <xf numFmtId="38" fontId="30" fillId="0" borderId="24" xfId="13" applyFont="1" applyFill="1" applyBorder="1"/>
    <xf numFmtId="49" fontId="31" fillId="0" borderId="25" xfId="8" applyNumberFormat="1" applyFont="1" applyBorder="1"/>
    <xf numFmtId="38" fontId="31" fillId="0" borderId="25" xfId="13" applyFont="1" applyFill="1" applyBorder="1"/>
    <xf numFmtId="38" fontId="30" fillId="0" borderId="25" xfId="13" applyFont="1" applyFill="1" applyBorder="1"/>
    <xf numFmtId="38" fontId="31" fillId="0" borderId="82" xfId="13" applyFont="1" applyFill="1" applyBorder="1"/>
    <xf numFmtId="38" fontId="31" fillId="0" borderId="26" xfId="13" applyFont="1" applyFill="1" applyBorder="1"/>
    <xf numFmtId="0" fontId="36" fillId="2" borderId="8" xfId="8" applyFont="1" applyFill="1" applyBorder="1" applyAlignment="1">
      <alignment horizontal="left"/>
    </xf>
    <xf numFmtId="38" fontId="30" fillId="2" borderId="0" xfId="13" applyFont="1" applyFill="1" applyBorder="1"/>
    <xf numFmtId="38" fontId="30" fillId="0" borderId="27" xfId="13" applyFont="1" applyFill="1" applyBorder="1"/>
    <xf numFmtId="49" fontId="31" fillId="0" borderId="0" xfId="8" applyNumberFormat="1" applyFont="1"/>
    <xf numFmtId="38" fontId="31" fillId="0" borderId="0" xfId="13" applyFont="1" applyFill="1" applyBorder="1"/>
    <xf numFmtId="38" fontId="30" fillId="0" borderId="0" xfId="13" applyFont="1" applyFill="1" applyBorder="1"/>
    <xf numFmtId="38" fontId="31" fillId="0" borderId="83" xfId="13" applyFont="1" applyFill="1" applyBorder="1"/>
    <xf numFmtId="38" fontId="31" fillId="0" borderId="7" xfId="13" applyFont="1" applyFill="1" applyBorder="1"/>
    <xf numFmtId="0" fontId="36" fillId="2" borderId="8" xfId="8" applyFont="1" applyFill="1" applyBorder="1" applyAlignment="1">
      <alignment horizontal="center"/>
    </xf>
    <xf numFmtId="0" fontId="36" fillId="2" borderId="10" xfId="8" applyFont="1" applyFill="1" applyBorder="1" applyAlignment="1">
      <alignment horizontal="center"/>
    </xf>
    <xf numFmtId="38" fontId="30" fillId="2" borderId="11" xfId="13" applyFont="1" applyFill="1" applyBorder="1"/>
    <xf numFmtId="38" fontId="30" fillId="0" borderId="28" xfId="13" applyFont="1" applyFill="1" applyBorder="1"/>
    <xf numFmtId="49" fontId="31" fillId="0" borderId="11" xfId="8" applyNumberFormat="1" applyFont="1" applyBorder="1"/>
    <xf numFmtId="38" fontId="31" fillId="0" borderId="11" xfId="13" applyFont="1" applyFill="1" applyBorder="1"/>
    <xf numFmtId="38" fontId="30" fillId="0" borderId="11" xfId="13" applyFont="1" applyFill="1" applyBorder="1"/>
    <xf numFmtId="38" fontId="31" fillId="0" borderId="84" xfId="13" applyFont="1" applyFill="1" applyBorder="1"/>
    <xf numFmtId="38" fontId="31" fillId="0" borderId="9" xfId="13" applyFont="1" applyFill="1" applyBorder="1"/>
    <xf numFmtId="0" fontId="14" fillId="3" borderId="0" xfId="10" applyFont="1" applyFill="1" applyAlignment="1">
      <alignment horizontal="left"/>
    </xf>
    <xf numFmtId="0" fontId="14" fillId="3" borderId="0" xfId="0" applyFont="1" applyFill="1" applyAlignment="1">
      <alignment horizontal="left" vertical="center"/>
    </xf>
    <xf numFmtId="0" fontId="14" fillId="3" borderId="0" xfId="0" applyFont="1" applyFill="1" applyAlignment="1">
      <alignment horizontal="left" vertical="center" wrapText="1"/>
    </xf>
    <xf numFmtId="0" fontId="14" fillId="3" borderId="0" xfId="10" applyFont="1" applyFill="1" applyAlignment="1">
      <alignment horizontal="right"/>
    </xf>
    <xf numFmtId="38" fontId="18" fillId="0" borderId="13" xfId="6" applyFont="1" applyFill="1" applyBorder="1" applyAlignment="1">
      <alignment shrinkToFit="1"/>
    </xf>
    <xf numFmtId="49" fontId="16" fillId="0" borderId="21" xfId="6" applyNumberFormat="1" applyFont="1" applyFill="1" applyBorder="1" applyAlignment="1">
      <alignment shrinkToFit="1"/>
    </xf>
    <xf numFmtId="49" fontId="16" fillId="0" borderId="19" xfId="6" applyNumberFormat="1" applyFont="1" applyFill="1" applyBorder="1" applyAlignment="1">
      <alignment shrinkToFit="1"/>
    </xf>
    <xf numFmtId="49" fontId="16" fillId="0" borderId="20" xfId="6" applyNumberFormat="1" applyFont="1" applyFill="1" applyBorder="1" applyAlignment="1">
      <alignment shrinkToFit="1"/>
    </xf>
    <xf numFmtId="38" fontId="18" fillId="0" borderId="14" xfId="6" applyFont="1" applyFill="1" applyBorder="1" applyAlignment="1">
      <alignment shrinkToFit="1"/>
    </xf>
    <xf numFmtId="0" fontId="18" fillId="2" borderId="4" xfId="8" applyFont="1" applyFill="1" applyBorder="1" applyAlignment="1">
      <alignment shrinkToFit="1"/>
    </xf>
    <xf numFmtId="38" fontId="18" fillId="2" borderId="34" xfId="6" applyFont="1" applyFill="1" applyBorder="1" applyAlignment="1">
      <alignment shrinkToFit="1"/>
    </xf>
    <xf numFmtId="38" fontId="18" fillId="2" borderId="35" xfId="6" applyFont="1" applyFill="1" applyBorder="1" applyAlignment="1">
      <alignment shrinkToFit="1"/>
    </xf>
    <xf numFmtId="38" fontId="18" fillId="2" borderId="4" xfId="6" applyFont="1" applyFill="1" applyBorder="1" applyAlignment="1">
      <alignment shrinkToFit="1"/>
    </xf>
    <xf numFmtId="38" fontId="18" fillId="2" borderId="5" xfId="6" applyFont="1" applyFill="1" applyBorder="1" applyAlignment="1">
      <alignment shrinkToFit="1"/>
    </xf>
    <xf numFmtId="0" fontId="18" fillId="2" borderId="53" xfId="8" applyFont="1" applyFill="1" applyBorder="1" applyAlignment="1">
      <alignment shrinkToFit="1"/>
    </xf>
    <xf numFmtId="38" fontId="18" fillId="2" borderId="54" xfId="6" applyFont="1" applyFill="1" applyBorder="1" applyAlignment="1">
      <alignment shrinkToFit="1"/>
    </xf>
    <xf numFmtId="38" fontId="18" fillId="2" borderId="55" xfId="6" applyFont="1" applyFill="1" applyBorder="1" applyAlignment="1">
      <alignment shrinkToFit="1"/>
    </xf>
    <xf numFmtId="38" fontId="18" fillId="2" borderId="53" xfId="6" applyFont="1" applyFill="1" applyBorder="1" applyAlignment="1">
      <alignment shrinkToFit="1"/>
    </xf>
    <xf numFmtId="38" fontId="18" fillId="2" borderId="56" xfId="6" applyFont="1" applyFill="1" applyBorder="1" applyAlignment="1">
      <alignment shrinkToFit="1"/>
    </xf>
    <xf numFmtId="38" fontId="18" fillId="0" borderId="13" xfId="6" applyFont="1" applyFill="1" applyBorder="1" applyAlignment="1">
      <alignment horizontal="right" shrinkToFit="1"/>
    </xf>
    <xf numFmtId="49" fontId="16" fillId="0" borderId="15" xfId="6" applyNumberFormat="1" applyFont="1" applyFill="1" applyBorder="1" applyAlignment="1" applyProtection="1">
      <alignment shrinkToFit="1"/>
      <protection locked="0"/>
    </xf>
    <xf numFmtId="49" fontId="16" fillId="0" borderId="17" xfId="6" applyNumberFormat="1" applyFont="1" applyFill="1" applyBorder="1" applyAlignment="1" applyProtection="1">
      <alignment shrinkToFit="1"/>
      <protection locked="0"/>
    </xf>
    <xf numFmtId="49" fontId="16" fillId="0" borderId="19" xfId="6" applyNumberFormat="1" applyFont="1" applyFill="1" applyBorder="1" applyAlignment="1" applyProtection="1">
      <alignment shrinkToFit="1"/>
      <protection locked="0"/>
    </xf>
    <xf numFmtId="49" fontId="16" fillId="0" borderId="20" xfId="6" applyNumberFormat="1" applyFont="1" applyFill="1" applyBorder="1" applyAlignment="1" applyProtection="1">
      <alignment shrinkToFit="1"/>
      <protection locked="0"/>
    </xf>
    <xf numFmtId="49" fontId="16" fillId="0" borderId="21" xfId="6" applyNumberFormat="1" applyFont="1" applyFill="1" applyBorder="1" applyAlignment="1" applyProtection="1">
      <alignment shrinkToFit="1"/>
      <protection locked="0"/>
    </xf>
    <xf numFmtId="38" fontId="17" fillId="0" borderId="16" xfId="6" applyFont="1" applyFill="1" applyBorder="1" applyAlignment="1">
      <alignment shrinkToFit="1"/>
    </xf>
    <xf numFmtId="49" fontId="16" fillId="0" borderId="15" xfId="6" applyNumberFormat="1" applyFont="1" applyFill="1" applyBorder="1" applyAlignment="1">
      <alignment shrinkToFit="1"/>
    </xf>
    <xf numFmtId="49" fontId="16" fillId="0" borderId="17" xfId="6" applyNumberFormat="1" applyFont="1" applyFill="1" applyBorder="1" applyAlignment="1">
      <alignment shrinkToFit="1"/>
    </xf>
    <xf numFmtId="49" fontId="16" fillId="0" borderId="23" xfId="6" applyNumberFormat="1" applyFont="1" applyFill="1" applyBorder="1" applyAlignment="1">
      <alignment shrinkToFit="1"/>
    </xf>
    <xf numFmtId="0" fontId="30" fillId="0" borderId="14" xfId="8" applyFont="1" applyBorder="1" applyAlignment="1">
      <alignment shrinkToFit="1"/>
    </xf>
    <xf numFmtId="38" fontId="28" fillId="0" borderId="14" xfId="6" applyFont="1" applyFill="1" applyBorder="1" applyAlignment="1" applyProtection="1">
      <alignment shrinkToFit="1"/>
    </xf>
    <xf numFmtId="49" fontId="37" fillId="0" borderId="15" xfId="6" applyNumberFormat="1" applyFont="1" applyFill="1" applyBorder="1" applyAlignment="1" applyProtection="1">
      <alignment shrinkToFit="1"/>
      <protection locked="0"/>
    </xf>
    <xf numFmtId="49" fontId="30" fillId="0" borderId="14" xfId="8" applyNumberFormat="1" applyFont="1" applyBorder="1" applyAlignment="1">
      <alignment shrinkToFit="1"/>
    </xf>
    <xf numFmtId="49" fontId="37" fillId="0" borderId="17" xfId="6" applyNumberFormat="1" applyFont="1" applyFill="1" applyBorder="1" applyAlignment="1" applyProtection="1">
      <alignment shrinkToFit="1"/>
      <protection locked="0"/>
    </xf>
    <xf numFmtId="49" fontId="37" fillId="0" borderId="19" xfId="6" applyNumberFormat="1" applyFont="1" applyFill="1" applyBorder="1" applyAlignment="1" applyProtection="1">
      <alignment shrinkToFit="1"/>
      <protection locked="0"/>
    </xf>
    <xf numFmtId="38" fontId="30" fillId="0" borderId="13" xfId="6" applyFont="1" applyFill="1" applyBorder="1" applyAlignment="1">
      <alignment shrinkToFit="1"/>
    </xf>
    <xf numFmtId="38" fontId="28" fillId="0" borderId="13" xfId="6" applyFont="1" applyFill="1" applyBorder="1" applyAlignment="1">
      <alignment shrinkToFit="1"/>
    </xf>
    <xf numFmtId="49" fontId="37" fillId="0" borderId="20" xfId="6" applyNumberFormat="1" applyFont="1" applyFill="1" applyBorder="1" applyAlignment="1" applyProtection="1">
      <alignment shrinkToFit="1"/>
      <protection locked="0"/>
    </xf>
    <xf numFmtId="49" fontId="37" fillId="0" borderId="21" xfId="6" applyNumberFormat="1" applyFont="1" applyFill="1" applyBorder="1" applyAlignment="1">
      <alignment shrinkToFit="1"/>
    </xf>
    <xf numFmtId="49" fontId="37" fillId="0" borderId="21" xfId="6" applyNumberFormat="1" applyFont="1" applyFill="1" applyBorder="1" applyAlignment="1" applyProtection="1">
      <alignment shrinkToFit="1"/>
      <protection locked="0"/>
    </xf>
    <xf numFmtId="49" fontId="37" fillId="0" borderId="19" xfId="6" applyNumberFormat="1" applyFont="1" applyFill="1" applyBorder="1" applyAlignment="1">
      <alignment shrinkToFit="1"/>
    </xf>
    <xf numFmtId="49" fontId="37" fillId="0" borderId="20" xfId="6" applyNumberFormat="1" applyFont="1" applyFill="1" applyBorder="1" applyAlignment="1">
      <alignment shrinkToFit="1"/>
    </xf>
    <xf numFmtId="0" fontId="30" fillId="0" borderId="13" xfId="8" applyFont="1" applyBorder="1" applyAlignment="1">
      <alignment shrinkToFit="1"/>
    </xf>
    <xf numFmtId="38" fontId="28" fillId="0" borderId="13" xfId="6" applyFont="1" applyFill="1" applyBorder="1" applyAlignment="1" applyProtection="1">
      <alignment shrinkToFit="1"/>
    </xf>
    <xf numFmtId="49" fontId="30" fillId="0" borderId="13" xfId="8" applyNumberFormat="1" applyFont="1" applyBorder="1" applyAlignment="1">
      <alignment shrinkToFit="1"/>
    </xf>
    <xf numFmtId="0" fontId="30" fillId="0" borderId="18" xfId="8" applyFont="1" applyBorder="1" applyAlignment="1">
      <alignment horizontal="center" shrinkToFit="1"/>
    </xf>
    <xf numFmtId="0" fontId="30" fillId="0" borderId="14" xfId="8" quotePrefix="1" applyFont="1" applyBorder="1" applyAlignment="1">
      <alignment shrinkToFit="1"/>
    </xf>
    <xf numFmtId="38" fontId="31" fillId="0" borderId="13" xfId="6" applyFont="1" applyFill="1" applyBorder="1" applyAlignment="1">
      <alignment horizontal="center" shrinkToFit="1"/>
    </xf>
    <xf numFmtId="0" fontId="30" fillId="6" borderId="18" xfId="8" applyFont="1" applyFill="1" applyBorder="1" applyAlignment="1">
      <alignment horizontal="center" shrinkToFit="1"/>
    </xf>
    <xf numFmtId="38" fontId="17" fillId="0" borderId="13" xfId="6" applyFont="1" applyFill="1" applyBorder="1" applyAlignment="1">
      <alignment horizontal="center" shrinkToFit="1"/>
    </xf>
    <xf numFmtId="0" fontId="0" fillId="0" borderId="69" xfId="10" applyFont="1" applyBorder="1"/>
    <xf numFmtId="0" fontId="7" fillId="0" borderId="1" xfId="10" applyBorder="1"/>
    <xf numFmtId="0" fontId="7" fillId="0" borderId="78" xfId="10" applyBorder="1"/>
    <xf numFmtId="0" fontId="38" fillId="3" borderId="0" xfId="10" applyFont="1" applyFill="1"/>
    <xf numFmtId="0" fontId="7" fillId="0" borderId="61" xfId="8" applyFont="1" applyBorder="1"/>
    <xf numFmtId="0" fontId="7" fillId="0" borderId="85" xfId="8" applyFont="1" applyBorder="1"/>
    <xf numFmtId="0" fontId="7" fillId="0" borderId="77" xfId="8" applyFont="1" applyBorder="1"/>
    <xf numFmtId="0" fontId="5" fillId="0" borderId="61" xfId="14" applyFont="1" applyBorder="1"/>
    <xf numFmtId="0" fontId="5" fillId="10" borderId="61" xfId="14" applyFont="1" applyFill="1" applyBorder="1"/>
    <xf numFmtId="180" fontId="39" fillId="2" borderId="54" xfId="6" applyNumberFormat="1" applyFont="1" applyFill="1" applyBorder="1" applyAlignment="1">
      <alignment horizontal="center" shrinkToFit="1"/>
    </xf>
    <xf numFmtId="38" fontId="19" fillId="2" borderId="73" xfId="6" applyFont="1" applyFill="1" applyBorder="1" applyAlignment="1">
      <alignment shrinkToFit="1"/>
    </xf>
    <xf numFmtId="0" fontId="28" fillId="2" borderId="4" xfId="8" applyFont="1" applyFill="1" applyBorder="1" applyAlignment="1">
      <alignment shrinkToFit="1"/>
    </xf>
    <xf numFmtId="38" fontId="28" fillId="2" borderId="34" xfId="6" applyFont="1" applyFill="1" applyBorder="1" applyAlignment="1">
      <alignment shrinkToFit="1"/>
    </xf>
    <xf numFmtId="38" fontId="28" fillId="2" borderId="34" xfId="6" applyFont="1" applyFill="1" applyBorder="1" applyAlignment="1" applyProtection="1">
      <alignment shrinkToFit="1"/>
    </xf>
    <xf numFmtId="0" fontId="28" fillId="2" borderId="53" xfId="8" applyFont="1" applyFill="1" applyBorder="1" applyAlignment="1">
      <alignment shrinkToFit="1"/>
    </xf>
    <xf numFmtId="38" fontId="28" fillId="2" borderId="54" xfId="6" applyFont="1" applyFill="1" applyBorder="1" applyAlignment="1">
      <alignment shrinkToFit="1"/>
    </xf>
    <xf numFmtId="38" fontId="28" fillId="2" borderId="54" xfId="6" applyFont="1" applyFill="1" applyBorder="1" applyAlignment="1" applyProtection="1">
      <alignment shrinkToFit="1"/>
    </xf>
    <xf numFmtId="0" fontId="28" fillId="2" borderId="46" xfId="7" applyFont="1" applyFill="1" applyBorder="1" applyAlignment="1">
      <alignment shrinkToFit="1"/>
    </xf>
    <xf numFmtId="38" fontId="28" fillId="2" borderId="47" xfId="6" applyFont="1" applyFill="1" applyBorder="1" applyAlignment="1">
      <alignment shrinkToFit="1"/>
    </xf>
    <xf numFmtId="0" fontId="18" fillId="2" borderId="39" xfId="8" applyFont="1" applyFill="1" applyBorder="1" applyAlignment="1">
      <alignment shrinkToFit="1"/>
    </xf>
    <xf numFmtId="38" fontId="18" fillId="2" borderId="40" xfId="6" applyFont="1" applyFill="1" applyBorder="1" applyAlignment="1">
      <alignment shrinkToFit="1"/>
    </xf>
    <xf numFmtId="0" fontId="18" fillId="2" borderId="46" xfId="7" applyFont="1" applyFill="1" applyBorder="1" applyAlignment="1">
      <alignment shrinkToFit="1"/>
    </xf>
    <xf numFmtId="38" fontId="18" fillId="2" borderId="47" xfId="6" applyFont="1" applyFill="1" applyBorder="1" applyAlignment="1">
      <alignment shrinkToFit="1"/>
    </xf>
    <xf numFmtId="181" fontId="39" fillId="2" borderId="40" xfId="6" applyNumberFormat="1" applyFont="1" applyFill="1" applyBorder="1" applyAlignment="1">
      <alignment horizontal="center" shrinkToFit="1"/>
    </xf>
    <xf numFmtId="0" fontId="15" fillId="0" borderId="8" xfId="12" applyBorder="1" applyAlignment="1">
      <alignment shrinkToFit="1"/>
    </xf>
    <xf numFmtId="0" fontId="14" fillId="7" borderId="0" xfId="10" applyFont="1" applyFill="1" applyAlignment="1">
      <alignment horizontal="left"/>
    </xf>
    <xf numFmtId="0" fontId="40" fillId="11" borderId="0" xfId="10" applyFont="1" applyFill="1"/>
    <xf numFmtId="0" fontId="40" fillId="3" borderId="0" xfId="10" applyFont="1" applyFill="1"/>
    <xf numFmtId="0" fontId="14" fillId="3" borderId="0" xfId="0" applyFont="1" applyFill="1" applyAlignment="1">
      <alignment horizontal="right" vertical="center" wrapText="1"/>
    </xf>
    <xf numFmtId="0" fontId="14" fillId="6" borderId="86" xfId="0" applyFont="1" applyFill="1" applyBorder="1" applyAlignment="1">
      <alignment horizontal="center" vertical="center" shrinkToFit="1"/>
    </xf>
    <xf numFmtId="0" fontId="14" fillId="6" borderId="87" xfId="0" applyFont="1" applyFill="1" applyBorder="1" applyAlignment="1">
      <alignment horizontal="center" vertical="center" shrinkToFit="1"/>
    </xf>
    <xf numFmtId="38" fontId="17" fillId="0" borderId="0" xfId="6" applyFont="1" applyFill="1" applyBorder="1" applyAlignment="1">
      <alignment shrinkToFit="1"/>
    </xf>
    <xf numFmtId="0" fontId="17" fillId="0" borderId="0" xfId="6" applyNumberFormat="1" applyFont="1" applyFill="1" applyBorder="1" applyAlignment="1">
      <alignment shrinkToFit="1"/>
    </xf>
    <xf numFmtId="38" fontId="18" fillId="0" borderId="0" xfId="6" applyFont="1" applyFill="1" applyBorder="1" applyAlignment="1">
      <alignment shrinkToFit="1"/>
    </xf>
    <xf numFmtId="0" fontId="17" fillId="0" borderId="13" xfId="6" quotePrefix="1" applyNumberFormat="1" applyFont="1" applyFill="1" applyBorder="1" applyAlignment="1">
      <alignment shrinkToFit="1"/>
    </xf>
    <xf numFmtId="38" fontId="17" fillId="0" borderId="13" xfId="6" quotePrefix="1" applyFont="1" applyFill="1" applyBorder="1" applyAlignment="1">
      <alignment shrinkToFit="1"/>
    </xf>
    <xf numFmtId="0" fontId="17" fillId="0" borderId="18" xfId="8" applyFont="1" applyBorder="1"/>
    <xf numFmtId="38" fontId="30" fillId="0" borderId="13" xfId="6" applyFont="1" applyFill="1" applyBorder="1" applyAlignment="1">
      <alignment horizontal="center" shrinkToFit="1"/>
    </xf>
    <xf numFmtId="38" fontId="17" fillId="0" borderId="14" xfId="6" applyFont="1" applyFill="1" applyBorder="1" applyAlignment="1">
      <alignment horizontal="center" shrinkToFit="1"/>
    </xf>
    <xf numFmtId="0" fontId="17" fillId="0" borderId="14" xfId="8" quotePrefix="1" applyFont="1" applyBorder="1" applyAlignment="1">
      <alignment shrinkToFit="1"/>
    </xf>
    <xf numFmtId="0" fontId="17" fillId="0" borderId="13" xfId="6" quotePrefix="1" applyNumberFormat="1" applyFont="1" applyFill="1" applyBorder="1" applyAlignment="1">
      <alignment horizontal="left" shrinkToFit="1"/>
    </xf>
    <xf numFmtId="0" fontId="17" fillId="0" borderId="22" xfId="8" applyFont="1" applyBorder="1" applyAlignment="1">
      <alignment horizontal="center" shrinkToFit="1"/>
    </xf>
    <xf numFmtId="0" fontId="17" fillId="0" borderId="88" xfId="8" applyFont="1" applyBorder="1" applyAlignment="1">
      <alignment horizontal="center" shrinkToFit="1"/>
    </xf>
    <xf numFmtId="0" fontId="17" fillId="0" borderId="22" xfId="8" applyFont="1" applyBorder="1" applyAlignment="1">
      <alignment shrinkToFit="1"/>
    </xf>
    <xf numFmtId="49" fontId="16" fillId="0" borderId="89" xfId="6" applyNumberFormat="1" applyFont="1" applyFill="1" applyBorder="1" applyAlignment="1" applyProtection="1">
      <alignment shrinkToFit="1"/>
      <protection locked="0"/>
    </xf>
    <xf numFmtId="49" fontId="16" fillId="0" borderId="90" xfId="6" applyNumberFormat="1" applyFont="1" applyFill="1" applyBorder="1" applyAlignment="1" applyProtection="1">
      <alignment shrinkToFit="1"/>
      <protection locked="0"/>
    </xf>
    <xf numFmtId="0" fontId="17" fillId="0" borderId="14" xfId="8" quotePrefix="1" applyFont="1" applyBorder="1" applyAlignment="1">
      <alignment horizontal="left" shrinkToFit="1"/>
    </xf>
    <xf numFmtId="38" fontId="30" fillId="0" borderId="13" xfId="6" quotePrefix="1" applyFont="1" applyFill="1" applyBorder="1" applyAlignment="1">
      <alignment shrinkToFit="1"/>
    </xf>
    <xf numFmtId="49" fontId="17" fillId="0" borderId="13" xfId="6" quotePrefix="1" applyNumberFormat="1" applyFont="1" applyFill="1" applyBorder="1" applyAlignment="1">
      <alignment shrinkToFit="1"/>
    </xf>
    <xf numFmtId="38" fontId="41" fillId="0" borderId="22" xfId="6" applyFont="1" applyFill="1" applyBorder="1" applyAlignment="1">
      <alignment shrinkToFit="1"/>
    </xf>
    <xf numFmtId="38" fontId="42" fillId="2" borderId="34" xfId="6" applyFont="1" applyFill="1" applyBorder="1" applyAlignment="1">
      <alignment shrinkToFit="1"/>
    </xf>
    <xf numFmtId="38" fontId="42" fillId="2" borderId="55" xfId="6" applyFont="1" applyFill="1" applyBorder="1" applyAlignment="1">
      <alignment shrinkToFit="1"/>
    </xf>
    <xf numFmtId="0" fontId="17" fillId="0" borderId="14" xfId="6" quotePrefix="1" applyNumberFormat="1" applyFont="1" applyFill="1" applyBorder="1" applyAlignment="1">
      <alignment shrinkToFit="1"/>
    </xf>
    <xf numFmtId="49" fontId="17" fillId="0" borderId="14" xfId="8" applyNumberFormat="1" applyFont="1" applyBorder="1" applyAlignment="1">
      <alignment shrinkToFit="1"/>
    </xf>
    <xf numFmtId="0" fontId="31" fillId="10" borderId="0" xfId="8" applyFont="1" applyFill="1"/>
    <xf numFmtId="49" fontId="17" fillId="0" borderId="13" xfId="8" applyNumberFormat="1" applyFont="1" applyBorder="1" applyAlignment="1">
      <alignment shrinkToFit="1"/>
    </xf>
    <xf numFmtId="49" fontId="30" fillId="0" borderId="13" xfId="6" applyNumberFormat="1" applyFont="1" applyFill="1" applyBorder="1" applyAlignment="1">
      <alignment shrinkToFit="1"/>
    </xf>
    <xf numFmtId="0" fontId="40" fillId="0" borderId="0" xfId="8" applyFont="1"/>
    <xf numFmtId="38" fontId="7" fillId="0" borderId="14" xfId="6" applyFont="1" applyFill="1" applyBorder="1" applyAlignment="1">
      <alignment horizontal="center" shrinkToFit="1"/>
    </xf>
    <xf numFmtId="3" fontId="7" fillId="3" borderId="0" xfId="10" applyNumberFormat="1" applyFill="1" applyAlignment="1">
      <alignment shrinkToFit="1"/>
    </xf>
    <xf numFmtId="49" fontId="30" fillId="0" borderId="13" xfId="8" quotePrefix="1" applyNumberFormat="1" applyFont="1" applyBorder="1" applyAlignment="1">
      <alignment shrinkToFit="1"/>
    </xf>
    <xf numFmtId="38" fontId="44" fillId="0" borderId="13" xfId="6" quotePrefix="1" applyFont="1" applyFill="1" applyBorder="1" applyAlignment="1">
      <alignment shrinkToFit="1"/>
    </xf>
    <xf numFmtId="0" fontId="44" fillId="0" borderId="13" xfId="6" quotePrefix="1" applyNumberFormat="1" applyFont="1" applyFill="1" applyBorder="1" applyAlignment="1">
      <alignment shrinkToFit="1"/>
    </xf>
    <xf numFmtId="49" fontId="30" fillId="0" borderId="14" xfId="8" quotePrefix="1" applyNumberFormat="1" applyFont="1" applyBorder="1" applyAlignment="1">
      <alignment shrinkToFit="1"/>
    </xf>
    <xf numFmtId="0" fontId="17" fillId="0" borderId="14" xfId="8" applyFont="1" applyBorder="1" applyAlignment="1">
      <alignment vertical="center" shrinkToFit="1"/>
    </xf>
    <xf numFmtId="49" fontId="17" fillId="0" borderId="14" xfId="8" quotePrefix="1" applyNumberFormat="1" applyFont="1" applyBorder="1" applyAlignment="1">
      <alignment shrinkToFit="1"/>
    </xf>
    <xf numFmtId="14" fontId="14" fillId="0" borderId="0" xfId="6" applyNumberFormat="1" applyFont="1"/>
    <xf numFmtId="38" fontId="7" fillId="0" borderId="13" xfId="6" applyFont="1" applyFill="1" applyBorder="1" applyAlignment="1">
      <alignment horizontal="center" shrinkToFit="1"/>
    </xf>
    <xf numFmtId="3" fontId="7" fillId="3" borderId="0" xfId="10" applyNumberFormat="1" applyFill="1" applyAlignment="1">
      <alignment shrinkToFit="1"/>
    </xf>
    <xf numFmtId="3" fontId="14" fillId="3" borderId="81" xfId="10" applyNumberFormat="1" applyFont="1" applyFill="1" applyBorder="1" applyAlignment="1">
      <alignment vertical="center" shrinkToFit="1"/>
    </xf>
    <xf numFmtId="3" fontId="0" fillId="4" borderId="61" xfId="10" applyNumberFormat="1" applyFont="1" applyFill="1" applyBorder="1" applyAlignment="1">
      <alignment horizontal="center" vertical="center" shrinkToFit="1"/>
    </xf>
    <xf numFmtId="0" fontId="18" fillId="4" borderId="39" xfId="10" applyFont="1" applyFill="1" applyBorder="1"/>
    <xf numFmtId="0" fontId="18" fillId="4" borderId="2" xfId="10" applyFont="1" applyFill="1" applyBorder="1"/>
    <xf numFmtId="3" fontId="7" fillId="0" borderId="69" xfId="10" applyNumberFormat="1" applyBorder="1" applyAlignment="1" applyProtection="1">
      <alignment horizontal="right" shrinkToFit="1"/>
      <protection locked="0"/>
    </xf>
    <xf numFmtId="0" fontId="7" fillId="0" borderId="1" xfId="10" applyBorder="1" applyAlignment="1" applyProtection="1">
      <alignment horizontal="right" shrinkToFit="1"/>
      <protection locked="0"/>
    </xf>
    <xf numFmtId="0" fontId="7" fillId="0" borderId="78" xfId="10" applyBorder="1" applyAlignment="1" applyProtection="1">
      <alignment horizontal="right" shrinkToFit="1"/>
      <protection locked="0"/>
    </xf>
    <xf numFmtId="3" fontId="38" fillId="3" borderId="0" xfId="10" applyNumberFormat="1" applyFont="1" applyFill="1" applyAlignment="1" applyProtection="1">
      <alignment horizontal="right" shrinkToFit="1"/>
      <protection locked="0"/>
    </xf>
    <xf numFmtId="0" fontId="38" fillId="3" borderId="0" xfId="10" applyFont="1" applyFill="1" applyAlignment="1" applyProtection="1">
      <alignment horizontal="right" shrinkToFit="1"/>
      <protection locked="0"/>
    </xf>
    <xf numFmtId="179" fontId="7" fillId="3" borderId="0" xfId="10" applyNumberFormat="1" applyFill="1" applyAlignment="1" applyProtection="1">
      <alignment horizontal="right" shrinkToFit="1"/>
      <protection locked="0"/>
    </xf>
    <xf numFmtId="179" fontId="7" fillId="3" borderId="0" xfId="10" applyNumberFormat="1" applyFill="1" applyAlignment="1" applyProtection="1">
      <alignment shrinkToFit="1"/>
      <protection locked="0"/>
    </xf>
    <xf numFmtId="0" fontId="7" fillId="3" borderId="0" xfId="10" applyFill="1" applyAlignment="1" applyProtection="1">
      <alignment shrinkToFit="1"/>
      <protection locked="0"/>
    </xf>
    <xf numFmtId="0" fontId="7" fillId="3" borderId="0" xfId="10" applyFill="1" applyAlignment="1">
      <alignment horizontal="center"/>
    </xf>
    <xf numFmtId="0" fontId="0" fillId="0" borderId="69" xfId="10" applyFont="1" applyBorder="1" applyAlignment="1">
      <alignment horizontal="center"/>
    </xf>
    <xf numFmtId="0" fontId="7" fillId="0" borderId="1" xfId="10" applyBorder="1" applyAlignment="1">
      <alignment horizontal="center"/>
    </xf>
    <xf numFmtId="0" fontId="7" fillId="0" borderId="78" xfId="10" applyBorder="1" applyAlignment="1">
      <alignment horizontal="center"/>
    </xf>
    <xf numFmtId="179" fontId="0" fillId="8" borderId="69" xfId="10" applyNumberFormat="1" applyFont="1" applyFill="1" applyBorder="1" applyAlignment="1" applyProtection="1">
      <alignment horizontal="center" shrinkToFit="1"/>
      <protection locked="0"/>
    </xf>
    <xf numFmtId="179" fontId="7" fillId="8" borderId="1" xfId="10" applyNumberFormat="1" applyFill="1" applyBorder="1" applyAlignment="1" applyProtection="1">
      <alignment horizontal="center" shrinkToFit="1"/>
      <protection locked="0"/>
    </xf>
    <xf numFmtId="0" fontId="7" fillId="8" borderId="78" xfId="10" applyFill="1" applyBorder="1" applyAlignment="1" applyProtection="1">
      <alignment horizontal="center" shrinkToFit="1"/>
      <protection locked="0"/>
    </xf>
    <xf numFmtId="10" fontId="7" fillId="0" borderId="69" xfId="10" applyNumberFormat="1" applyBorder="1" applyAlignment="1" applyProtection="1">
      <alignment horizontal="right" shrinkToFit="1"/>
      <protection locked="0"/>
    </xf>
    <xf numFmtId="10" fontId="7" fillId="0" borderId="1" xfId="10" applyNumberFormat="1" applyBorder="1" applyAlignment="1" applyProtection="1">
      <alignment horizontal="right" shrinkToFit="1"/>
      <protection locked="0"/>
    </xf>
    <xf numFmtId="10" fontId="7" fillId="0" borderId="78" xfId="10" applyNumberFormat="1" applyBorder="1" applyAlignment="1" applyProtection="1">
      <alignment horizontal="right" shrinkToFit="1"/>
      <protection locked="0"/>
    </xf>
    <xf numFmtId="176" fontId="7" fillId="0" borderId="69" xfId="10" applyNumberFormat="1" applyBorder="1" applyAlignment="1" applyProtection="1">
      <alignment horizontal="center" shrinkToFit="1"/>
      <protection locked="0"/>
    </xf>
    <xf numFmtId="0" fontId="7" fillId="0" borderId="1" xfId="11" applyFont="1" applyBorder="1" applyAlignment="1">
      <alignment horizontal="center"/>
    </xf>
    <xf numFmtId="0" fontId="7" fillId="0" borderId="78" xfId="11" applyFont="1" applyBorder="1" applyAlignment="1">
      <alignment horizontal="center"/>
    </xf>
    <xf numFmtId="176" fontId="7" fillId="9" borderId="69" xfId="10" applyNumberFormat="1" applyFill="1" applyBorder="1" applyAlignment="1">
      <alignment horizontal="center" shrinkToFit="1"/>
    </xf>
    <xf numFmtId="0" fontId="7" fillId="9" borderId="1" xfId="11" applyFont="1" applyFill="1" applyBorder="1" applyAlignment="1">
      <alignment horizontal="center" shrinkToFit="1"/>
    </xf>
    <xf numFmtId="0" fontId="7" fillId="9" borderId="78" xfId="11" applyFont="1" applyFill="1" applyBorder="1" applyAlignment="1">
      <alignment horizontal="center" shrinkToFit="1"/>
    </xf>
    <xf numFmtId="0" fontId="7" fillId="0" borderId="69" xfId="10" applyBorder="1" applyAlignment="1">
      <alignment horizontal="center" shrinkToFit="1"/>
    </xf>
    <xf numFmtId="0" fontId="7" fillId="0" borderId="1" xfId="10" applyBorder="1" applyAlignment="1">
      <alignment horizontal="center" shrinkToFit="1"/>
    </xf>
    <xf numFmtId="0" fontId="7" fillId="0" borderId="78" xfId="10" applyBorder="1" applyAlignment="1">
      <alignment horizontal="center" shrinkToFit="1"/>
    </xf>
    <xf numFmtId="49" fontId="0" fillId="8" borderId="69" xfId="10" applyNumberFormat="1" applyFont="1" applyFill="1" applyBorder="1" applyAlignment="1" applyProtection="1">
      <alignment horizontal="center" shrinkToFit="1"/>
      <protection locked="0"/>
    </xf>
    <xf numFmtId="49" fontId="7" fillId="8" borderId="1" xfId="10" applyNumberFormat="1" applyFill="1" applyBorder="1" applyAlignment="1" applyProtection="1">
      <alignment horizontal="center" shrinkToFit="1"/>
      <protection locked="0"/>
    </xf>
    <xf numFmtId="3" fontId="7" fillId="9" borderId="69" xfId="10" applyNumberFormat="1" applyFill="1" applyBorder="1" applyAlignment="1">
      <alignment horizontal="center" shrinkToFit="1"/>
    </xf>
    <xf numFmtId="3" fontId="7" fillId="9" borderId="1" xfId="10" applyNumberFormat="1" applyFill="1" applyBorder="1" applyAlignment="1">
      <alignment horizontal="center" shrinkToFit="1"/>
    </xf>
    <xf numFmtId="3" fontId="7" fillId="9" borderId="25" xfId="10" applyNumberFormat="1" applyFill="1" applyBorder="1" applyAlignment="1">
      <alignment horizontal="center" shrinkToFit="1"/>
    </xf>
    <xf numFmtId="0" fontId="0" fillId="8" borderId="1" xfId="10" applyFont="1" applyFill="1" applyBorder="1" applyAlignment="1">
      <alignment horizontal="center"/>
    </xf>
    <xf numFmtId="0" fontId="7" fillId="8" borderId="1" xfId="10" applyFill="1" applyBorder="1" applyAlignment="1">
      <alignment horizontal="center"/>
    </xf>
    <xf numFmtId="49" fontId="7" fillId="8" borderId="78" xfId="10" applyNumberFormat="1" applyFill="1" applyBorder="1" applyAlignment="1" applyProtection="1">
      <alignment horizontal="center" shrinkToFit="1"/>
      <protection locked="0"/>
    </xf>
    <xf numFmtId="0" fontId="7" fillId="0" borderId="69" xfId="10" applyBorder="1" applyAlignment="1">
      <alignment horizontal="center"/>
    </xf>
    <xf numFmtId="178" fontId="7" fillId="8" borderId="69" xfId="10" applyNumberFormat="1" applyFill="1" applyBorder="1" applyAlignment="1" applyProtection="1">
      <alignment horizontal="center" shrinkToFit="1"/>
      <protection locked="0"/>
    </xf>
    <xf numFmtId="178" fontId="7" fillId="8" borderId="1" xfId="11" applyNumberFormat="1" applyFont="1" applyFill="1" applyBorder="1" applyAlignment="1" applyProtection="1">
      <alignment horizontal="center" shrinkToFit="1"/>
      <protection locked="0"/>
    </xf>
    <xf numFmtId="178" fontId="7" fillId="8" borderId="78" xfId="11" applyNumberFormat="1" applyFont="1" applyFill="1" applyBorder="1" applyAlignment="1" applyProtection="1">
      <alignment horizontal="center" shrinkToFit="1"/>
      <protection locked="0"/>
    </xf>
    <xf numFmtId="0" fontId="7" fillId="9" borderId="69" xfId="10" applyFill="1" applyBorder="1" applyAlignment="1">
      <alignment horizontal="center" shrinkToFit="1"/>
    </xf>
    <xf numFmtId="0" fontId="7" fillId="9" borderId="1" xfId="10" applyFill="1" applyBorder="1" applyAlignment="1">
      <alignment horizontal="center" shrinkToFit="1"/>
    </xf>
    <xf numFmtId="0" fontId="7" fillId="9" borderId="78" xfId="10" applyFill="1" applyBorder="1" applyAlignment="1">
      <alignment horizontal="center" shrinkToFit="1"/>
    </xf>
    <xf numFmtId="0" fontId="0" fillId="9" borderId="1" xfId="10" applyFont="1" applyFill="1" applyBorder="1" applyAlignment="1">
      <alignment horizontal="center" shrinkToFit="1"/>
    </xf>
    <xf numFmtId="0" fontId="0" fillId="9" borderId="78" xfId="10" applyFont="1" applyFill="1" applyBorder="1" applyAlignment="1">
      <alignment horizontal="center" shrinkToFit="1"/>
    </xf>
    <xf numFmtId="0" fontId="7" fillId="0" borderId="69" xfId="10" applyBorder="1" applyAlignment="1">
      <alignment horizontal="right"/>
    </xf>
    <xf numFmtId="0" fontId="7" fillId="0" borderId="1" xfId="10" applyBorder="1" applyAlignment="1">
      <alignment horizontal="right"/>
    </xf>
    <xf numFmtId="178" fontId="33" fillId="0" borderId="68" xfId="8" applyNumberFormat="1" applyFont="1" applyBorder="1" applyAlignment="1">
      <alignment horizontal="center" vertical="center" shrinkToFit="1"/>
    </xf>
    <xf numFmtId="178" fontId="33" fillId="0" borderId="42" xfId="8" applyNumberFormat="1" applyFont="1" applyBorder="1" applyAlignment="1">
      <alignment horizontal="center" vertical="center" shrinkToFit="1"/>
    </xf>
    <xf numFmtId="178" fontId="33" fillId="0" borderId="10" xfId="8" applyNumberFormat="1" applyFont="1" applyBorder="1" applyAlignment="1">
      <alignment horizontal="center" vertical="center" shrinkToFit="1"/>
    </xf>
    <xf numFmtId="178" fontId="33" fillId="0" borderId="9" xfId="8" applyNumberFormat="1" applyFont="1" applyBorder="1" applyAlignment="1">
      <alignment horizontal="center" vertical="center" shrinkToFit="1"/>
    </xf>
    <xf numFmtId="176" fontId="33" fillId="0" borderId="68" xfId="8" applyNumberFormat="1" applyFont="1" applyBorder="1" applyAlignment="1">
      <alignment horizontal="center" vertical="center"/>
    </xf>
    <xf numFmtId="176" fontId="33" fillId="0" borderId="42" xfId="8" applyNumberFormat="1" applyFont="1" applyBorder="1" applyAlignment="1">
      <alignment horizontal="center" vertical="center"/>
    </xf>
    <xf numFmtId="176" fontId="33" fillId="0" borderId="10" xfId="8" applyNumberFormat="1" applyFont="1" applyBorder="1" applyAlignment="1">
      <alignment horizontal="center" vertical="center"/>
    </xf>
    <xf numFmtId="176" fontId="33" fillId="0" borderId="9" xfId="8" applyNumberFormat="1" applyFont="1" applyBorder="1" applyAlignment="1">
      <alignment horizontal="center" vertical="center"/>
    </xf>
    <xf numFmtId="38" fontId="28" fillId="0" borderId="0" xfId="6" applyFont="1" applyFill="1" applyBorder="1" applyAlignment="1" applyProtection="1">
      <alignment horizontal="center" shrinkToFit="1"/>
    </xf>
    <xf numFmtId="38" fontId="35" fillId="0" borderId="68" xfId="6" applyFont="1" applyFill="1" applyBorder="1" applyAlignment="1" applyProtection="1">
      <alignment horizontal="center" vertical="center" shrinkToFit="1"/>
    </xf>
    <xf numFmtId="38" fontId="35" fillId="0" borderId="39" xfId="6" applyFont="1" applyFill="1" applyBorder="1" applyAlignment="1" applyProtection="1">
      <alignment horizontal="center" vertical="center" shrinkToFit="1"/>
    </xf>
    <xf numFmtId="38" fontId="35" fillId="0" borderId="42" xfId="6" applyFont="1" applyFill="1" applyBorder="1" applyAlignment="1" applyProtection="1">
      <alignment horizontal="center" vertical="center" shrinkToFit="1"/>
    </xf>
    <xf numFmtId="38" fontId="35" fillId="0" borderId="10" xfId="6" applyFont="1" applyFill="1" applyBorder="1" applyAlignment="1" applyProtection="1">
      <alignment horizontal="center" vertical="center" shrinkToFit="1"/>
    </xf>
    <xf numFmtId="38" fontId="35" fillId="0" borderId="11" xfId="6" applyFont="1" applyFill="1" applyBorder="1" applyAlignment="1" applyProtection="1">
      <alignment horizontal="center" vertical="center" shrinkToFit="1"/>
    </xf>
    <xf numFmtId="38" fontId="35" fillId="0" borderId="9" xfId="6" applyFont="1" applyFill="1" applyBorder="1" applyAlignment="1" applyProtection="1">
      <alignment horizontal="center" vertical="center" shrinkToFit="1"/>
    </xf>
    <xf numFmtId="182" fontId="31" fillId="0" borderId="0" xfId="8" applyNumberFormat="1" applyFont="1" applyAlignment="1">
      <alignment horizontal="right"/>
    </xf>
    <xf numFmtId="0" fontId="31" fillId="0" borderId="0" xfId="8" applyFont="1" applyAlignment="1">
      <alignment horizontal="left"/>
    </xf>
    <xf numFmtId="0" fontId="33" fillId="0" borderId="68" xfId="8" applyFont="1" applyBorder="1" applyAlignment="1">
      <alignment horizontal="center" vertical="center" shrinkToFit="1"/>
    </xf>
    <xf numFmtId="0" fontId="33" fillId="0" borderId="39" xfId="8" applyFont="1" applyBorder="1" applyAlignment="1">
      <alignment horizontal="center" vertical="center" shrinkToFit="1"/>
    </xf>
    <xf numFmtId="0" fontId="33" fillId="0" borderId="10" xfId="8" applyFont="1" applyBorder="1" applyAlignment="1">
      <alignment horizontal="center" vertical="center" shrinkToFit="1"/>
    </xf>
    <xf numFmtId="0" fontId="33" fillId="0" borderId="11" xfId="8" applyFont="1" applyBorder="1" applyAlignment="1">
      <alignment horizontal="center" vertical="center" shrinkToFit="1"/>
    </xf>
    <xf numFmtId="0" fontId="33" fillId="0" borderId="68" xfId="0" applyFont="1" applyBorder="1" applyAlignment="1">
      <alignment horizontal="center" vertical="center" shrinkToFit="1"/>
    </xf>
    <xf numFmtId="0" fontId="33" fillId="0" borderId="42" xfId="0" applyFont="1" applyBorder="1" applyAlignment="1">
      <alignment horizontal="center" vertical="center" shrinkToFit="1"/>
    </xf>
    <xf numFmtId="0" fontId="33" fillId="0" borderId="10" xfId="0" applyFont="1" applyBorder="1" applyAlignment="1">
      <alignment horizontal="center" vertical="center" shrinkToFit="1"/>
    </xf>
    <xf numFmtId="0" fontId="33" fillId="0" borderId="9" xfId="0" applyFont="1" applyBorder="1" applyAlignment="1">
      <alignment horizontal="center" vertical="center" shrinkToFit="1"/>
    </xf>
    <xf numFmtId="0" fontId="33" fillId="0" borderId="79" xfId="0" applyFont="1" applyBorder="1" applyAlignment="1">
      <alignment horizontal="center" vertical="center" shrinkToFit="1"/>
    </xf>
    <xf numFmtId="0" fontId="33" fillId="0" borderId="29" xfId="0" applyFont="1" applyBorder="1" applyAlignment="1">
      <alignment horizontal="center" vertical="center" shrinkToFit="1"/>
    </xf>
    <xf numFmtId="0" fontId="7" fillId="0" borderId="0" xfId="8" applyFont="1" applyAlignment="1">
      <alignment horizontal="left"/>
    </xf>
    <xf numFmtId="0" fontId="13" fillId="0" borderId="68" xfId="8" applyFont="1" applyBorder="1" applyAlignment="1">
      <alignment horizontal="center" vertical="center" shrinkToFit="1"/>
    </xf>
    <xf numFmtId="0" fontId="13" fillId="0" borderId="39" xfId="8" applyFont="1" applyBorder="1" applyAlignment="1">
      <alignment horizontal="center" vertical="center" shrinkToFit="1"/>
    </xf>
    <xf numFmtId="0" fontId="13" fillId="0" borderId="10" xfId="8" applyFont="1" applyBorder="1" applyAlignment="1">
      <alignment horizontal="center" vertical="center" shrinkToFit="1"/>
    </xf>
    <xf numFmtId="0" fontId="13" fillId="0" borderId="11" xfId="8" applyFont="1" applyBorder="1" applyAlignment="1">
      <alignment horizontal="center" vertical="center" shrinkToFit="1"/>
    </xf>
    <xf numFmtId="178" fontId="13" fillId="0" borderId="68" xfId="8" applyNumberFormat="1" applyFont="1" applyBorder="1" applyAlignment="1">
      <alignment horizontal="center" vertical="center" shrinkToFit="1"/>
    </xf>
    <xf numFmtId="178" fontId="13" fillId="0" borderId="42" xfId="8" applyNumberFormat="1" applyFont="1" applyBorder="1" applyAlignment="1">
      <alignment horizontal="center" vertical="center" shrinkToFit="1"/>
    </xf>
    <xf numFmtId="178" fontId="13" fillId="0" borderId="10" xfId="8" applyNumberFormat="1" applyFont="1" applyBorder="1" applyAlignment="1">
      <alignment horizontal="center" vertical="center" shrinkToFit="1"/>
    </xf>
    <xf numFmtId="178" fontId="13" fillId="0" borderId="9" xfId="8" applyNumberFormat="1" applyFont="1" applyBorder="1" applyAlignment="1">
      <alignment horizontal="center" vertical="center" shrinkToFit="1"/>
    </xf>
    <xf numFmtId="176" fontId="13" fillId="0" borderId="68" xfId="8" applyNumberFormat="1" applyFont="1" applyBorder="1" applyAlignment="1">
      <alignment horizontal="center" vertical="center"/>
    </xf>
    <xf numFmtId="176" fontId="13" fillId="0" borderId="42" xfId="8" applyNumberFormat="1" applyFont="1" applyBorder="1" applyAlignment="1">
      <alignment horizontal="center" vertical="center"/>
    </xf>
    <xf numFmtId="176" fontId="13" fillId="0" borderId="10" xfId="8" applyNumberFormat="1" applyFont="1" applyBorder="1" applyAlignment="1">
      <alignment horizontal="center" vertical="center"/>
    </xf>
    <xf numFmtId="176" fontId="13" fillId="0" borderId="9" xfId="8" applyNumberFormat="1" applyFont="1" applyBorder="1" applyAlignment="1">
      <alignment horizontal="center" vertical="center"/>
    </xf>
    <xf numFmtId="0" fontId="13" fillId="0" borderId="79" xfId="0" applyFont="1" applyBorder="1" applyAlignment="1">
      <alignment horizontal="center" vertical="center" shrinkToFit="1"/>
    </xf>
    <xf numFmtId="0" fontId="13" fillId="0" borderId="29" xfId="0" applyFont="1" applyBorder="1" applyAlignment="1">
      <alignment horizontal="center" vertical="center" shrinkToFit="1"/>
    </xf>
    <xf numFmtId="0" fontId="13" fillId="0" borderId="68" xfId="0" applyFont="1" applyBorder="1" applyAlignment="1">
      <alignment horizontal="center" vertical="center" shrinkToFit="1"/>
    </xf>
    <xf numFmtId="0" fontId="13" fillId="0" borderId="42" xfId="0" applyFont="1" applyBorder="1" applyAlignment="1">
      <alignment horizontal="center" vertical="center" shrinkToFit="1"/>
    </xf>
    <xf numFmtId="0" fontId="13" fillId="0" borderId="10" xfId="0" applyFont="1" applyBorder="1" applyAlignment="1">
      <alignment horizontal="center" vertical="center" shrinkToFit="1"/>
    </xf>
    <xf numFmtId="0" fontId="13" fillId="0" borderId="9" xfId="0" applyFont="1" applyBorder="1" applyAlignment="1">
      <alignment horizontal="center" vertical="center" shrinkToFit="1"/>
    </xf>
    <xf numFmtId="38" fontId="25" fillId="0" borderId="68" xfId="6" applyFont="1" applyFill="1" applyBorder="1" applyAlignment="1" applyProtection="1">
      <alignment horizontal="center" vertical="center" shrinkToFit="1"/>
    </xf>
    <xf numFmtId="38" fontId="25" fillId="0" borderId="39" xfId="6" applyFont="1" applyFill="1" applyBorder="1" applyAlignment="1" applyProtection="1">
      <alignment horizontal="center" vertical="center" shrinkToFit="1"/>
    </xf>
    <xf numFmtId="38" fontId="25" fillId="0" borderId="42" xfId="6" applyFont="1" applyFill="1" applyBorder="1" applyAlignment="1" applyProtection="1">
      <alignment horizontal="center" vertical="center" shrinkToFit="1"/>
    </xf>
    <xf numFmtId="38" fontId="25" fillId="0" borderId="10" xfId="6" applyFont="1" applyFill="1" applyBorder="1" applyAlignment="1" applyProtection="1">
      <alignment horizontal="center" vertical="center" shrinkToFit="1"/>
    </xf>
    <xf numFmtId="38" fontId="25" fillId="0" borderId="11" xfId="6" applyFont="1" applyFill="1" applyBorder="1" applyAlignment="1" applyProtection="1">
      <alignment horizontal="center" vertical="center" shrinkToFit="1"/>
    </xf>
    <xf numFmtId="38" fontId="25" fillId="0" borderId="9" xfId="6" applyFont="1" applyFill="1" applyBorder="1" applyAlignment="1" applyProtection="1">
      <alignment horizontal="center" vertical="center" shrinkToFit="1"/>
    </xf>
    <xf numFmtId="38" fontId="18" fillId="0" borderId="0" xfId="6" applyFont="1" applyFill="1" applyBorder="1" applyAlignment="1" applyProtection="1">
      <alignment horizontal="center" shrinkToFit="1"/>
    </xf>
  </cellXfs>
  <cellStyles count="15">
    <cellStyle name="Calc Currency (0)" xfId="1" xr:uid="{00000000-0005-0000-0000-000000000000}"/>
    <cellStyle name="Header1" xfId="2" xr:uid="{00000000-0005-0000-0000-000001000000}"/>
    <cellStyle name="Header2" xfId="3" xr:uid="{00000000-0005-0000-0000-000002000000}"/>
    <cellStyle name="Normal_#18-Internet" xfId="4" xr:uid="{00000000-0005-0000-0000-000003000000}"/>
    <cellStyle name="subhead" xfId="5" xr:uid="{00000000-0005-0000-0000-000004000000}"/>
    <cellStyle name="ハイパーリンク" xfId="12" builtinId="8"/>
    <cellStyle name="桁区切り" xfId="6" builtinId="6"/>
    <cellStyle name="桁区切り 2 2" xfId="13" xr:uid="{00000000-0005-0000-0000-000007000000}"/>
    <cellStyle name="標準" xfId="0" builtinId="0"/>
    <cellStyle name="標準_1.東 京 都 内部数表" xfId="10" xr:uid="{00000000-0005-0000-0000-000009000000}"/>
    <cellStyle name="標準_宮崎新" xfId="7" xr:uid="{00000000-0005-0000-0000-00000A000000}"/>
    <cellStyle name="標準_大分新" xfId="14" xr:uid="{00000000-0005-0000-0000-00000B000000}"/>
    <cellStyle name="標準_東京都内部数表改訂版" xfId="11" xr:uid="{00000000-0005-0000-0000-00000C000000}"/>
    <cellStyle name="標準_福岡" xfId="8" xr:uid="{00000000-0005-0000-0000-00000D000000}"/>
    <cellStyle name="標準_福岡県" xfId="9" xr:uid="{00000000-0005-0000-0000-00000E000000}"/>
  </cellStyles>
  <dxfs count="6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66FFFF"/>
      <color rgb="FFFFC7CE"/>
      <color rgb="FFFFFFCC"/>
      <color rgb="FF003366"/>
      <color rgb="FF008080"/>
      <color rgb="FFCCFFFF"/>
      <color rgb="FFCCFFCC"/>
      <color rgb="FF9C0006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1029" name="Rectangle 4">
          <a:extLst>
            <a:ext uri="{FF2B5EF4-FFF2-40B4-BE49-F238E27FC236}">
              <a16:creationId xmlns:a16="http://schemas.microsoft.com/office/drawing/2014/main" id="{00000000-0008-0000-0200-000005040000}"/>
            </a:ext>
          </a:extLst>
        </xdr:cNvPr>
        <xdr:cNvSpPr>
          <a:spLocks noChangeArrowheads="1"/>
        </xdr:cNvSpPr>
      </xdr:nvSpPr>
      <xdr:spPr bwMode="auto">
        <a:xfrm>
          <a:off x="323850" y="1494472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2" name="Rectangle 4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>
          <a:spLocks noChangeArrowheads="1"/>
        </xdr:cNvSpPr>
      </xdr:nvSpPr>
      <xdr:spPr bwMode="auto">
        <a:xfrm>
          <a:off x="323850" y="1494472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2" name="Rectangle 4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>
          <a:spLocks noChangeArrowheads="1"/>
        </xdr:cNvSpPr>
      </xdr:nvSpPr>
      <xdr:spPr bwMode="auto">
        <a:xfrm>
          <a:off x="323850" y="1494472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2" name="Rectangle 4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>
          <a:spLocks noChangeArrowheads="1"/>
        </xdr:cNvSpPr>
      </xdr:nvSpPr>
      <xdr:spPr bwMode="auto">
        <a:xfrm>
          <a:off x="323850" y="1494472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2" name="Rectangle 4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>
          <a:spLocks noChangeArrowheads="1"/>
        </xdr:cNvSpPr>
      </xdr:nvSpPr>
      <xdr:spPr bwMode="auto">
        <a:xfrm>
          <a:off x="323850" y="1403032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2" name="Rectangle 4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>
          <a:spLocks noChangeArrowheads="1"/>
        </xdr:cNvSpPr>
      </xdr:nvSpPr>
      <xdr:spPr bwMode="auto">
        <a:xfrm>
          <a:off x="323850" y="13773150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2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3">
    <pageSetUpPr fitToPage="1"/>
  </sheetPr>
  <dimension ref="A1:NH103"/>
  <sheetViews>
    <sheetView showGridLines="0" showZeros="0" tabSelected="1" zoomScaleNormal="100" workbookViewId="0">
      <selection activeCell="F2" sqref="F2:J2"/>
    </sheetView>
  </sheetViews>
  <sheetFormatPr defaultColWidth="3.25" defaultRowHeight="18" customHeight="1"/>
  <cols>
    <col min="1" max="49" width="3.25" style="2"/>
    <col min="50" max="50" width="3.125" style="2" customWidth="1"/>
    <col min="51" max="51" width="3.25" style="2"/>
    <col min="52" max="52" width="3.125" style="3" customWidth="1"/>
    <col min="53" max="53" width="3.125" style="4" hidden="1" customWidth="1"/>
    <col min="54" max="54" width="8.375" style="295" hidden="1" customWidth="1"/>
    <col min="55" max="55" width="3.125" style="4" hidden="1" customWidth="1"/>
    <col min="56" max="56" width="9.875" style="4" hidden="1" customWidth="1"/>
    <col min="57" max="57" width="11.625" style="4" hidden="1" customWidth="1"/>
    <col min="58" max="61" width="3.125" style="4" hidden="1" customWidth="1"/>
    <col min="62" max="62" width="4.375" style="3" hidden="1" customWidth="1"/>
    <col min="63" max="69" width="3.125" style="3" customWidth="1"/>
    <col min="70" max="372" width="3.25" style="3"/>
    <col min="373" max="16384" width="3.25" style="2"/>
  </cols>
  <sheetData>
    <row r="1" spans="1:62" ht="18" customHeight="1" thickBot="1">
      <c r="A1" s="3"/>
      <c r="B1" s="4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</row>
    <row r="2" spans="1:62" ht="18" customHeight="1" thickBot="1">
      <c r="A2" s="3"/>
      <c r="B2" s="453" t="s">
        <v>1</v>
      </c>
      <c r="C2" s="428"/>
      <c r="D2" s="428"/>
      <c r="E2" s="429"/>
      <c r="F2" s="454"/>
      <c r="G2" s="455"/>
      <c r="H2" s="455"/>
      <c r="I2" s="455"/>
      <c r="J2" s="456"/>
      <c r="K2" s="436" t="s">
        <v>2</v>
      </c>
      <c r="L2" s="437"/>
      <c r="M2" s="438"/>
      <c r="N2" s="439" t="str">
        <f>IF(ISBLANK(F2),"",F2)</f>
        <v/>
      </c>
      <c r="O2" s="440"/>
      <c r="P2" s="440"/>
      <c r="Q2" s="440"/>
      <c r="R2" s="440"/>
      <c r="S2" s="441"/>
      <c r="T2" s="3"/>
      <c r="U2" s="191"/>
      <c r="V2" s="4" t="s">
        <v>3</v>
      </c>
      <c r="W2" s="3"/>
      <c r="X2" s="3"/>
      <c r="Y2" s="3"/>
      <c r="Z2" s="4" t="s">
        <v>4</v>
      </c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BA2" s="298" t="s">
        <v>5</v>
      </c>
      <c r="BB2" s="295" t="s">
        <v>6</v>
      </c>
      <c r="BC2" s="348"/>
      <c r="BD2" s="298" t="s">
        <v>7</v>
      </c>
      <c r="BE2" s="4" t="s">
        <v>8</v>
      </c>
      <c r="BF2" s="348"/>
    </row>
    <row r="3" spans="1:62" ht="18" customHeight="1" thickBot="1">
      <c r="A3" s="3"/>
      <c r="B3" s="442" t="s">
        <v>9</v>
      </c>
      <c r="C3" s="443"/>
      <c r="D3" s="443"/>
      <c r="E3" s="444"/>
      <c r="F3" s="445"/>
      <c r="G3" s="446"/>
      <c r="H3" s="446"/>
      <c r="I3" s="446"/>
      <c r="J3" s="446"/>
      <c r="K3" s="446"/>
      <c r="L3" s="446"/>
      <c r="M3" s="446"/>
      <c r="N3" s="446"/>
      <c r="O3" s="446"/>
      <c r="P3" s="446"/>
      <c r="Q3" s="446"/>
      <c r="R3" s="446"/>
      <c r="S3" s="18" t="s">
        <v>10</v>
      </c>
      <c r="T3" s="3"/>
      <c r="U3" s="3"/>
      <c r="V3" s="3"/>
      <c r="W3" s="3"/>
      <c r="X3" s="3"/>
      <c r="Y3" s="3"/>
      <c r="Z3" s="4" t="s">
        <v>11</v>
      </c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BB3" s="370"/>
      <c r="BC3" s="348"/>
      <c r="BE3" s="370"/>
      <c r="BF3" s="348"/>
    </row>
    <row r="4" spans="1:62" ht="18" customHeight="1" thickBot="1">
      <c r="A4" s="3"/>
      <c r="B4" s="442" t="s">
        <v>12</v>
      </c>
      <c r="C4" s="443"/>
      <c r="D4" s="443"/>
      <c r="E4" s="444"/>
      <c r="F4" s="445"/>
      <c r="G4" s="446"/>
      <c r="H4" s="446"/>
      <c r="I4" s="446"/>
      <c r="J4" s="446"/>
      <c r="K4" s="446"/>
      <c r="L4" s="446"/>
      <c r="M4" s="446"/>
      <c r="N4" s="446"/>
      <c r="O4" s="446"/>
      <c r="P4" s="446"/>
      <c r="Q4" s="446"/>
      <c r="R4" s="446"/>
      <c r="S4" s="452"/>
      <c r="T4" s="3"/>
      <c r="U4" s="192"/>
      <c r="V4" s="4" t="s">
        <v>13</v>
      </c>
      <c r="W4" s="3"/>
      <c r="X4" s="3"/>
      <c r="Y4" s="3"/>
      <c r="Z4" s="4" t="s">
        <v>14</v>
      </c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BA4" s="4">
        <v>9</v>
      </c>
      <c r="BB4" s="295" t="s">
        <v>15</v>
      </c>
      <c r="BC4" s="371">
        <f>IF($F$5=BB4,BA4,0)</f>
        <v>0</v>
      </c>
      <c r="BD4" s="4">
        <v>21</v>
      </c>
      <c r="BE4" s="4" t="s">
        <v>16</v>
      </c>
      <c r="BF4" s="371">
        <f>IF($N$5=BE4,BD4,0)</f>
        <v>0</v>
      </c>
      <c r="BJ4" s="3">
        <v>10</v>
      </c>
    </row>
    <row r="5" spans="1:62" ht="18" customHeight="1" thickBot="1">
      <c r="A5" s="3"/>
      <c r="B5" s="427" t="s">
        <v>17</v>
      </c>
      <c r="C5" s="428"/>
      <c r="D5" s="428"/>
      <c r="E5" s="374">
        <f>SUM(BC4:BC104)</f>
        <v>0</v>
      </c>
      <c r="F5" s="460"/>
      <c r="G5" s="460"/>
      <c r="H5" s="460"/>
      <c r="I5" s="460"/>
      <c r="J5" s="461"/>
      <c r="K5" s="462" t="s">
        <v>18</v>
      </c>
      <c r="L5" s="463"/>
      <c r="M5" s="375">
        <f>SUM(BF4:BF37)</f>
        <v>0</v>
      </c>
      <c r="N5" s="457"/>
      <c r="O5" s="458"/>
      <c r="P5" s="458"/>
      <c r="Q5" s="458"/>
      <c r="R5" s="458"/>
      <c r="S5" s="459"/>
      <c r="T5" s="3"/>
      <c r="U5" s="3"/>
      <c r="V5" s="3"/>
      <c r="W5" s="3"/>
      <c r="X5" s="3"/>
      <c r="Y5" s="3"/>
      <c r="Z5" s="4" t="s">
        <v>19</v>
      </c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BA5" s="4">
        <v>4</v>
      </c>
      <c r="BB5" s="295" t="s">
        <v>20</v>
      </c>
      <c r="BC5" s="371">
        <f t="shared" ref="BC5:BC50" si="0">IF($F$5=BB5,BA5,0)</f>
        <v>0</v>
      </c>
      <c r="BD5" s="4">
        <v>22</v>
      </c>
      <c r="BE5" s="4" t="s">
        <v>21</v>
      </c>
      <c r="BF5" s="371">
        <f t="shared" ref="BF5:BF37" si="1">IF($N$5=BE5,BD5,0)</f>
        <v>0</v>
      </c>
      <c r="BJ5" s="3">
        <v>50</v>
      </c>
    </row>
    <row r="6" spans="1:62" ht="18" customHeight="1" thickBot="1">
      <c r="A6" s="3"/>
      <c r="B6" s="453" t="s">
        <v>22</v>
      </c>
      <c r="C6" s="428"/>
      <c r="D6" s="428"/>
      <c r="E6" s="429"/>
      <c r="F6" s="447">
        <f>+集計表!C28</f>
        <v>0</v>
      </c>
      <c r="G6" s="448"/>
      <c r="H6" s="448"/>
      <c r="I6" s="448"/>
      <c r="J6" s="449"/>
      <c r="K6" s="345" t="s">
        <v>23</v>
      </c>
      <c r="L6" s="346"/>
      <c r="M6" s="450"/>
      <c r="N6" s="451"/>
      <c r="O6" s="451"/>
      <c r="P6" s="451"/>
      <c r="Q6" s="451"/>
      <c r="R6" s="451"/>
      <c r="S6" s="347" t="s">
        <v>10</v>
      </c>
      <c r="T6" s="3"/>
      <c r="U6" s="3"/>
      <c r="V6" s="3"/>
      <c r="W6" s="3"/>
      <c r="X6" s="3"/>
      <c r="Y6" s="3"/>
      <c r="Z6" s="4" t="s">
        <v>24</v>
      </c>
      <c r="AA6" s="3"/>
      <c r="AB6" s="4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BA6" s="4">
        <v>8</v>
      </c>
      <c r="BB6" s="295" t="s">
        <v>25</v>
      </c>
      <c r="BC6" s="371">
        <f t="shared" si="0"/>
        <v>0</v>
      </c>
      <c r="BD6" s="4">
        <v>23</v>
      </c>
      <c r="BE6" s="4" t="s">
        <v>26</v>
      </c>
      <c r="BF6" s="371">
        <f t="shared" si="1"/>
        <v>0</v>
      </c>
      <c r="BJ6" s="3">
        <v>100</v>
      </c>
    </row>
    <row r="7" spans="1:62" ht="18" customHeight="1" thickBot="1">
      <c r="A7" s="3"/>
      <c r="B7" s="3"/>
      <c r="C7" s="3"/>
      <c r="D7" s="3"/>
      <c r="E7" s="3"/>
      <c r="F7" s="3"/>
      <c r="G7" s="3"/>
      <c r="H7" s="3"/>
      <c r="I7" s="3"/>
      <c r="J7" s="427" t="s">
        <v>27</v>
      </c>
      <c r="K7" s="428"/>
      <c r="L7" s="428"/>
      <c r="M7" s="429"/>
      <c r="N7" s="430"/>
      <c r="O7" s="431"/>
      <c r="P7" s="431"/>
      <c r="Q7" s="431"/>
      <c r="R7" s="431"/>
      <c r="S7" s="432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BA7" s="4">
        <v>10</v>
      </c>
      <c r="BB7" s="295" t="s">
        <v>28</v>
      </c>
      <c r="BC7" s="371">
        <f t="shared" si="0"/>
        <v>0</v>
      </c>
      <c r="BD7" s="4">
        <v>24</v>
      </c>
      <c r="BE7" s="4" t="s">
        <v>29</v>
      </c>
      <c r="BF7" s="371">
        <f t="shared" si="1"/>
        <v>0</v>
      </c>
    </row>
    <row r="8" spans="1:62" ht="18" customHeight="1">
      <c r="A8" s="3"/>
      <c r="B8" s="3"/>
      <c r="C8" s="3"/>
      <c r="D8" s="3"/>
      <c r="E8" s="3"/>
      <c r="F8" s="3"/>
      <c r="G8" s="3"/>
      <c r="H8" s="3"/>
      <c r="I8" s="3"/>
      <c r="J8" s="426"/>
      <c r="K8" s="426"/>
      <c r="L8" s="426"/>
      <c r="M8" s="426"/>
      <c r="N8" s="423"/>
      <c r="O8" s="424"/>
      <c r="P8" s="424"/>
      <c r="Q8" s="424"/>
      <c r="R8" s="424"/>
      <c r="S8" s="425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BA8" s="4">
        <v>3</v>
      </c>
      <c r="BB8" s="295" t="s">
        <v>30</v>
      </c>
      <c r="BC8" s="371">
        <f t="shared" si="0"/>
        <v>0</v>
      </c>
      <c r="BD8" s="4">
        <v>25</v>
      </c>
      <c r="BE8" s="4" t="s">
        <v>31</v>
      </c>
      <c r="BF8" s="371">
        <f t="shared" si="1"/>
        <v>0</v>
      </c>
    </row>
    <row r="9" spans="1:62" ht="18" customHeight="1" thickBot="1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BA9" s="4">
        <v>7</v>
      </c>
      <c r="BB9" s="295" t="s">
        <v>32</v>
      </c>
      <c r="BC9" s="371">
        <f t="shared" si="0"/>
        <v>0</v>
      </c>
      <c r="BD9" s="4">
        <v>26</v>
      </c>
      <c r="BE9" s="4" t="s">
        <v>33</v>
      </c>
      <c r="BF9" s="371">
        <f t="shared" si="1"/>
        <v>0</v>
      </c>
    </row>
    <row r="10" spans="1:62" ht="18" customHeight="1" thickBot="1">
      <c r="A10" s="3"/>
      <c r="B10" s="15" t="s">
        <v>34</v>
      </c>
      <c r="C10" s="16"/>
      <c r="D10" s="16"/>
      <c r="E10" s="17"/>
      <c r="F10" s="433">
        <v>1</v>
      </c>
      <c r="G10" s="434"/>
      <c r="H10" s="434"/>
      <c r="I10" s="435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5"/>
      <c r="V10" s="5"/>
      <c r="W10" s="5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3"/>
      <c r="AS10" s="3"/>
      <c r="AT10" s="3"/>
      <c r="AU10" s="3"/>
      <c r="AV10" s="3"/>
      <c r="AW10" s="3"/>
      <c r="AX10" s="3"/>
      <c r="AY10" s="3"/>
      <c r="BA10" s="4">
        <v>15</v>
      </c>
      <c r="BB10" s="295" t="s">
        <v>35</v>
      </c>
      <c r="BC10" s="371">
        <f t="shared" si="0"/>
        <v>0</v>
      </c>
      <c r="BD10" s="4">
        <v>27</v>
      </c>
      <c r="BE10" s="4" t="s">
        <v>36</v>
      </c>
      <c r="BF10" s="371">
        <f t="shared" si="1"/>
        <v>0</v>
      </c>
    </row>
    <row r="11" spans="1:62" ht="18" customHeight="1" thickBot="1">
      <c r="A11" s="3"/>
      <c r="B11" s="15" t="s">
        <v>37</v>
      </c>
      <c r="C11" s="16"/>
      <c r="D11" s="16"/>
      <c r="E11" s="17"/>
      <c r="F11" s="418">
        <v>50</v>
      </c>
      <c r="G11" s="419"/>
      <c r="H11" s="419"/>
      <c r="I11" s="420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5"/>
      <c r="V11" s="5"/>
      <c r="W11" s="5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3"/>
      <c r="AS11" s="3"/>
      <c r="AT11" s="3"/>
      <c r="AU11" s="3"/>
      <c r="AV11" s="3"/>
      <c r="AW11" s="3"/>
      <c r="AX11" s="3"/>
      <c r="AY11" s="3"/>
      <c r="BA11" s="4">
        <v>12</v>
      </c>
      <c r="BB11" s="295" t="s">
        <v>38</v>
      </c>
      <c r="BC11" s="371">
        <f t="shared" si="0"/>
        <v>0</v>
      </c>
      <c r="BD11" s="4">
        <v>28</v>
      </c>
      <c r="BE11" s="4" t="s">
        <v>39</v>
      </c>
      <c r="BF11" s="371">
        <f t="shared" si="1"/>
        <v>0</v>
      </c>
    </row>
    <row r="12" spans="1:62" ht="18" customHeight="1">
      <c r="A12" s="3"/>
      <c r="B12" s="348" t="s">
        <v>40</v>
      </c>
      <c r="C12" s="348"/>
      <c r="D12" s="348"/>
      <c r="E12" s="348"/>
      <c r="F12" s="421">
        <v>3</v>
      </c>
      <c r="G12" s="422"/>
      <c r="H12" s="422"/>
      <c r="I12" s="422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BA12" s="4">
        <v>1</v>
      </c>
      <c r="BB12" s="295" t="s">
        <v>41</v>
      </c>
      <c r="BC12" s="371">
        <f t="shared" si="0"/>
        <v>0</v>
      </c>
      <c r="BD12" s="4">
        <v>29</v>
      </c>
      <c r="BE12" s="4" t="s">
        <v>42</v>
      </c>
      <c r="BF12" s="371">
        <f t="shared" si="1"/>
        <v>0</v>
      </c>
    </row>
    <row r="13" spans="1:62" ht="18" customHeight="1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4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BA13" s="4">
        <v>2</v>
      </c>
      <c r="BB13" s="295" t="s">
        <v>43</v>
      </c>
      <c r="BC13" s="371">
        <f t="shared" si="0"/>
        <v>0</v>
      </c>
      <c r="BD13" s="4">
        <v>30</v>
      </c>
      <c r="BE13" s="4" t="s">
        <v>44</v>
      </c>
      <c r="BF13" s="371">
        <f t="shared" si="1"/>
        <v>0</v>
      </c>
    </row>
    <row r="14" spans="1:62" ht="18" customHeight="1">
      <c r="A14" s="3"/>
      <c r="B14" s="4" t="s">
        <v>45</v>
      </c>
      <c r="C14" s="4"/>
      <c r="D14" s="4"/>
      <c r="E14" s="3"/>
      <c r="F14" s="3"/>
      <c r="G14" s="3"/>
      <c r="H14" s="3"/>
      <c r="I14" s="3"/>
      <c r="J14" s="3"/>
      <c r="K14" s="3"/>
      <c r="L14" s="4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4"/>
      <c r="AP14" s="3"/>
      <c r="AQ14" s="3"/>
      <c r="AR14" s="3"/>
      <c r="AS14" s="3"/>
      <c r="AT14" s="3"/>
      <c r="AU14" s="3"/>
      <c r="AV14" s="3"/>
      <c r="AW14" s="3"/>
      <c r="AX14" s="3"/>
      <c r="AY14" s="3"/>
      <c r="BA14" s="4">
        <v>5</v>
      </c>
      <c r="BB14" s="295" t="s">
        <v>46</v>
      </c>
      <c r="BC14" s="371">
        <f t="shared" si="0"/>
        <v>0</v>
      </c>
      <c r="BD14" s="4">
        <v>31</v>
      </c>
      <c r="BE14" s="4" t="s">
        <v>47</v>
      </c>
      <c r="BF14" s="371">
        <f t="shared" si="1"/>
        <v>0</v>
      </c>
    </row>
    <row r="15" spans="1:62" ht="18" customHeight="1">
      <c r="A15" s="3"/>
      <c r="B15" s="12" t="s">
        <v>48</v>
      </c>
      <c r="C15" s="10"/>
      <c r="D15" s="10"/>
      <c r="E15" s="11"/>
      <c r="F15" s="10"/>
      <c r="G15" s="10"/>
      <c r="H15" s="10"/>
      <c r="I15" s="10"/>
      <c r="J15" s="10"/>
      <c r="K15" s="11"/>
      <c r="L15" s="12" t="s">
        <v>49</v>
      </c>
      <c r="M15" s="11"/>
      <c r="N15" s="10"/>
      <c r="O15" s="11"/>
      <c r="P15" s="13" t="s">
        <v>50</v>
      </c>
      <c r="Q15" s="14"/>
      <c r="R15" s="13" t="s">
        <v>51</v>
      </c>
      <c r="S15" s="14"/>
      <c r="T15" s="13" t="s">
        <v>52</v>
      </c>
      <c r="U15" s="14"/>
      <c r="V15" s="13" t="s">
        <v>53</v>
      </c>
      <c r="W15" s="14"/>
      <c r="X15" s="13" t="s">
        <v>54</v>
      </c>
      <c r="Y15" s="14"/>
      <c r="Z15" s="13" t="s">
        <v>55</v>
      </c>
      <c r="AA15" s="14"/>
      <c r="AB15" s="13" t="s">
        <v>56</v>
      </c>
      <c r="AC15" s="14"/>
      <c r="AD15" s="12" t="s">
        <v>57</v>
      </c>
      <c r="AE15" s="6"/>
      <c r="AF15" s="6"/>
      <c r="AG15" s="6"/>
      <c r="AH15" s="6"/>
      <c r="AI15" s="6"/>
      <c r="AJ15" s="6"/>
      <c r="AK15" s="6"/>
      <c r="AL15" s="7"/>
      <c r="AM15" s="7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BA15" s="4">
        <v>6</v>
      </c>
      <c r="BB15" s="295" t="s">
        <v>58</v>
      </c>
      <c r="BC15" s="371">
        <f t="shared" si="0"/>
        <v>0</v>
      </c>
      <c r="BD15" s="4">
        <v>32</v>
      </c>
      <c r="BE15" s="4" t="s">
        <v>59</v>
      </c>
      <c r="BF15" s="371">
        <f t="shared" si="1"/>
        <v>0</v>
      </c>
    </row>
    <row r="16" spans="1:62" ht="18" customHeight="1">
      <c r="A16" s="3"/>
      <c r="B16" s="158" t="s">
        <v>60</v>
      </c>
      <c r="C16" s="10"/>
      <c r="D16" s="10"/>
      <c r="E16" s="11"/>
      <c r="F16" s="12" t="s">
        <v>61</v>
      </c>
      <c r="G16" s="10"/>
      <c r="H16" s="10"/>
      <c r="I16" s="10"/>
      <c r="J16" s="10"/>
      <c r="K16" s="11"/>
      <c r="L16" s="12" t="s">
        <v>62</v>
      </c>
      <c r="M16" s="10"/>
      <c r="N16" s="10"/>
      <c r="O16" s="11"/>
      <c r="P16" s="19">
        <v>3.3</v>
      </c>
      <c r="Q16" s="11"/>
      <c r="R16" s="19">
        <v>4.5</v>
      </c>
      <c r="S16" s="20"/>
      <c r="T16" s="19">
        <v>8</v>
      </c>
      <c r="U16" s="20"/>
      <c r="V16" s="19">
        <v>13</v>
      </c>
      <c r="W16" s="20"/>
      <c r="X16" s="19">
        <v>4.3</v>
      </c>
      <c r="Y16" s="20"/>
      <c r="Z16" s="19">
        <v>5.5</v>
      </c>
      <c r="AA16" s="20"/>
      <c r="AB16" s="19">
        <v>5</v>
      </c>
      <c r="AC16" s="20"/>
      <c r="AD16" s="58" t="s">
        <v>63</v>
      </c>
      <c r="AE16" s="8"/>
      <c r="AF16" s="8"/>
      <c r="AG16" s="8"/>
      <c r="AH16" s="8"/>
      <c r="AI16" s="8"/>
      <c r="AJ16" s="8"/>
      <c r="AK16" s="8"/>
      <c r="AL16" s="8"/>
      <c r="AM16" s="9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BA16" s="4">
        <v>29</v>
      </c>
      <c r="BB16" s="295" t="s">
        <v>64</v>
      </c>
      <c r="BC16" s="371">
        <f t="shared" si="0"/>
        <v>0</v>
      </c>
      <c r="BD16" s="4">
        <v>33</v>
      </c>
      <c r="BE16" s="4" t="s">
        <v>65</v>
      </c>
      <c r="BF16" s="371">
        <f t="shared" si="1"/>
        <v>0</v>
      </c>
    </row>
    <row r="17" spans="1:58" ht="18" customHeight="1">
      <c r="A17" s="3"/>
      <c r="B17" s="158" t="s">
        <v>60</v>
      </c>
      <c r="C17" s="10"/>
      <c r="D17" s="10"/>
      <c r="E17" s="11"/>
      <c r="F17" s="158" t="s">
        <v>66</v>
      </c>
      <c r="G17" s="10"/>
      <c r="H17" s="10"/>
      <c r="I17" s="10"/>
      <c r="J17" s="10"/>
      <c r="K17" s="11"/>
      <c r="L17" s="12" t="s">
        <v>62</v>
      </c>
      <c r="M17" s="10"/>
      <c r="N17" s="10"/>
      <c r="O17" s="11"/>
      <c r="P17" s="19">
        <v>3.3</v>
      </c>
      <c r="Q17" s="11"/>
      <c r="R17" s="19">
        <v>4.5</v>
      </c>
      <c r="S17" s="20"/>
      <c r="T17" s="19">
        <v>9</v>
      </c>
      <c r="U17" s="20"/>
      <c r="V17" s="19">
        <v>14</v>
      </c>
      <c r="W17" s="20"/>
      <c r="X17" s="19">
        <v>4.3</v>
      </c>
      <c r="Y17" s="20"/>
      <c r="Z17" s="19">
        <v>5.5</v>
      </c>
      <c r="AA17" s="20"/>
      <c r="AB17" s="19">
        <v>5</v>
      </c>
      <c r="AC17" s="20"/>
      <c r="AD17" s="58" t="s">
        <v>63</v>
      </c>
      <c r="AE17" s="8"/>
      <c r="AF17" s="8"/>
      <c r="AG17" s="8"/>
      <c r="AH17" s="8"/>
      <c r="AI17" s="8"/>
      <c r="AJ17" s="8"/>
      <c r="AK17" s="8"/>
      <c r="AL17" s="8"/>
      <c r="AM17" s="9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BA17" s="4">
        <v>11</v>
      </c>
      <c r="BB17" s="295" t="s">
        <v>67</v>
      </c>
      <c r="BC17" s="371">
        <f t="shared" si="0"/>
        <v>0</v>
      </c>
      <c r="BD17" s="4">
        <v>34</v>
      </c>
      <c r="BE17" s="4" t="s">
        <v>68</v>
      </c>
      <c r="BF17" s="371">
        <f t="shared" si="1"/>
        <v>0</v>
      </c>
    </row>
    <row r="18" spans="1:58" ht="18" customHeight="1">
      <c r="A18" s="3"/>
      <c r="B18" s="158" t="s">
        <v>60</v>
      </c>
      <c r="C18" s="10"/>
      <c r="D18" s="10"/>
      <c r="E18" s="11"/>
      <c r="F18" s="158" t="s">
        <v>69</v>
      </c>
      <c r="G18" s="10"/>
      <c r="H18" s="10"/>
      <c r="I18" s="10"/>
      <c r="J18" s="10"/>
      <c r="K18" s="11"/>
      <c r="L18" s="12" t="s">
        <v>62</v>
      </c>
      <c r="M18" s="10"/>
      <c r="N18" s="10"/>
      <c r="O18" s="11"/>
      <c r="P18" s="19">
        <v>3.3</v>
      </c>
      <c r="Q18" s="11"/>
      <c r="R18" s="19">
        <v>4.5</v>
      </c>
      <c r="S18" s="20"/>
      <c r="T18" s="19">
        <v>9</v>
      </c>
      <c r="U18" s="20"/>
      <c r="V18" s="19">
        <v>14</v>
      </c>
      <c r="W18" s="20"/>
      <c r="X18" s="19">
        <v>4.3</v>
      </c>
      <c r="Y18" s="20"/>
      <c r="Z18" s="19">
        <v>5.5</v>
      </c>
      <c r="AA18" s="20"/>
      <c r="AB18" s="19">
        <v>5</v>
      </c>
      <c r="AC18" s="20"/>
      <c r="AD18" s="58" t="s">
        <v>63</v>
      </c>
      <c r="AE18" s="8"/>
      <c r="AF18" s="8"/>
      <c r="AG18" s="8"/>
      <c r="AH18" s="8"/>
      <c r="AI18" s="8"/>
      <c r="AJ18" s="8"/>
      <c r="AK18" s="8"/>
      <c r="AL18" s="8"/>
      <c r="AM18" s="9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BA18" s="4">
        <v>13</v>
      </c>
      <c r="BB18" s="295" t="s">
        <v>70</v>
      </c>
      <c r="BC18" s="371">
        <f t="shared" si="0"/>
        <v>0</v>
      </c>
      <c r="BD18" s="4">
        <v>35</v>
      </c>
      <c r="BE18" s="4" t="s">
        <v>71</v>
      </c>
      <c r="BF18" s="371">
        <f t="shared" si="1"/>
        <v>0</v>
      </c>
    </row>
    <row r="19" spans="1:58" ht="18" customHeight="1">
      <c r="A19" s="3"/>
      <c r="B19" s="158" t="s">
        <v>60</v>
      </c>
      <c r="C19" s="10"/>
      <c r="D19" s="10"/>
      <c r="E19" s="11"/>
      <c r="F19" s="158" t="s">
        <v>72</v>
      </c>
      <c r="G19" s="10"/>
      <c r="H19" s="10"/>
      <c r="I19" s="10"/>
      <c r="J19" s="10"/>
      <c r="K19" s="11"/>
      <c r="L19" s="12" t="s">
        <v>62</v>
      </c>
      <c r="M19" s="10"/>
      <c r="N19" s="10"/>
      <c r="O19" s="11"/>
      <c r="P19" s="19">
        <v>3.2</v>
      </c>
      <c r="Q19" s="11"/>
      <c r="R19" s="19">
        <v>4.5999999999999996</v>
      </c>
      <c r="S19" s="20"/>
      <c r="T19" s="19">
        <v>9</v>
      </c>
      <c r="U19" s="20"/>
      <c r="V19" s="19">
        <v>14</v>
      </c>
      <c r="W19" s="20"/>
      <c r="X19" s="19">
        <v>3.7</v>
      </c>
      <c r="Y19" s="20"/>
      <c r="Z19" s="19">
        <v>5.6</v>
      </c>
      <c r="AA19" s="20"/>
      <c r="AB19" s="19">
        <v>5.5</v>
      </c>
      <c r="AC19" s="20"/>
      <c r="AD19" s="165" t="s">
        <v>73</v>
      </c>
      <c r="AE19" s="8"/>
      <c r="AF19" s="8"/>
      <c r="AG19" s="8"/>
      <c r="AH19" s="8"/>
      <c r="AI19" s="8"/>
      <c r="AJ19" s="8"/>
      <c r="AK19" s="8"/>
      <c r="AL19" s="8"/>
      <c r="AM19" s="9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BA19" s="4">
        <v>14</v>
      </c>
      <c r="BB19" s="295" t="s">
        <v>74</v>
      </c>
      <c r="BC19" s="371">
        <f t="shared" si="0"/>
        <v>0</v>
      </c>
      <c r="BD19" s="4">
        <v>36</v>
      </c>
      <c r="BE19" s="4" t="s">
        <v>75</v>
      </c>
      <c r="BF19" s="371">
        <f t="shared" si="1"/>
        <v>0</v>
      </c>
    </row>
    <row r="20" spans="1:58" ht="18" customHeight="1">
      <c r="A20" s="3"/>
      <c r="B20" s="158" t="s">
        <v>60</v>
      </c>
      <c r="C20" s="10"/>
      <c r="D20" s="10"/>
      <c r="E20" s="11"/>
      <c r="F20" s="158" t="s">
        <v>76</v>
      </c>
      <c r="G20" s="10"/>
      <c r="H20" s="10"/>
      <c r="I20" s="10"/>
      <c r="J20" s="10"/>
      <c r="K20" s="11"/>
      <c r="L20" s="12" t="s">
        <v>62</v>
      </c>
      <c r="M20" s="10"/>
      <c r="N20" s="10"/>
      <c r="O20" s="11"/>
      <c r="P20" s="19">
        <v>3.2</v>
      </c>
      <c r="Q20" s="11"/>
      <c r="R20" s="19">
        <v>4.5999999999999996</v>
      </c>
      <c r="S20" s="20"/>
      <c r="T20" s="19">
        <v>9</v>
      </c>
      <c r="U20" s="20"/>
      <c r="V20" s="19">
        <v>14</v>
      </c>
      <c r="W20" s="20"/>
      <c r="X20" s="19">
        <v>3.7</v>
      </c>
      <c r="Y20" s="20"/>
      <c r="Z20" s="19">
        <v>5.6</v>
      </c>
      <c r="AA20" s="20"/>
      <c r="AB20" s="19">
        <v>5.5</v>
      </c>
      <c r="AC20" s="20"/>
      <c r="AD20" s="165" t="s">
        <v>77</v>
      </c>
      <c r="AE20" s="8"/>
      <c r="AF20" s="8"/>
      <c r="AG20" s="8"/>
      <c r="AH20" s="8"/>
      <c r="AI20" s="8"/>
      <c r="AJ20" s="8"/>
      <c r="AK20" s="8"/>
      <c r="AL20" s="8"/>
      <c r="AM20" s="9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BA20" s="4">
        <v>16</v>
      </c>
      <c r="BB20" s="295" t="s">
        <v>78</v>
      </c>
      <c r="BC20" s="371">
        <f t="shared" si="0"/>
        <v>0</v>
      </c>
      <c r="BD20" s="4">
        <v>37</v>
      </c>
      <c r="BE20" s="4" t="s">
        <v>79</v>
      </c>
      <c r="BF20" s="371">
        <f t="shared" si="1"/>
        <v>0</v>
      </c>
    </row>
    <row r="21" spans="1:58" ht="18" customHeight="1">
      <c r="A21" s="3"/>
      <c r="B21" s="158" t="s">
        <v>60</v>
      </c>
      <c r="C21" s="10"/>
      <c r="D21" s="10"/>
      <c r="E21" s="11"/>
      <c r="F21" s="164" t="s">
        <v>80</v>
      </c>
      <c r="G21" s="10"/>
      <c r="H21" s="10"/>
      <c r="I21" s="10"/>
      <c r="J21" s="10"/>
      <c r="K21" s="11"/>
      <c r="L21" s="12" t="s">
        <v>62</v>
      </c>
      <c r="M21" s="10"/>
      <c r="N21" s="10"/>
      <c r="O21" s="11"/>
      <c r="P21" s="19">
        <v>3.2</v>
      </c>
      <c r="Q21" s="11"/>
      <c r="R21" s="19">
        <v>4.5999999999999996</v>
      </c>
      <c r="S21" s="20"/>
      <c r="T21" s="19">
        <v>9</v>
      </c>
      <c r="U21" s="20"/>
      <c r="V21" s="19">
        <v>14</v>
      </c>
      <c r="W21" s="20"/>
      <c r="X21" s="19">
        <v>3.7</v>
      </c>
      <c r="Y21" s="20"/>
      <c r="Z21" s="19">
        <v>5.6</v>
      </c>
      <c r="AA21" s="20"/>
      <c r="AB21" s="19">
        <v>5.5</v>
      </c>
      <c r="AC21" s="20"/>
      <c r="AD21" s="165" t="s">
        <v>73</v>
      </c>
      <c r="AE21" s="8"/>
      <c r="AF21" s="8"/>
      <c r="AG21" s="8"/>
      <c r="AH21" s="8"/>
      <c r="AI21" s="8"/>
      <c r="AJ21" s="8"/>
      <c r="AK21" s="8"/>
      <c r="AL21" s="8"/>
      <c r="AM21" s="9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BA21" s="4">
        <v>35</v>
      </c>
      <c r="BB21" s="295" t="s">
        <v>81</v>
      </c>
      <c r="BC21" s="371">
        <f t="shared" si="0"/>
        <v>0</v>
      </c>
      <c r="BD21" s="4">
        <v>38</v>
      </c>
      <c r="BE21" s="4" t="s">
        <v>82</v>
      </c>
      <c r="BF21" s="371">
        <f t="shared" si="1"/>
        <v>0</v>
      </c>
    </row>
    <row r="22" spans="1:58" ht="18" customHeight="1">
      <c r="A22" s="3"/>
      <c r="B22" s="158" t="s">
        <v>60</v>
      </c>
      <c r="C22" s="10"/>
      <c r="D22" s="10"/>
      <c r="E22" s="11"/>
      <c r="F22" s="164" t="s">
        <v>83</v>
      </c>
      <c r="G22" s="10"/>
      <c r="H22" s="10"/>
      <c r="I22" s="10"/>
      <c r="J22" s="10"/>
      <c r="K22" s="11"/>
      <c r="L22" s="12" t="s">
        <v>62</v>
      </c>
      <c r="M22" s="10"/>
      <c r="N22" s="10"/>
      <c r="O22" s="11"/>
      <c r="P22" s="19">
        <v>3.2</v>
      </c>
      <c r="Q22" s="11"/>
      <c r="R22" s="19">
        <v>4.5999999999999996</v>
      </c>
      <c r="S22" s="20"/>
      <c r="T22" s="19">
        <v>9</v>
      </c>
      <c r="U22" s="20"/>
      <c r="V22" s="19">
        <v>14</v>
      </c>
      <c r="W22" s="20"/>
      <c r="X22" s="19">
        <v>3.7</v>
      </c>
      <c r="Y22" s="20"/>
      <c r="Z22" s="19">
        <v>5.6</v>
      </c>
      <c r="AA22" s="20"/>
      <c r="AB22" s="19">
        <v>5.5</v>
      </c>
      <c r="AC22" s="20"/>
      <c r="AD22" s="165" t="s">
        <v>77</v>
      </c>
      <c r="AE22" s="8"/>
      <c r="AF22" s="8"/>
      <c r="AG22" s="8"/>
      <c r="AH22" s="8"/>
      <c r="AI22" s="8"/>
      <c r="AJ22" s="8"/>
      <c r="AK22" s="8"/>
      <c r="AL22" s="8"/>
      <c r="AM22" s="9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BA22" s="4">
        <v>32</v>
      </c>
      <c r="BB22" s="295" t="s">
        <v>84</v>
      </c>
      <c r="BC22" s="371">
        <f t="shared" si="0"/>
        <v>0</v>
      </c>
      <c r="BD22" s="4">
        <v>39</v>
      </c>
      <c r="BE22" s="4" t="s">
        <v>85</v>
      </c>
      <c r="BF22" s="371">
        <f t="shared" si="1"/>
        <v>0</v>
      </c>
    </row>
    <row r="23" spans="1:58" ht="18" customHeight="1">
      <c r="A23" s="3"/>
      <c r="B23" s="4"/>
      <c r="C23" s="3"/>
      <c r="D23" s="3"/>
      <c r="E23" s="166"/>
      <c r="F23" s="166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BA23" s="4">
        <v>17</v>
      </c>
      <c r="BB23" s="295" t="s">
        <v>86</v>
      </c>
      <c r="BC23" s="371">
        <f t="shared" si="0"/>
        <v>0</v>
      </c>
      <c r="BD23" s="4">
        <v>40</v>
      </c>
      <c r="BE23" s="4" t="s">
        <v>87</v>
      </c>
      <c r="BF23" s="371">
        <f t="shared" si="1"/>
        <v>0</v>
      </c>
    </row>
    <row r="24" spans="1:58" ht="18" customHeight="1">
      <c r="A24" s="3"/>
      <c r="B24" s="4" t="s">
        <v>88</v>
      </c>
      <c r="C24" s="3"/>
      <c r="D24" s="3"/>
      <c r="E24" s="404"/>
      <c r="F24" s="404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BA24" s="4">
        <v>18</v>
      </c>
      <c r="BB24" s="295" t="s">
        <v>89</v>
      </c>
      <c r="BC24" s="371">
        <f t="shared" si="0"/>
        <v>0</v>
      </c>
      <c r="BD24" s="4">
        <v>41</v>
      </c>
      <c r="BE24" s="4" t="s">
        <v>90</v>
      </c>
      <c r="BF24" s="371">
        <f t="shared" si="1"/>
        <v>0</v>
      </c>
    </row>
    <row r="25" spans="1:58" ht="18" customHeight="1">
      <c r="A25" s="3"/>
      <c r="B25" s="3"/>
      <c r="C25" s="3"/>
      <c r="D25" s="3"/>
      <c r="E25" s="414" t="s">
        <v>91</v>
      </c>
      <c r="F25" s="414"/>
      <c r="G25" s="4" t="s">
        <v>92</v>
      </c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BA25" s="4">
        <v>19</v>
      </c>
      <c r="BB25" s="295" t="s">
        <v>93</v>
      </c>
      <c r="BC25" s="371">
        <f t="shared" si="0"/>
        <v>0</v>
      </c>
      <c r="BD25" s="4">
        <v>42</v>
      </c>
      <c r="BE25" s="4" t="s">
        <v>94</v>
      </c>
      <c r="BF25" s="371">
        <f t="shared" si="1"/>
        <v>0</v>
      </c>
    </row>
    <row r="26" spans="1:58" ht="18" customHeight="1">
      <c r="A26" s="3"/>
      <c r="B26" s="3"/>
      <c r="C26" s="3"/>
      <c r="D26" s="3"/>
      <c r="E26" s="415" t="s">
        <v>61</v>
      </c>
      <c r="F26" s="415"/>
      <c r="G26" s="415"/>
      <c r="H26" s="415"/>
      <c r="I26" s="415"/>
      <c r="J26" s="415"/>
      <c r="K26" s="169" t="s">
        <v>95</v>
      </c>
      <c r="L26" s="168"/>
      <c r="M26" s="168"/>
      <c r="N26" s="168"/>
      <c r="O26" s="168"/>
      <c r="P26" s="168"/>
      <c r="Q26" s="168"/>
      <c r="R26" s="3"/>
      <c r="S26" s="3"/>
      <c r="T26" s="4" t="s">
        <v>96</v>
      </c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BA26" s="4">
        <v>20</v>
      </c>
      <c r="BB26" s="295" t="s">
        <v>97</v>
      </c>
      <c r="BC26" s="371">
        <f t="shared" si="0"/>
        <v>0</v>
      </c>
      <c r="BD26" s="4">
        <v>43</v>
      </c>
      <c r="BE26" s="4" t="s">
        <v>98</v>
      </c>
      <c r="BF26" s="371">
        <f t="shared" si="1"/>
        <v>0</v>
      </c>
    </row>
    <row r="27" spans="1:58" ht="18" customHeight="1">
      <c r="A27" s="3"/>
      <c r="B27" s="3"/>
      <c r="C27" s="3"/>
      <c r="D27" s="3"/>
      <c r="E27" s="415" t="s">
        <v>99</v>
      </c>
      <c r="F27" s="415"/>
      <c r="G27" s="415"/>
      <c r="H27" s="415"/>
      <c r="I27" s="415"/>
      <c r="J27" s="415"/>
      <c r="K27" s="169" t="s">
        <v>100</v>
      </c>
      <c r="L27" s="168"/>
      <c r="M27" s="168"/>
      <c r="N27" s="168"/>
      <c r="O27" s="168"/>
      <c r="P27" s="168"/>
      <c r="Q27" s="168"/>
      <c r="R27" s="3"/>
      <c r="S27" s="3"/>
      <c r="T27" s="4" t="s">
        <v>101</v>
      </c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BA27" s="4">
        <v>21</v>
      </c>
      <c r="BB27" s="295" t="s">
        <v>102</v>
      </c>
      <c r="BC27" s="371">
        <f t="shared" si="0"/>
        <v>0</v>
      </c>
      <c r="BD27" s="4">
        <v>44</v>
      </c>
      <c r="BE27" s="4" t="s">
        <v>103</v>
      </c>
      <c r="BF27" s="371">
        <f t="shared" si="1"/>
        <v>0</v>
      </c>
    </row>
    <row r="28" spans="1:58" ht="18" customHeight="1">
      <c r="A28" s="3"/>
      <c r="B28" s="4"/>
      <c r="C28" s="3"/>
      <c r="D28" s="170" t="s">
        <v>104</v>
      </c>
      <c r="E28" s="171"/>
      <c r="F28" s="171"/>
      <c r="G28" s="170"/>
      <c r="H28" s="170"/>
      <c r="I28" s="170"/>
      <c r="J28" s="170"/>
      <c r="K28" s="170"/>
      <c r="L28" s="170"/>
      <c r="M28" s="170"/>
      <c r="N28" s="170"/>
      <c r="O28" s="170"/>
      <c r="P28" s="3"/>
      <c r="Q28" s="3"/>
      <c r="R28" s="3"/>
      <c r="S28" s="3"/>
      <c r="T28" s="4" t="s">
        <v>105</v>
      </c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BA28" s="4">
        <v>22</v>
      </c>
      <c r="BB28" s="295" t="s">
        <v>106</v>
      </c>
      <c r="BC28" s="371">
        <f t="shared" si="0"/>
        <v>0</v>
      </c>
      <c r="BD28" s="4">
        <v>45</v>
      </c>
      <c r="BE28" s="4" t="s">
        <v>107</v>
      </c>
      <c r="BF28" s="371">
        <f t="shared" si="1"/>
        <v>0</v>
      </c>
    </row>
    <row r="29" spans="1:58" ht="18" customHeight="1">
      <c r="A29" s="3"/>
      <c r="B29" s="4"/>
      <c r="C29" s="3"/>
      <c r="D29" s="3"/>
      <c r="E29" s="413"/>
      <c r="F29" s="41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4" t="s">
        <v>108</v>
      </c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BA29" s="4">
        <v>23</v>
      </c>
      <c r="BB29" s="295" t="s">
        <v>109</v>
      </c>
      <c r="BC29" s="371">
        <f t="shared" si="0"/>
        <v>0</v>
      </c>
      <c r="BD29" s="4">
        <v>46</v>
      </c>
      <c r="BE29" s="4" t="s">
        <v>110</v>
      </c>
      <c r="BF29" s="371">
        <f t="shared" si="1"/>
        <v>0</v>
      </c>
    </row>
    <row r="30" spans="1:58" ht="18" customHeight="1">
      <c r="A30" s="3"/>
      <c r="B30" s="3"/>
      <c r="C30" s="3"/>
      <c r="D30" s="3"/>
      <c r="E30" s="413"/>
      <c r="F30" s="41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BA30" s="4">
        <v>24</v>
      </c>
      <c r="BB30" s="295" t="s">
        <v>111</v>
      </c>
      <c r="BC30" s="371">
        <f t="shared" si="0"/>
        <v>0</v>
      </c>
      <c r="BD30" s="4">
        <v>47</v>
      </c>
      <c r="BE30" s="4" t="s">
        <v>112</v>
      </c>
      <c r="BF30" s="371">
        <f t="shared" si="1"/>
        <v>0</v>
      </c>
    </row>
    <row r="31" spans="1:58" ht="18" customHeight="1">
      <c r="A31" s="3"/>
      <c r="B31" s="4" t="s">
        <v>113</v>
      </c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BA31" s="4">
        <v>25</v>
      </c>
      <c r="BB31" s="295" t="s">
        <v>114</v>
      </c>
      <c r="BC31" s="371">
        <f t="shared" si="0"/>
        <v>0</v>
      </c>
      <c r="BD31" s="4">
        <v>48</v>
      </c>
      <c r="BE31" s="4" t="s">
        <v>115</v>
      </c>
      <c r="BF31" s="371">
        <f t="shared" si="1"/>
        <v>0</v>
      </c>
    </row>
    <row r="32" spans="1:58" ht="18" customHeight="1">
      <c r="A32" s="3"/>
      <c r="B32" s="417"/>
      <c r="C32" s="417"/>
      <c r="D32" s="417"/>
      <c r="E32" s="417"/>
      <c r="F32" s="417"/>
      <c r="G32" s="417"/>
      <c r="H32" s="417"/>
      <c r="I32" s="417"/>
      <c r="J32" s="417"/>
      <c r="K32" s="417"/>
      <c r="L32" s="417"/>
      <c r="M32" s="417"/>
      <c r="N32" s="417"/>
      <c r="O32" s="417"/>
      <c r="P32" s="417"/>
      <c r="Q32" s="417"/>
      <c r="R32" s="417"/>
      <c r="S32" s="417"/>
      <c r="T32" s="417"/>
      <c r="U32" s="417"/>
      <c r="V32" s="417"/>
      <c r="W32" s="417"/>
      <c r="X32" s="417"/>
      <c r="Y32" s="417"/>
      <c r="Z32" s="417"/>
      <c r="AA32" s="417"/>
      <c r="AB32" s="417"/>
      <c r="AC32" s="417"/>
      <c r="AD32" s="417"/>
      <c r="AE32" s="417"/>
      <c r="AF32" s="417"/>
      <c r="AG32" s="417"/>
      <c r="AH32" s="417"/>
      <c r="AI32" s="417"/>
      <c r="AJ32" s="417"/>
      <c r="AK32" s="417"/>
      <c r="AL32" s="417"/>
      <c r="AM32" s="417"/>
      <c r="AN32" s="417"/>
      <c r="AO32" s="417"/>
      <c r="AP32" s="417"/>
      <c r="AQ32" s="417"/>
      <c r="AR32" s="417"/>
      <c r="AS32" s="417"/>
      <c r="AT32" s="417"/>
      <c r="AU32" s="417"/>
      <c r="AV32" s="417"/>
      <c r="AW32" s="417"/>
      <c r="AX32" s="417"/>
      <c r="AY32" s="3"/>
      <c r="BA32" s="4">
        <v>26</v>
      </c>
      <c r="BB32" s="295" t="s">
        <v>116</v>
      </c>
      <c r="BC32" s="371">
        <f t="shared" si="0"/>
        <v>0</v>
      </c>
      <c r="BD32" s="4">
        <v>49</v>
      </c>
      <c r="BE32" s="4" t="s">
        <v>117</v>
      </c>
      <c r="BF32" s="371">
        <f t="shared" si="1"/>
        <v>0</v>
      </c>
    </row>
    <row r="33" spans="1:61" ht="18" customHeight="1">
      <c r="A33" s="3"/>
      <c r="B33" s="417"/>
      <c r="C33" s="417"/>
      <c r="D33" s="417"/>
      <c r="E33" s="417"/>
      <c r="F33" s="417"/>
      <c r="G33" s="417"/>
      <c r="H33" s="417"/>
      <c r="I33" s="417"/>
      <c r="J33" s="417"/>
      <c r="K33" s="417"/>
      <c r="L33" s="417"/>
      <c r="M33" s="417"/>
      <c r="N33" s="417"/>
      <c r="O33" s="417"/>
      <c r="P33" s="417"/>
      <c r="Q33" s="417"/>
      <c r="R33" s="417"/>
      <c r="S33" s="417"/>
      <c r="T33" s="417"/>
      <c r="U33" s="417"/>
      <c r="V33" s="417"/>
      <c r="W33" s="417"/>
      <c r="X33" s="417"/>
      <c r="Y33" s="417"/>
      <c r="Z33" s="417"/>
      <c r="AA33" s="417"/>
      <c r="AB33" s="417"/>
      <c r="AC33" s="417"/>
      <c r="AD33" s="417"/>
      <c r="AE33" s="417"/>
      <c r="AF33" s="417"/>
      <c r="AG33" s="417"/>
      <c r="AH33" s="417"/>
      <c r="AI33" s="417"/>
      <c r="AJ33" s="417"/>
      <c r="AK33" s="417"/>
      <c r="AL33" s="417"/>
      <c r="AM33" s="417"/>
      <c r="AN33" s="417"/>
      <c r="AO33" s="417"/>
      <c r="AP33" s="417"/>
      <c r="AQ33" s="417"/>
      <c r="AR33" s="417"/>
      <c r="AS33" s="417"/>
      <c r="AT33" s="417"/>
      <c r="AU33" s="417"/>
      <c r="AV33" s="417"/>
      <c r="AW33" s="417"/>
      <c r="AX33" s="417"/>
      <c r="AY33" s="3"/>
      <c r="BA33" s="4">
        <v>27</v>
      </c>
      <c r="BB33" s="295" t="s">
        <v>118</v>
      </c>
      <c r="BC33" s="371">
        <f t="shared" si="0"/>
        <v>0</v>
      </c>
      <c r="BD33" s="4">
        <v>50</v>
      </c>
      <c r="BE33" s="4" t="s">
        <v>119</v>
      </c>
      <c r="BF33" s="371">
        <f t="shared" si="1"/>
        <v>0</v>
      </c>
    </row>
    <row r="34" spans="1:61" ht="18" customHeight="1">
      <c r="A34" s="3"/>
      <c r="B34" s="417"/>
      <c r="C34" s="417"/>
      <c r="D34" s="417"/>
      <c r="E34" s="417"/>
      <c r="F34" s="417"/>
      <c r="G34" s="417"/>
      <c r="H34" s="417"/>
      <c r="I34" s="417"/>
      <c r="J34" s="417"/>
      <c r="K34" s="417"/>
      <c r="L34" s="417"/>
      <c r="M34" s="417"/>
      <c r="N34" s="417"/>
      <c r="O34" s="417"/>
      <c r="P34" s="417"/>
      <c r="Q34" s="417"/>
      <c r="R34" s="417"/>
      <c r="S34" s="417"/>
      <c r="T34" s="417"/>
      <c r="U34" s="417"/>
      <c r="V34" s="417"/>
      <c r="W34" s="417"/>
      <c r="X34" s="417"/>
      <c r="Y34" s="417"/>
      <c r="Z34" s="417"/>
      <c r="AA34" s="417"/>
      <c r="AB34" s="417"/>
      <c r="AC34" s="417"/>
      <c r="AD34" s="417"/>
      <c r="AE34" s="417"/>
      <c r="AF34" s="417"/>
      <c r="AG34" s="417"/>
      <c r="AH34" s="417"/>
      <c r="AI34" s="417"/>
      <c r="AJ34" s="417"/>
      <c r="AK34" s="417"/>
      <c r="AL34" s="417"/>
      <c r="AM34" s="417"/>
      <c r="AN34" s="417"/>
      <c r="AO34" s="417"/>
      <c r="AP34" s="417"/>
      <c r="AQ34" s="417"/>
      <c r="AR34" s="417"/>
      <c r="AS34" s="417"/>
      <c r="AT34" s="417"/>
      <c r="AU34" s="417"/>
      <c r="AV34" s="417"/>
      <c r="AW34" s="417"/>
      <c r="AX34" s="417"/>
      <c r="AY34" s="3"/>
      <c r="BA34" s="4">
        <v>28</v>
      </c>
      <c r="BB34" s="295" t="s">
        <v>120</v>
      </c>
      <c r="BC34" s="371">
        <f t="shared" si="0"/>
        <v>0</v>
      </c>
      <c r="BD34" s="4">
        <v>51</v>
      </c>
      <c r="BE34" s="4" t="s">
        <v>121</v>
      </c>
      <c r="BF34" s="371">
        <f t="shared" si="1"/>
        <v>0</v>
      </c>
    </row>
    <row r="35" spans="1:61" ht="18" customHeight="1">
      <c r="A35" s="3"/>
      <c r="B35" s="417"/>
      <c r="C35" s="417"/>
      <c r="D35" s="417"/>
      <c r="E35" s="417"/>
      <c r="F35" s="417"/>
      <c r="G35" s="417"/>
      <c r="H35" s="417"/>
      <c r="I35" s="417"/>
      <c r="J35" s="417"/>
      <c r="K35" s="417"/>
      <c r="L35" s="417"/>
      <c r="M35" s="417"/>
      <c r="N35" s="417"/>
      <c r="O35" s="417"/>
      <c r="P35" s="417"/>
      <c r="Q35" s="417"/>
      <c r="R35" s="417"/>
      <c r="S35" s="417"/>
      <c r="T35" s="417"/>
      <c r="U35" s="417"/>
      <c r="V35" s="417"/>
      <c r="W35" s="417"/>
      <c r="X35" s="417"/>
      <c r="Y35" s="417"/>
      <c r="Z35" s="417"/>
      <c r="AA35" s="417"/>
      <c r="AB35" s="417"/>
      <c r="AC35" s="417"/>
      <c r="AD35" s="417"/>
      <c r="AE35" s="417"/>
      <c r="AF35" s="417"/>
      <c r="AG35" s="417"/>
      <c r="AH35" s="417"/>
      <c r="AI35" s="417"/>
      <c r="AJ35" s="417"/>
      <c r="AK35" s="417"/>
      <c r="AL35" s="417"/>
      <c r="AM35" s="417"/>
      <c r="AN35" s="417"/>
      <c r="AO35" s="417"/>
      <c r="AP35" s="417"/>
      <c r="AQ35" s="417"/>
      <c r="AR35" s="417"/>
      <c r="AS35" s="417"/>
      <c r="AT35" s="417"/>
      <c r="AU35" s="417"/>
      <c r="AV35" s="417"/>
      <c r="AW35" s="417"/>
      <c r="AX35" s="417"/>
      <c r="AY35" s="3"/>
      <c r="BA35" s="4">
        <v>30</v>
      </c>
      <c r="BB35" s="295" t="s">
        <v>122</v>
      </c>
      <c r="BC35" s="371">
        <f t="shared" si="0"/>
        <v>0</v>
      </c>
      <c r="BD35" s="4">
        <v>52</v>
      </c>
      <c r="BE35" s="4" t="s">
        <v>123</v>
      </c>
      <c r="BF35" s="371">
        <f t="shared" si="1"/>
        <v>0</v>
      </c>
    </row>
    <row r="36" spans="1:61" ht="18" customHeight="1">
      <c r="A36" s="3"/>
      <c r="B36" s="416"/>
      <c r="C36" s="416"/>
      <c r="D36" s="416"/>
      <c r="E36" s="416"/>
      <c r="F36" s="416"/>
      <c r="G36" s="416"/>
      <c r="H36" s="416"/>
      <c r="I36" s="416"/>
      <c r="J36" s="416"/>
      <c r="K36" s="416"/>
      <c r="L36" s="416"/>
      <c r="M36" s="416"/>
      <c r="N36" s="416"/>
      <c r="O36" s="416"/>
      <c r="P36" s="416"/>
      <c r="Q36" s="416"/>
      <c r="R36" s="416"/>
      <c r="S36" s="416"/>
      <c r="T36" s="416"/>
      <c r="U36" s="416"/>
      <c r="V36" s="416"/>
      <c r="W36" s="416"/>
      <c r="X36" s="416"/>
      <c r="Y36" s="416"/>
      <c r="Z36" s="416"/>
      <c r="AA36" s="416"/>
      <c r="AB36" s="416"/>
      <c r="AC36" s="416"/>
      <c r="AD36" s="416"/>
      <c r="AE36" s="416"/>
      <c r="AF36" s="416"/>
      <c r="AG36" s="416"/>
      <c r="AH36" s="416"/>
      <c r="AI36" s="416"/>
      <c r="AJ36" s="416"/>
      <c r="AK36" s="416"/>
      <c r="AL36" s="416"/>
      <c r="AM36" s="416"/>
      <c r="AN36" s="416"/>
      <c r="AO36" s="416"/>
      <c r="AP36" s="416"/>
      <c r="AQ36" s="416"/>
      <c r="AR36" s="416"/>
      <c r="AS36" s="416"/>
      <c r="AT36" s="416"/>
      <c r="AU36" s="416"/>
      <c r="AV36" s="416"/>
      <c r="AW36" s="416"/>
      <c r="AX36" s="416"/>
      <c r="AY36" s="3"/>
      <c r="BA36" s="4">
        <v>31</v>
      </c>
      <c r="BB36" s="295" t="s">
        <v>124</v>
      </c>
      <c r="BC36" s="371">
        <f t="shared" si="0"/>
        <v>0</v>
      </c>
      <c r="BD36" s="4">
        <v>53</v>
      </c>
      <c r="BE36" s="4" t="s">
        <v>125</v>
      </c>
      <c r="BF36" s="371">
        <f t="shared" si="1"/>
        <v>0</v>
      </c>
    </row>
    <row r="37" spans="1:61" ht="18" customHeight="1">
      <c r="A37" s="3"/>
      <c r="B37" s="416"/>
      <c r="C37" s="416"/>
      <c r="D37" s="416"/>
      <c r="E37" s="416"/>
      <c r="F37" s="416"/>
      <c r="G37" s="416"/>
      <c r="H37" s="416"/>
      <c r="I37" s="416"/>
      <c r="J37" s="416"/>
      <c r="K37" s="416"/>
      <c r="L37" s="416"/>
      <c r="M37" s="416"/>
      <c r="N37" s="416"/>
      <c r="O37" s="416"/>
      <c r="P37" s="416"/>
      <c r="Q37" s="416"/>
      <c r="R37" s="416"/>
      <c r="S37" s="416"/>
      <c r="T37" s="416"/>
      <c r="U37" s="416"/>
      <c r="V37" s="416"/>
      <c r="W37" s="416"/>
      <c r="X37" s="416"/>
      <c r="Y37" s="416"/>
      <c r="Z37" s="416"/>
      <c r="AA37" s="416"/>
      <c r="AB37" s="416"/>
      <c r="AC37" s="416"/>
      <c r="AD37" s="416"/>
      <c r="AE37" s="416"/>
      <c r="AF37" s="416"/>
      <c r="AG37" s="416"/>
      <c r="AH37" s="416"/>
      <c r="AI37" s="416"/>
      <c r="AJ37" s="416"/>
      <c r="AK37" s="416"/>
      <c r="AL37" s="416"/>
      <c r="AM37" s="416"/>
      <c r="AN37" s="416"/>
      <c r="AO37" s="416"/>
      <c r="AP37" s="416"/>
      <c r="AQ37" s="416"/>
      <c r="AR37" s="416"/>
      <c r="AS37" s="416"/>
      <c r="AT37" s="416"/>
      <c r="AU37" s="416"/>
      <c r="AV37" s="416"/>
      <c r="AW37" s="416"/>
      <c r="AX37" s="416"/>
      <c r="AY37" s="3"/>
      <c r="BA37" s="4">
        <v>33</v>
      </c>
      <c r="BB37" s="295" t="s">
        <v>126</v>
      </c>
      <c r="BC37" s="371">
        <f t="shared" si="0"/>
        <v>0</v>
      </c>
      <c r="BD37" s="4">
        <v>60</v>
      </c>
      <c r="BE37" s="4" t="s">
        <v>127</v>
      </c>
      <c r="BF37" s="371">
        <f t="shared" si="1"/>
        <v>0</v>
      </c>
    </row>
    <row r="38" spans="1:61" s="3" customFormat="1" ht="18" customHeight="1">
      <c r="BA38" s="4">
        <v>34</v>
      </c>
      <c r="BB38" s="295" t="s">
        <v>128</v>
      </c>
      <c r="BC38" s="371">
        <f t="shared" si="0"/>
        <v>0</v>
      </c>
      <c r="BD38" s="4"/>
      <c r="BE38" s="4"/>
      <c r="BF38" s="372"/>
      <c r="BG38" s="4"/>
      <c r="BH38" s="4"/>
      <c r="BI38" s="4"/>
    </row>
    <row r="39" spans="1:61" s="3" customFormat="1" ht="18" customHeight="1">
      <c r="AZ39" s="59"/>
      <c r="BA39" s="298">
        <v>36</v>
      </c>
      <c r="BB39" s="295" t="s">
        <v>129</v>
      </c>
      <c r="BC39" s="371">
        <f t="shared" si="0"/>
        <v>0</v>
      </c>
      <c r="BD39" s="4"/>
      <c r="BE39" s="4"/>
      <c r="BF39" s="372"/>
      <c r="BG39" s="4"/>
      <c r="BH39" s="4"/>
      <c r="BI39" s="4"/>
    </row>
    <row r="40" spans="1:61" s="3" customFormat="1" ht="18" customHeight="1">
      <c r="AZ40" s="59"/>
      <c r="BA40" s="373">
        <v>37</v>
      </c>
      <c r="BB40" s="296" t="s">
        <v>130</v>
      </c>
      <c r="BC40" s="371">
        <f t="shared" si="0"/>
        <v>0</v>
      </c>
      <c r="BD40" s="297"/>
      <c r="BE40" s="4"/>
      <c r="BF40" s="372"/>
      <c r="BG40" s="4"/>
      <c r="BH40" s="4"/>
      <c r="BI40" s="4"/>
    </row>
    <row r="41" spans="1:61" s="3" customFormat="1" ht="18" customHeight="1">
      <c r="AZ41" s="59"/>
      <c r="BA41" s="373">
        <v>38</v>
      </c>
      <c r="BB41" s="296" t="s">
        <v>131</v>
      </c>
      <c r="BC41" s="371">
        <f t="shared" si="0"/>
        <v>0</v>
      </c>
      <c r="BD41" s="297"/>
      <c r="BE41" s="4"/>
      <c r="BF41" s="372"/>
      <c r="BG41" s="4"/>
      <c r="BH41" s="4"/>
      <c r="BI41" s="4"/>
    </row>
    <row r="42" spans="1:61" s="3" customFormat="1" ht="18" customHeight="1">
      <c r="AZ42" s="59"/>
      <c r="BA42" s="373">
        <v>39</v>
      </c>
      <c r="BB42" s="296" t="s">
        <v>132</v>
      </c>
      <c r="BC42" s="371">
        <f t="shared" si="0"/>
        <v>0</v>
      </c>
      <c r="BD42" s="297"/>
      <c r="BE42" s="4"/>
      <c r="BF42" s="372"/>
      <c r="BG42" s="4"/>
      <c r="BH42" s="4"/>
      <c r="BI42" s="4"/>
    </row>
    <row r="43" spans="1:61" s="3" customFormat="1" ht="18" customHeight="1">
      <c r="AZ43" s="59"/>
      <c r="BA43" s="373">
        <v>40</v>
      </c>
      <c r="BB43" s="296" t="s">
        <v>133</v>
      </c>
      <c r="BC43" s="371">
        <f t="shared" si="0"/>
        <v>0</v>
      </c>
      <c r="BD43" s="297"/>
      <c r="BE43" s="4"/>
      <c r="BF43" s="372"/>
      <c r="BG43" s="4"/>
      <c r="BH43" s="4"/>
      <c r="BI43" s="4"/>
    </row>
    <row r="44" spans="1:61" s="3" customFormat="1" ht="18" customHeight="1">
      <c r="AZ44" s="59"/>
      <c r="BA44" s="373">
        <v>41</v>
      </c>
      <c r="BB44" s="296" t="s">
        <v>134</v>
      </c>
      <c r="BC44" s="371">
        <f t="shared" si="0"/>
        <v>0</v>
      </c>
      <c r="BD44" s="297"/>
      <c r="BE44" s="4"/>
      <c r="BF44" s="372"/>
      <c r="BG44" s="4"/>
      <c r="BH44" s="4"/>
      <c r="BI44" s="4"/>
    </row>
    <row r="45" spans="1:61" s="3" customFormat="1" ht="18" customHeight="1">
      <c r="BA45" s="373">
        <v>42</v>
      </c>
      <c r="BB45" s="296" t="s">
        <v>135</v>
      </c>
      <c r="BC45" s="371">
        <f t="shared" si="0"/>
        <v>0</v>
      </c>
      <c r="BD45" s="297"/>
      <c r="BE45" s="4"/>
      <c r="BF45" s="372"/>
      <c r="BG45" s="4"/>
      <c r="BH45" s="4"/>
      <c r="BI45" s="4"/>
    </row>
    <row r="46" spans="1:61" s="3" customFormat="1" ht="18" customHeight="1">
      <c r="BA46" s="298">
        <v>43</v>
      </c>
      <c r="BB46" s="295" t="s">
        <v>136</v>
      </c>
      <c r="BC46" s="371">
        <f t="shared" si="0"/>
        <v>0</v>
      </c>
      <c r="BD46" s="4"/>
      <c r="BE46" s="4"/>
      <c r="BF46" s="372"/>
      <c r="BG46" s="4"/>
      <c r="BH46" s="4"/>
      <c r="BI46" s="4"/>
    </row>
    <row r="47" spans="1:61" s="3" customFormat="1" ht="18" customHeight="1">
      <c r="BA47" s="298">
        <v>44</v>
      </c>
      <c r="BB47" s="295" t="s">
        <v>137</v>
      </c>
      <c r="BC47" s="371">
        <f t="shared" si="0"/>
        <v>0</v>
      </c>
      <c r="BD47" s="4"/>
      <c r="BE47" s="4"/>
      <c r="BF47" s="372"/>
      <c r="BG47" s="4"/>
      <c r="BH47" s="4"/>
      <c r="BI47" s="4"/>
    </row>
    <row r="48" spans="1:61" s="3" customFormat="1" ht="18" customHeight="1">
      <c r="BA48" s="298">
        <v>45</v>
      </c>
      <c r="BB48" s="295" t="s">
        <v>138</v>
      </c>
      <c r="BC48" s="371">
        <f t="shared" si="0"/>
        <v>0</v>
      </c>
      <c r="BD48" s="4"/>
      <c r="BE48" s="4"/>
      <c r="BF48" s="372"/>
      <c r="BG48" s="4"/>
      <c r="BH48" s="4"/>
      <c r="BI48" s="4"/>
    </row>
    <row r="49" spans="53:61" s="3" customFormat="1" ht="18" customHeight="1">
      <c r="BA49" s="298">
        <v>99</v>
      </c>
      <c r="BB49" s="295" t="s">
        <v>139</v>
      </c>
      <c r="BC49" s="371">
        <f t="shared" si="0"/>
        <v>0</v>
      </c>
      <c r="BD49" s="4"/>
      <c r="BE49" s="4"/>
      <c r="BF49" s="372"/>
      <c r="BG49" s="4"/>
      <c r="BH49" s="4"/>
      <c r="BI49" s="4"/>
    </row>
    <row r="50" spans="53:61" s="3" customFormat="1" ht="18" customHeight="1">
      <c r="BA50" s="298"/>
      <c r="BB50" s="295" t="s">
        <v>140</v>
      </c>
      <c r="BC50" s="371">
        <f t="shared" si="0"/>
        <v>0</v>
      </c>
      <c r="BD50" s="4"/>
      <c r="BE50" s="4"/>
      <c r="BF50" s="372"/>
      <c r="BG50" s="4"/>
      <c r="BH50" s="4"/>
      <c r="BI50" s="4"/>
    </row>
    <row r="51" spans="53:61" s="3" customFormat="1" ht="18" customHeight="1">
      <c r="BA51" s="298">
        <v>46</v>
      </c>
      <c r="BB51" s="295"/>
      <c r="BC51" s="372"/>
      <c r="BD51" s="4"/>
      <c r="BE51" s="4"/>
      <c r="BF51" s="372"/>
      <c r="BG51" s="4"/>
      <c r="BH51" s="4"/>
      <c r="BI51" s="4"/>
    </row>
    <row r="52" spans="53:61" s="3" customFormat="1" ht="18" customHeight="1">
      <c r="BA52" s="298">
        <v>47</v>
      </c>
      <c r="BB52" s="295"/>
      <c r="BC52" s="372"/>
      <c r="BD52" s="4"/>
      <c r="BE52" s="4"/>
      <c r="BF52" s="372"/>
      <c r="BG52" s="4"/>
      <c r="BH52" s="4"/>
      <c r="BI52" s="4"/>
    </row>
    <row r="53" spans="53:61" s="3" customFormat="1" ht="18" customHeight="1">
      <c r="BA53" s="298">
        <v>48</v>
      </c>
      <c r="BB53" s="295"/>
      <c r="BC53" s="372"/>
      <c r="BD53" s="4"/>
      <c r="BE53" s="4"/>
      <c r="BF53" s="372"/>
      <c r="BG53" s="4"/>
      <c r="BH53" s="4"/>
      <c r="BI53" s="4"/>
    </row>
    <row r="54" spans="53:61" s="3" customFormat="1" ht="18" customHeight="1">
      <c r="BA54" s="298">
        <v>49</v>
      </c>
      <c r="BB54" s="295"/>
      <c r="BC54" s="372"/>
      <c r="BD54" s="4"/>
      <c r="BE54" s="4"/>
      <c r="BF54" s="372"/>
      <c r="BG54" s="4"/>
      <c r="BH54" s="4"/>
      <c r="BI54" s="4"/>
    </row>
    <row r="55" spans="53:61" s="3" customFormat="1" ht="18" customHeight="1">
      <c r="BA55" s="298">
        <v>50</v>
      </c>
      <c r="BB55" s="295"/>
      <c r="BC55" s="372"/>
      <c r="BD55" s="4"/>
      <c r="BE55" s="4"/>
      <c r="BF55" s="372"/>
      <c r="BG55" s="4"/>
      <c r="BH55" s="4"/>
      <c r="BI55" s="4"/>
    </row>
    <row r="56" spans="53:61" s="3" customFormat="1" ht="18" customHeight="1">
      <c r="BA56" s="298">
        <v>51</v>
      </c>
      <c r="BB56" s="295"/>
      <c r="BC56" s="372"/>
      <c r="BD56" s="4"/>
      <c r="BE56" s="4"/>
      <c r="BF56" s="372"/>
      <c r="BG56" s="4"/>
      <c r="BH56" s="4"/>
      <c r="BI56" s="4"/>
    </row>
    <row r="57" spans="53:61" s="3" customFormat="1" ht="18" customHeight="1">
      <c r="BA57" s="298">
        <v>52</v>
      </c>
      <c r="BB57" s="295"/>
      <c r="BC57" s="372"/>
      <c r="BD57" s="4"/>
      <c r="BE57" s="4"/>
      <c r="BF57" s="372"/>
      <c r="BG57" s="4"/>
      <c r="BH57" s="4"/>
      <c r="BI57" s="4"/>
    </row>
    <row r="58" spans="53:61" s="3" customFormat="1" ht="18" customHeight="1">
      <c r="BA58" s="298">
        <v>53</v>
      </c>
      <c r="BB58" s="295"/>
      <c r="BC58" s="372"/>
      <c r="BD58" s="4"/>
      <c r="BE58" s="4"/>
      <c r="BF58" s="372"/>
      <c r="BG58" s="4"/>
      <c r="BH58" s="4"/>
      <c r="BI58" s="4"/>
    </row>
    <row r="59" spans="53:61" s="3" customFormat="1" ht="18" customHeight="1">
      <c r="BA59" s="298">
        <v>54</v>
      </c>
      <c r="BB59" s="295"/>
      <c r="BC59" s="372"/>
      <c r="BD59" s="4"/>
      <c r="BE59" s="4"/>
      <c r="BF59" s="372"/>
      <c r="BG59" s="4"/>
      <c r="BH59" s="4"/>
      <c r="BI59" s="4"/>
    </row>
    <row r="60" spans="53:61" s="3" customFormat="1" ht="18" customHeight="1">
      <c r="BA60" s="298">
        <v>55</v>
      </c>
      <c r="BB60" s="295"/>
      <c r="BC60" s="372"/>
      <c r="BD60" s="4"/>
      <c r="BE60" s="4"/>
      <c r="BF60" s="372"/>
      <c r="BG60" s="4"/>
      <c r="BH60" s="4"/>
      <c r="BI60" s="4"/>
    </row>
    <row r="61" spans="53:61" s="3" customFormat="1" ht="18" customHeight="1">
      <c r="BA61" s="298">
        <v>56</v>
      </c>
      <c r="BB61" s="295"/>
      <c r="BC61" s="372"/>
      <c r="BD61" s="4"/>
      <c r="BE61" s="4"/>
      <c r="BF61" s="372"/>
      <c r="BG61" s="4"/>
      <c r="BH61" s="4"/>
      <c r="BI61" s="4"/>
    </row>
    <row r="62" spans="53:61" s="3" customFormat="1" ht="18" customHeight="1">
      <c r="BA62" s="298">
        <v>57</v>
      </c>
      <c r="BB62" s="295"/>
      <c r="BC62" s="372"/>
      <c r="BD62" s="4"/>
      <c r="BE62" s="4"/>
      <c r="BF62" s="372"/>
      <c r="BG62" s="4"/>
      <c r="BH62" s="4"/>
      <c r="BI62" s="4"/>
    </row>
    <row r="63" spans="53:61" s="3" customFormat="1" ht="18" customHeight="1">
      <c r="BA63" s="298">
        <v>58</v>
      </c>
      <c r="BB63" s="295"/>
      <c r="BC63" s="372"/>
      <c r="BD63" s="4"/>
      <c r="BE63" s="4"/>
      <c r="BF63" s="372"/>
      <c r="BG63" s="4"/>
      <c r="BH63" s="4"/>
      <c r="BI63" s="4"/>
    </row>
    <row r="64" spans="53:61" s="3" customFormat="1" ht="18" customHeight="1">
      <c r="BA64" s="298">
        <v>59</v>
      </c>
      <c r="BB64" s="295"/>
      <c r="BC64" s="372"/>
      <c r="BD64" s="4"/>
      <c r="BE64" s="4"/>
      <c r="BF64" s="372"/>
      <c r="BG64" s="4"/>
      <c r="BH64" s="4"/>
      <c r="BI64" s="4"/>
    </row>
    <row r="65" spans="53:61" s="3" customFormat="1" ht="18" customHeight="1">
      <c r="BA65" s="298">
        <v>60</v>
      </c>
      <c r="BB65" s="295"/>
      <c r="BC65" s="372"/>
      <c r="BD65" s="4"/>
      <c r="BE65" s="4"/>
      <c r="BF65" s="372"/>
      <c r="BG65" s="4"/>
      <c r="BH65" s="4"/>
      <c r="BI65" s="4"/>
    </row>
    <row r="66" spans="53:61" s="3" customFormat="1" ht="18" customHeight="1">
      <c r="BA66" s="298">
        <v>61</v>
      </c>
      <c r="BB66" s="295"/>
      <c r="BC66" s="372"/>
      <c r="BD66" s="4"/>
      <c r="BE66" s="4"/>
      <c r="BF66" s="372"/>
      <c r="BG66" s="4"/>
      <c r="BH66" s="4"/>
      <c r="BI66" s="4"/>
    </row>
    <row r="67" spans="53:61" s="3" customFormat="1" ht="18" customHeight="1">
      <c r="BA67" s="298">
        <v>62</v>
      </c>
      <c r="BB67" s="295"/>
      <c r="BC67" s="372"/>
      <c r="BD67" s="4"/>
      <c r="BE67" s="4"/>
      <c r="BF67" s="372"/>
      <c r="BG67" s="4"/>
      <c r="BH67" s="4"/>
      <c r="BI67" s="4"/>
    </row>
    <row r="68" spans="53:61" s="3" customFormat="1" ht="18" customHeight="1">
      <c r="BA68" s="298">
        <v>63</v>
      </c>
      <c r="BB68" s="295"/>
      <c r="BC68" s="372"/>
      <c r="BD68" s="4"/>
      <c r="BE68" s="4"/>
      <c r="BF68" s="372"/>
      <c r="BG68" s="4"/>
      <c r="BH68" s="4"/>
      <c r="BI68" s="4"/>
    </row>
    <row r="69" spans="53:61" s="3" customFormat="1" ht="18" customHeight="1">
      <c r="BA69" s="298">
        <v>64</v>
      </c>
      <c r="BB69" s="295"/>
      <c r="BC69" s="372"/>
      <c r="BD69" s="4"/>
      <c r="BE69" s="4"/>
      <c r="BF69" s="372"/>
      <c r="BG69" s="4"/>
      <c r="BH69" s="4"/>
      <c r="BI69" s="4"/>
    </row>
    <row r="70" spans="53:61" s="3" customFormat="1" ht="18" customHeight="1">
      <c r="BA70" s="298">
        <v>65</v>
      </c>
      <c r="BB70" s="295"/>
      <c r="BC70" s="372"/>
      <c r="BD70" s="4"/>
      <c r="BE70" s="4"/>
      <c r="BF70" s="372"/>
      <c r="BG70" s="4"/>
      <c r="BH70" s="4"/>
      <c r="BI70" s="4"/>
    </row>
    <row r="71" spans="53:61" s="3" customFormat="1" ht="18" customHeight="1">
      <c r="BA71" s="298">
        <v>66</v>
      </c>
      <c r="BB71" s="295"/>
      <c r="BC71" s="372"/>
      <c r="BD71" s="4"/>
      <c r="BE71" s="4"/>
      <c r="BF71" s="372"/>
      <c r="BG71" s="4"/>
      <c r="BH71" s="4"/>
      <c r="BI71" s="4"/>
    </row>
    <row r="72" spans="53:61" s="3" customFormat="1" ht="18" customHeight="1">
      <c r="BA72" s="298">
        <v>67</v>
      </c>
      <c r="BB72" s="295"/>
      <c r="BC72" s="372"/>
      <c r="BD72" s="4"/>
      <c r="BE72" s="4"/>
      <c r="BF72" s="372"/>
      <c r="BG72" s="4"/>
      <c r="BH72" s="4"/>
      <c r="BI72" s="4"/>
    </row>
    <row r="73" spans="53:61" s="3" customFormat="1" ht="18" customHeight="1">
      <c r="BA73" s="298">
        <v>68</v>
      </c>
      <c r="BB73" s="295"/>
      <c r="BC73" s="372"/>
      <c r="BD73" s="4"/>
      <c r="BE73" s="4"/>
      <c r="BF73" s="372"/>
      <c r="BG73" s="4"/>
      <c r="BH73" s="4"/>
      <c r="BI73" s="4"/>
    </row>
    <row r="74" spans="53:61" s="3" customFormat="1" ht="18" customHeight="1">
      <c r="BA74" s="298">
        <v>69</v>
      </c>
      <c r="BB74" s="295"/>
      <c r="BC74" s="372"/>
      <c r="BD74" s="4"/>
      <c r="BE74" s="4"/>
      <c r="BF74" s="372"/>
      <c r="BG74" s="4"/>
      <c r="BH74" s="4"/>
      <c r="BI74" s="4"/>
    </row>
    <row r="75" spans="53:61" s="3" customFormat="1" ht="18" customHeight="1">
      <c r="BA75" s="298">
        <v>70</v>
      </c>
      <c r="BB75" s="295"/>
      <c r="BC75" s="372"/>
      <c r="BD75" s="4"/>
      <c r="BE75" s="4"/>
      <c r="BF75" s="372"/>
      <c r="BG75" s="4"/>
      <c r="BH75" s="4"/>
      <c r="BI75" s="4"/>
    </row>
    <row r="76" spans="53:61" ht="18" customHeight="1">
      <c r="BA76" s="298">
        <v>71</v>
      </c>
      <c r="BC76" s="372"/>
      <c r="BF76" s="372"/>
    </row>
    <row r="77" spans="53:61" ht="18" customHeight="1">
      <c r="BA77" s="298">
        <v>72</v>
      </c>
      <c r="BC77" s="372"/>
      <c r="BF77" s="372"/>
    </row>
    <row r="78" spans="53:61" ht="18" customHeight="1">
      <c r="BA78" s="298">
        <v>73</v>
      </c>
      <c r="BC78" s="372"/>
      <c r="BF78" s="372"/>
    </row>
    <row r="79" spans="53:61" ht="18" customHeight="1">
      <c r="BA79" s="298">
        <v>74</v>
      </c>
      <c r="BC79" s="372"/>
      <c r="BF79" s="372"/>
    </row>
    <row r="80" spans="53:61" ht="18" customHeight="1">
      <c r="BA80" s="298">
        <v>75</v>
      </c>
      <c r="BC80" s="372"/>
      <c r="BF80" s="372"/>
    </row>
    <row r="81" spans="53:58" ht="18" customHeight="1">
      <c r="BA81" s="298">
        <v>76</v>
      </c>
      <c r="BC81" s="372"/>
      <c r="BF81" s="372"/>
    </row>
    <row r="82" spans="53:58" ht="18" customHeight="1">
      <c r="BA82" s="298">
        <v>77</v>
      </c>
      <c r="BC82" s="372"/>
      <c r="BF82" s="372"/>
    </row>
    <row r="83" spans="53:58" ht="18" customHeight="1">
      <c r="BA83" s="298">
        <v>78</v>
      </c>
      <c r="BC83" s="372"/>
      <c r="BF83" s="372"/>
    </row>
    <row r="84" spans="53:58" ht="18" customHeight="1">
      <c r="BA84" s="298">
        <v>79</v>
      </c>
      <c r="BC84" s="372"/>
      <c r="BF84" s="372"/>
    </row>
    <row r="85" spans="53:58" ht="18" customHeight="1">
      <c r="BA85" s="298">
        <v>80</v>
      </c>
      <c r="BC85" s="372"/>
      <c r="BF85" s="372"/>
    </row>
    <row r="86" spans="53:58" ht="18" customHeight="1">
      <c r="BA86" s="298">
        <v>81</v>
      </c>
      <c r="BC86" s="372"/>
      <c r="BF86" s="372"/>
    </row>
    <row r="87" spans="53:58" ht="18" customHeight="1">
      <c r="BA87" s="298">
        <v>82</v>
      </c>
      <c r="BC87" s="372"/>
      <c r="BF87" s="372"/>
    </row>
    <row r="88" spans="53:58" ht="18" customHeight="1">
      <c r="BA88" s="298">
        <v>83</v>
      </c>
      <c r="BC88" s="372"/>
      <c r="BF88" s="372"/>
    </row>
    <row r="89" spans="53:58" ht="18" customHeight="1">
      <c r="BA89" s="298">
        <v>84</v>
      </c>
      <c r="BC89" s="372"/>
      <c r="BF89" s="372"/>
    </row>
    <row r="90" spans="53:58" ht="18" customHeight="1">
      <c r="BA90" s="298">
        <v>85</v>
      </c>
      <c r="BC90" s="372"/>
      <c r="BF90" s="372"/>
    </row>
    <row r="91" spans="53:58" ht="18" customHeight="1">
      <c r="BA91" s="298">
        <v>86</v>
      </c>
      <c r="BC91" s="372"/>
      <c r="BF91" s="372"/>
    </row>
    <row r="92" spans="53:58" ht="18" customHeight="1">
      <c r="BA92" s="298">
        <v>87</v>
      </c>
      <c r="BC92" s="372"/>
      <c r="BF92" s="372"/>
    </row>
    <row r="93" spans="53:58" ht="18" customHeight="1">
      <c r="BA93" s="298">
        <v>88</v>
      </c>
      <c r="BC93" s="372"/>
      <c r="BF93" s="372"/>
    </row>
    <row r="94" spans="53:58" ht="18" customHeight="1">
      <c r="BA94" s="298">
        <v>89</v>
      </c>
      <c r="BC94" s="372"/>
      <c r="BF94" s="372"/>
    </row>
    <row r="95" spans="53:58" ht="18" customHeight="1">
      <c r="BA95" s="298">
        <v>90</v>
      </c>
      <c r="BC95" s="372"/>
      <c r="BF95" s="372"/>
    </row>
    <row r="96" spans="53:58" ht="18" customHeight="1">
      <c r="BA96" s="298">
        <v>91</v>
      </c>
      <c r="BC96" s="372"/>
      <c r="BF96" s="372"/>
    </row>
    <row r="97" spans="53:58" ht="18" customHeight="1">
      <c r="BA97" s="298">
        <v>92</v>
      </c>
      <c r="BC97" s="372"/>
      <c r="BF97" s="372"/>
    </row>
    <row r="98" spans="53:58" ht="18" customHeight="1">
      <c r="BA98" s="298">
        <v>93</v>
      </c>
      <c r="BC98" s="372"/>
      <c r="BF98" s="372"/>
    </row>
    <row r="99" spans="53:58" ht="18" customHeight="1">
      <c r="BA99" s="298">
        <v>94</v>
      </c>
      <c r="BC99" s="372"/>
      <c r="BF99" s="372"/>
    </row>
    <row r="100" spans="53:58" ht="18" customHeight="1">
      <c r="BA100" s="298">
        <v>95</v>
      </c>
      <c r="BC100" s="372"/>
      <c r="BF100" s="372"/>
    </row>
    <row r="101" spans="53:58" ht="18" customHeight="1">
      <c r="BA101" s="298">
        <v>96</v>
      </c>
      <c r="BC101" s="372"/>
      <c r="BF101" s="372"/>
    </row>
    <row r="102" spans="53:58" ht="18" customHeight="1">
      <c r="BA102" s="298">
        <v>97</v>
      </c>
      <c r="BC102" s="372"/>
      <c r="BF102" s="372"/>
    </row>
    <row r="103" spans="53:58" ht="18" customHeight="1">
      <c r="BA103" s="298">
        <v>98</v>
      </c>
      <c r="BC103" s="348"/>
      <c r="BF103" s="348"/>
    </row>
  </sheetData>
  <mergeCells count="33">
    <mergeCell ref="K2:M2"/>
    <mergeCell ref="N2:S2"/>
    <mergeCell ref="B3:E3"/>
    <mergeCell ref="F3:R3"/>
    <mergeCell ref="F6:J6"/>
    <mergeCell ref="M6:R6"/>
    <mergeCell ref="B4:E4"/>
    <mergeCell ref="F4:S4"/>
    <mergeCell ref="B6:E6"/>
    <mergeCell ref="B2:E2"/>
    <mergeCell ref="F2:J2"/>
    <mergeCell ref="N5:S5"/>
    <mergeCell ref="F5:J5"/>
    <mergeCell ref="B5:D5"/>
    <mergeCell ref="K5:L5"/>
    <mergeCell ref="F11:I11"/>
    <mergeCell ref="F12:I12"/>
    <mergeCell ref="N8:S8"/>
    <mergeCell ref="J8:M8"/>
    <mergeCell ref="J7:M7"/>
    <mergeCell ref="N7:S7"/>
    <mergeCell ref="F10:I10"/>
    <mergeCell ref="E29:F29"/>
    <mergeCell ref="E25:F25"/>
    <mergeCell ref="E27:J27"/>
    <mergeCell ref="E26:J26"/>
    <mergeCell ref="B37:AX37"/>
    <mergeCell ref="E30:F30"/>
    <mergeCell ref="B34:AX34"/>
    <mergeCell ref="B35:AX35"/>
    <mergeCell ref="B36:AX36"/>
    <mergeCell ref="B32:AX32"/>
    <mergeCell ref="B33:AX33"/>
  </mergeCells>
  <phoneticPr fontId="1"/>
  <dataValidations count="3">
    <dataValidation type="list" allowBlank="1" showInputMessage="1" showErrorMessage="1" sqref="F11:I11" xr:uid="{00000000-0002-0000-0000-000000000000}">
      <formula1>$BJ$4:$BJ$6</formula1>
    </dataValidation>
    <dataValidation type="list" allowBlank="1" showInputMessage="1" showErrorMessage="1" sqref="N5" xr:uid="{00000000-0002-0000-0000-000001000000}">
      <formula1>$BE$3:$BE$37</formula1>
    </dataValidation>
    <dataValidation type="list" allowBlank="1" showInputMessage="1" sqref="F5" xr:uid="{00000000-0002-0000-0000-000002000000}">
      <formula1>$BB$3:$BB$50</formula1>
    </dataValidation>
  </dataValidations>
  <printOptions horizontalCentered="1" verticalCentered="1"/>
  <pageMargins left="0.31496062992125984" right="0.31496062992125984" top="0.35433070866141736" bottom="0.35433070866141736" header="0.31496062992125984" footer="0.31496062992125984"/>
  <pageSetup paperSize="12" orientation="landscape" horizontalDpi="200" verticalDpi="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N31"/>
  <sheetViews>
    <sheetView showGridLines="0" showZeros="0" zoomScale="90" zoomScaleNormal="90" workbookViewId="0">
      <selection activeCell="A3" sqref="A3"/>
    </sheetView>
  </sheetViews>
  <sheetFormatPr defaultColWidth="8.875" defaultRowHeight="15.95" customHeight="1"/>
  <cols>
    <col min="1" max="1" width="20.75" style="120" customWidth="1"/>
    <col min="2" max="2" width="12.125" style="120" customWidth="1"/>
    <col min="3" max="3" width="12.125" style="154" customWidth="1"/>
    <col min="4" max="4" width="12.125" style="120" customWidth="1"/>
    <col min="5" max="5" width="12.125" style="154" customWidth="1"/>
    <col min="6" max="6" width="12.125" style="120" customWidth="1"/>
    <col min="7" max="7" width="12.125" style="154" customWidth="1"/>
    <col min="8" max="8" width="12.125" style="120" customWidth="1"/>
    <col min="9" max="11" width="12.125" style="154" customWidth="1"/>
    <col min="12" max="12" width="12.125" style="120" customWidth="1"/>
    <col min="13" max="13" width="12.125" style="154" customWidth="1"/>
    <col min="14" max="256" width="8.875" style="120"/>
    <col min="257" max="257" width="20.75" style="120" customWidth="1"/>
    <col min="258" max="269" width="12.125" style="120" customWidth="1"/>
    <col min="270" max="512" width="8.875" style="120"/>
    <col min="513" max="513" width="20.75" style="120" customWidth="1"/>
    <col min="514" max="525" width="12.125" style="120" customWidth="1"/>
    <col min="526" max="768" width="8.875" style="120"/>
    <col min="769" max="769" width="20.75" style="120" customWidth="1"/>
    <col min="770" max="781" width="12.125" style="120" customWidth="1"/>
    <col min="782" max="1024" width="8.875" style="120"/>
    <col min="1025" max="1025" width="20.75" style="120" customWidth="1"/>
    <col min="1026" max="1037" width="12.125" style="120" customWidth="1"/>
    <col min="1038" max="1280" width="8.875" style="120"/>
    <col min="1281" max="1281" width="20.75" style="120" customWidth="1"/>
    <col min="1282" max="1293" width="12.125" style="120" customWidth="1"/>
    <col min="1294" max="1536" width="8.875" style="120"/>
    <col min="1537" max="1537" width="20.75" style="120" customWidth="1"/>
    <col min="1538" max="1549" width="12.125" style="120" customWidth="1"/>
    <col min="1550" max="1792" width="8.875" style="120"/>
    <col min="1793" max="1793" width="20.75" style="120" customWidth="1"/>
    <col min="1794" max="1805" width="12.125" style="120" customWidth="1"/>
    <col min="1806" max="2048" width="8.875" style="120"/>
    <col min="2049" max="2049" width="20.75" style="120" customWidth="1"/>
    <col min="2050" max="2061" width="12.125" style="120" customWidth="1"/>
    <col min="2062" max="2304" width="8.875" style="120"/>
    <col min="2305" max="2305" width="20.75" style="120" customWidth="1"/>
    <col min="2306" max="2317" width="12.125" style="120" customWidth="1"/>
    <col min="2318" max="2560" width="8.875" style="120"/>
    <col min="2561" max="2561" width="20.75" style="120" customWidth="1"/>
    <col min="2562" max="2573" width="12.125" style="120" customWidth="1"/>
    <col min="2574" max="2816" width="8.875" style="120"/>
    <col min="2817" max="2817" width="20.75" style="120" customWidth="1"/>
    <col min="2818" max="2829" width="12.125" style="120" customWidth="1"/>
    <col min="2830" max="3072" width="8.875" style="120"/>
    <col min="3073" max="3073" width="20.75" style="120" customWidth="1"/>
    <col min="3074" max="3085" width="12.125" style="120" customWidth="1"/>
    <col min="3086" max="3328" width="8.875" style="120"/>
    <col min="3329" max="3329" width="20.75" style="120" customWidth="1"/>
    <col min="3330" max="3341" width="12.125" style="120" customWidth="1"/>
    <col min="3342" max="3584" width="8.875" style="120"/>
    <col min="3585" max="3585" width="20.75" style="120" customWidth="1"/>
    <col min="3586" max="3597" width="12.125" style="120" customWidth="1"/>
    <col min="3598" max="3840" width="8.875" style="120"/>
    <col min="3841" max="3841" width="20.75" style="120" customWidth="1"/>
    <col min="3842" max="3853" width="12.125" style="120" customWidth="1"/>
    <col min="3854" max="4096" width="8.875" style="120"/>
    <col min="4097" max="4097" width="20.75" style="120" customWidth="1"/>
    <col min="4098" max="4109" width="12.125" style="120" customWidth="1"/>
    <col min="4110" max="4352" width="8.875" style="120"/>
    <col min="4353" max="4353" width="20.75" style="120" customWidth="1"/>
    <col min="4354" max="4365" width="12.125" style="120" customWidth="1"/>
    <col min="4366" max="4608" width="8.875" style="120"/>
    <col min="4609" max="4609" width="20.75" style="120" customWidth="1"/>
    <col min="4610" max="4621" width="12.125" style="120" customWidth="1"/>
    <col min="4622" max="4864" width="8.875" style="120"/>
    <col min="4865" max="4865" width="20.75" style="120" customWidth="1"/>
    <col min="4866" max="4877" width="12.125" style="120" customWidth="1"/>
    <col min="4878" max="5120" width="8.875" style="120"/>
    <col min="5121" max="5121" width="20.75" style="120" customWidth="1"/>
    <col min="5122" max="5133" width="12.125" style="120" customWidth="1"/>
    <col min="5134" max="5376" width="8.875" style="120"/>
    <col min="5377" max="5377" width="20.75" style="120" customWidth="1"/>
    <col min="5378" max="5389" width="12.125" style="120" customWidth="1"/>
    <col min="5390" max="5632" width="8.875" style="120"/>
    <col min="5633" max="5633" width="20.75" style="120" customWidth="1"/>
    <col min="5634" max="5645" width="12.125" style="120" customWidth="1"/>
    <col min="5646" max="5888" width="8.875" style="120"/>
    <col min="5889" max="5889" width="20.75" style="120" customWidth="1"/>
    <col min="5890" max="5901" width="12.125" style="120" customWidth="1"/>
    <col min="5902" max="6144" width="8.875" style="120"/>
    <col min="6145" max="6145" width="20.75" style="120" customWidth="1"/>
    <col min="6146" max="6157" width="12.125" style="120" customWidth="1"/>
    <col min="6158" max="6400" width="8.875" style="120"/>
    <col min="6401" max="6401" width="20.75" style="120" customWidth="1"/>
    <col min="6402" max="6413" width="12.125" style="120" customWidth="1"/>
    <col min="6414" max="6656" width="8.875" style="120"/>
    <col min="6657" max="6657" width="20.75" style="120" customWidth="1"/>
    <col min="6658" max="6669" width="12.125" style="120" customWidth="1"/>
    <col min="6670" max="6912" width="8.875" style="120"/>
    <col min="6913" max="6913" width="20.75" style="120" customWidth="1"/>
    <col min="6914" max="6925" width="12.125" style="120" customWidth="1"/>
    <col min="6926" max="7168" width="8.875" style="120"/>
    <col min="7169" max="7169" width="20.75" style="120" customWidth="1"/>
    <col min="7170" max="7181" width="12.125" style="120" customWidth="1"/>
    <col min="7182" max="7424" width="8.875" style="120"/>
    <col min="7425" max="7425" width="20.75" style="120" customWidth="1"/>
    <col min="7426" max="7437" width="12.125" style="120" customWidth="1"/>
    <col min="7438" max="7680" width="8.875" style="120"/>
    <col min="7681" max="7681" width="20.75" style="120" customWidth="1"/>
    <col min="7682" max="7693" width="12.125" style="120" customWidth="1"/>
    <col min="7694" max="7936" width="8.875" style="120"/>
    <col min="7937" max="7937" width="20.75" style="120" customWidth="1"/>
    <col min="7938" max="7949" width="12.125" style="120" customWidth="1"/>
    <col min="7950" max="8192" width="8.875" style="120"/>
    <col min="8193" max="8193" width="20.75" style="120" customWidth="1"/>
    <col min="8194" max="8205" width="12.125" style="120" customWidth="1"/>
    <col min="8206" max="8448" width="8.875" style="120"/>
    <col min="8449" max="8449" width="20.75" style="120" customWidth="1"/>
    <col min="8450" max="8461" width="12.125" style="120" customWidth="1"/>
    <col min="8462" max="8704" width="8.875" style="120"/>
    <col min="8705" max="8705" width="20.75" style="120" customWidth="1"/>
    <col min="8706" max="8717" width="12.125" style="120" customWidth="1"/>
    <col min="8718" max="8960" width="8.875" style="120"/>
    <col min="8961" max="8961" width="20.75" style="120" customWidth="1"/>
    <col min="8962" max="8973" width="12.125" style="120" customWidth="1"/>
    <col min="8974" max="9216" width="8.875" style="120"/>
    <col min="9217" max="9217" width="20.75" style="120" customWidth="1"/>
    <col min="9218" max="9229" width="12.125" style="120" customWidth="1"/>
    <col min="9230" max="9472" width="8.875" style="120"/>
    <col min="9473" max="9473" width="20.75" style="120" customWidth="1"/>
    <col min="9474" max="9485" width="12.125" style="120" customWidth="1"/>
    <col min="9486" max="9728" width="8.875" style="120"/>
    <col min="9729" max="9729" width="20.75" style="120" customWidth="1"/>
    <col min="9730" max="9741" width="12.125" style="120" customWidth="1"/>
    <col min="9742" max="9984" width="8.875" style="120"/>
    <col min="9985" max="9985" width="20.75" style="120" customWidth="1"/>
    <col min="9986" max="9997" width="12.125" style="120" customWidth="1"/>
    <col min="9998" max="10240" width="8.875" style="120"/>
    <col min="10241" max="10241" width="20.75" style="120" customWidth="1"/>
    <col min="10242" max="10253" width="12.125" style="120" customWidth="1"/>
    <col min="10254" max="10496" width="8.875" style="120"/>
    <col min="10497" max="10497" width="20.75" style="120" customWidth="1"/>
    <col min="10498" max="10509" width="12.125" style="120" customWidth="1"/>
    <col min="10510" max="10752" width="8.875" style="120"/>
    <col min="10753" max="10753" width="20.75" style="120" customWidth="1"/>
    <col min="10754" max="10765" width="12.125" style="120" customWidth="1"/>
    <col min="10766" max="11008" width="8.875" style="120"/>
    <col min="11009" max="11009" width="20.75" style="120" customWidth="1"/>
    <col min="11010" max="11021" width="12.125" style="120" customWidth="1"/>
    <col min="11022" max="11264" width="8.875" style="120"/>
    <col min="11265" max="11265" width="20.75" style="120" customWidth="1"/>
    <col min="11266" max="11277" width="12.125" style="120" customWidth="1"/>
    <col min="11278" max="11520" width="8.875" style="120"/>
    <col min="11521" max="11521" width="20.75" style="120" customWidth="1"/>
    <col min="11522" max="11533" width="12.125" style="120" customWidth="1"/>
    <col min="11534" max="11776" width="8.875" style="120"/>
    <col min="11777" max="11777" width="20.75" style="120" customWidth="1"/>
    <col min="11778" max="11789" width="12.125" style="120" customWidth="1"/>
    <col min="11790" max="12032" width="8.875" style="120"/>
    <col min="12033" max="12033" width="20.75" style="120" customWidth="1"/>
    <col min="12034" max="12045" width="12.125" style="120" customWidth="1"/>
    <col min="12046" max="12288" width="8.875" style="120"/>
    <col min="12289" max="12289" width="20.75" style="120" customWidth="1"/>
    <col min="12290" max="12301" width="12.125" style="120" customWidth="1"/>
    <col min="12302" max="12544" width="8.875" style="120"/>
    <col min="12545" max="12545" width="20.75" style="120" customWidth="1"/>
    <col min="12546" max="12557" width="12.125" style="120" customWidth="1"/>
    <col min="12558" max="12800" width="8.875" style="120"/>
    <col min="12801" max="12801" width="20.75" style="120" customWidth="1"/>
    <col min="12802" max="12813" width="12.125" style="120" customWidth="1"/>
    <col min="12814" max="13056" width="8.875" style="120"/>
    <col min="13057" max="13057" width="20.75" style="120" customWidth="1"/>
    <col min="13058" max="13069" width="12.125" style="120" customWidth="1"/>
    <col min="13070" max="13312" width="8.875" style="120"/>
    <col min="13313" max="13313" width="20.75" style="120" customWidth="1"/>
    <col min="13314" max="13325" width="12.125" style="120" customWidth="1"/>
    <col min="13326" max="13568" width="8.875" style="120"/>
    <col min="13569" max="13569" width="20.75" style="120" customWidth="1"/>
    <col min="13570" max="13581" width="12.125" style="120" customWidth="1"/>
    <col min="13582" max="13824" width="8.875" style="120"/>
    <col min="13825" max="13825" width="20.75" style="120" customWidth="1"/>
    <col min="13826" max="13837" width="12.125" style="120" customWidth="1"/>
    <col min="13838" max="14080" width="8.875" style="120"/>
    <col min="14081" max="14081" width="20.75" style="120" customWidth="1"/>
    <col min="14082" max="14093" width="12.125" style="120" customWidth="1"/>
    <col min="14094" max="14336" width="8.875" style="120"/>
    <col min="14337" max="14337" width="20.75" style="120" customWidth="1"/>
    <col min="14338" max="14349" width="12.125" style="120" customWidth="1"/>
    <col min="14350" max="14592" width="8.875" style="120"/>
    <col min="14593" max="14593" width="20.75" style="120" customWidth="1"/>
    <col min="14594" max="14605" width="12.125" style="120" customWidth="1"/>
    <col min="14606" max="14848" width="8.875" style="120"/>
    <col min="14849" max="14849" width="20.75" style="120" customWidth="1"/>
    <col min="14850" max="14861" width="12.125" style="120" customWidth="1"/>
    <col min="14862" max="15104" width="8.875" style="120"/>
    <col min="15105" max="15105" width="20.75" style="120" customWidth="1"/>
    <col min="15106" max="15117" width="12.125" style="120" customWidth="1"/>
    <col min="15118" max="15360" width="8.875" style="120"/>
    <col min="15361" max="15361" width="20.75" style="120" customWidth="1"/>
    <col min="15362" max="15373" width="12.125" style="120" customWidth="1"/>
    <col min="15374" max="15616" width="8.875" style="120"/>
    <col min="15617" max="15617" width="20.75" style="120" customWidth="1"/>
    <col min="15618" max="15629" width="12.125" style="120" customWidth="1"/>
    <col min="15630" max="15872" width="8.875" style="120"/>
    <col min="15873" max="15873" width="20.75" style="120" customWidth="1"/>
    <col min="15874" max="15885" width="12.125" style="120" customWidth="1"/>
    <col min="15886" max="16128" width="8.875" style="120"/>
    <col min="16129" max="16129" width="20.75" style="120" customWidth="1"/>
    <col min="16130" max="16141" width="12.125" style="120" customWidth="1"/>
    <col min="16142" max="16384" width="8.875" style="120"/>
  </cols>
  <sheetData>
    <row r="1" spans="1:14" s="118" customFormat="1" ht="24">
      <c r="A1" s="116" t="s">
        <v>141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7"/>
    </row>
    <row r="2" spans="1:14" ht="16.5" customHeight="1">
      <c r="A2" s="119"/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20"/>
      <c r="N2" s="69" t="s">
        <v>1097</v>
      </c>
    </row>
    <row r="3" spans="1:14" ht="20.25" customHeight="1">
      <c r="C3" s="120"/>
      <c r="E3" s="120"/>
      <c r="G3" s="120"/>
      <c r="I3" s="120"/>
      <c r="J3" s="120"/>
      <c r="K3" s="120"/>
      <c r="M3" s="120"/>
      <c r="N3" s="77" t="s">
        <v>142</v>
      </c>
    </row>
    <row r="4" spans="1:14" ht="15.75" customHeight="1">
      <c r="C4" s="120"/>
      <c r="E4" s="120"/>
      <c r="G4" s="120"/>
      <c r="I4" s="120"/>
      <c r="J4" s="120"/>
      <c r="K4" s="120"/>
      <c r="M4" s="120"/>
      <c r="N4" s="77" t="s">
        <v>143</v>
      </c>
    </row>
    <row r="5" spans="1:14" ht="21" customHeight="1" thickBot="1">
      <c r="A5" s="121" t="s">
        <v>144</v>
      </c>
      <c r="B5" s="122"/>
      <c r="C5" s="122"/>
      <c r="D5" s="122"/>
      <c r="E5" s="122"/>
      <c r="F5" s="122"/>
      <c r="G5" s="122"/>
      <c r="H5" s="122"/>
      <c r="I5" s="122"/>
      <c r="J5" s="122"/>
      <c r="K5" s="122"/>
      <c r="M5" s="120"/>
      <c r="N5" s="77" t="s">
        <v>145</v>
      </c>
    </row>
    <row r="6" spans="1:14" s="128" customFormat="1" ht="21" customHeight="1">
      <c r="A6" s="123" t="s">
        <v>146</v>
      </c>
      <c r="B6" s="124" t="s">
        <v>147</v>
      </c>
      <c r="C6" s="125"/>
      <c r="D6" s="124" t="s">
        <v>148</v>
      </c>
      <c r="E6" s="125"/>
      <c r="F6" s="126" t="s">
        <v>149</v>
      </c>
      <c r="G6" s="124"/>
      <c r="H6" s="126" t="s">
        <v>150</v>
      </c>
      <c r="I6" s="124"/>
      <c r="J6" s="126" t="s">
        <v>151</v>
      </c>
      <c r="K6" s="124"/>
      <c r="L6" s="126" t="s">
        <v>152</v>
      </c>
      <c r="M6" s="124"/>
      <c r="N6" s="127" t="s">
        <v>153</v>
      </c>
    </row>
    <row r="7" spans="1:14" s="133" customFormat="1" ht="19.5" customHeight="1" thickBot="1">
      <c r="A7" s="129"/>
      <c r="B7" s="130" t="s">
        <v>154</v>
      </c>
      <c r="C7" s="131" t="s">
        <v>155</v>
      </c>
      <c r="D7" s="130" t="s">
        <v>154</v>
      </c>
      <c r="E7" s="131" t="s">
        <v>155</v>
      </c>
      <c r="F7" s="130" t="s">
        <v>154</v>
      </c>
      <c r="G7" s="131" t="s">
        <v>155</v>
      </c>
      <c r="H7" s="130" t="s">
        <v>154</v>
      </c>
      <c r="I7" s="131" t="s">
        <v>155</v>
      </c>
      <c r="J7" s="130" t="s">
        <v>154</v>
      </c>
      <c r="K7" s="131" t="s">
        <v>155</v>
      </c>
      <c r="L7" s="130" t="s">
        <v>154</v>
      </c>
      <c r="M7" s="131" t="s">
        <v>155</v>
      </c>
      <c r="N7" s="132"/>
    </row>
    <row r="8" spans="1:14" s="138" customFormat="1" ht="15.6" customHeight="1" thickBot="1">
      <c r="A8" s="369" t="s">
        <v>156</v>
      </c>
      <c r="B8" s="134">
        <f>SUM(D8,F8,H8,J8,L8)</f>
        <v>46500</v>
      </c>
      <c r="C8" s="134">
        <f>SUM(E8,G8,I8,K8,M8)</f>
        <v>0</v>
      </c>
      <c r="D8" s="134">
        <f>下関市!G55</f>
        <v>13860</v>
      </c>
      <c r="E8" s="136">
        <f>下関市!H56</f>
        <v>0</v>
      </c>
      <c r="F8" s="134">
        <f>下関市!M55</f>
        <v>12640</v>
      </c>
      <c r="G8" s="135">
        <f>下関市!N56</f>
        <v>0</v>
      </c>
      <c r="H8" s="134">
        <f>下関市!S55</f>
        <v>14140</v>
      </c>
      <c r="I8" s="135">
        <f>下関市!T56</f>
        <v>0</v>
      </c>
      <c r="J8" s="135">
        <f>下関市!Y55</f>
        <v>5860</v>
      </c>
      <c r="K8" s="135">
        <f>下関市!Z56</f>
        <v>0</v>
      </c>
      <c r="L8" s="134">
        <f>下関市!AE55</f>
        <v>0</v>
      </c>
      <c r="M8" s="135">
        <f>下関市!AF56</f>
        <v>0</v>
      </c>
      <c r="N8" s="137">
        <f>下関市!AM55</f>
        <v>0</v>
      </c>
    </row>
    <row r="9" spans="1:14" s="148" customFormat="1" ht="20.25" customHeight="1" thickBot="1">
      <c r="A9" s="144" t="s">
        <v>157</v>
      </c>
      <c r="B9" s="145">
        <f>SUM(D9,F9,H9,J9,L9)</f>
        <v>46500</v>
      </c>
      <c r="C9" s="146">
        <f>SUM(E9,G9,I9,K9,M9)</f>
        <v>0</v>
      </c>
      <c r="D9" s="145">
        <f t="shared" ref="D9:M9" si="0">SUM(D8)</f>
        <v>13860</v>
      </c>
      <c r="E9" s="147">
        <f t="shared" si="0"/>
        <v>0</v>
      </c>
      <c r="F9" s="145">
        <f t="shared" si="0"/>
        <v>12640</v>
      </c>
      <c r="G9" s="147">
        <f t="shared" si="0"/>
        <v>0</v>
      </c>
      <c r="H9" s="145">
        <f t="shared" si="0"/>
        <v>14140</v>
      </c>
      <c r="I9" s="147">
        <f t="shared" si="0"/>
        <v>0</v>
      </c>
      <c r="J9" s="145">
        <f t="shared" si="0"/>
        <v>5860</v>
      </c>
      <c r="K9" s="147">
        <f t="shared" si="0"/>
        <v>0</v>
      </c>
      <c r="L9" s="145">
        <f t="shared" si="0"/>
        <v>0</v>
      </c>
      <c r="M9" s="147">
        <f t="shared" si="0"/>
        <v>0</v>
      </c>
      <c r="N9" s="163">
        <f t="shared" ref="N9" si="1">SUM(N8)</f>
        <v>0</v>
      </c>
    </row>
    <row r="10" spans="1:14" s="138" customFormat="1" ht="15.6" customHeight="1">
      <c r="A10" s="159" t="s">
        <v>158</v>
      </c>
      <c r="B10" s="134">
        <f t="shared" ref="B10:B15" si="2">SUM(D10,F10,H10,J10,L10)</f>
        <v>4460</v>
      </c>
      <c r="C10" s="135">
        <f t="shared" ref="C10:C15" si="3">SUM(E10,G10,I10,K10,M10)</f>
        <v>0</v>
      </c>
      <c r="D10" s="139">
        <f>美祢市・宇部市・山陽小野田市!G27</f>
        <v>80</v>
      </c>
      <c r="E10" s="141">
        <f>美祢市・宇部市・山陽小野田市!H28</f>
        <v>0</v>
      </c>
      <c r="F10" s="139">
        <f>美祢市・宇部市・山陽小野田市!M27</f>
        <v>1810</v>
      </c>
      <c r="G10" s="140">
        <f>美祢市・宇部市・山陽小野田市!N28</f>
        <v>0</v>
      </c>
      <c r="H10" s="139">
        <f>美祢市・宇部市・山陽小野田市!S27</f>
        <v>1610</v>
      </c>
      <c r="I10" s="140">
        <f>美祢市・宇部市・山陽小野田市!T28</f>
        <v>0</v>
      </c>
      <c r="J10" s="140">
        <f>美祢市・宇部市・山陽小野田市!Y27</f>
        <v>960</v>
      </c>
      <c r="K10" s="140">
        <f>美祢市・宇部市・山陽小野田市!Z28</f>
        <v>0</v>
      </c>
      <c r="L10" s="139">
        <f>美祢市・宇部市・山陽小野田市!AE27</f>
        <v>0</v>
      </c>
      <c r="M10" s="140">
        <f>美祢市・宇部市・山陽小野田市!AF28</f>
        <v>0</v>
      </c>
      <c r="N10" s="142">
        <f>美祢市・宇部市・山陽小野田市!AM27</f>
        <v>0</v>
      </c>
    </row>
    <row r="11" spans="1:14" s="138" customFormat="1" ht="15.6" customHeight="1">
      <c r="A11" s="159" t="s">
        <v>159</v>
      </c>
      <c r="B11" s="134">
        <f t="shared" si="2"/>
        <v>30570</v>
      </c>
      <c r="C11" s="135">
        <f t="shared" si="3"/>
        <v>0</v>
      </c>
      <c r="D11" s="139">
        <f>美祢市・宇部市・山陽小野田市!G45</f>
        <v>9790</v>
      </c>
      <c r="E11" s="141">
        <f>美祢市・宇部市・山陽小野田市!H46</f>
        <v>0</v>
      </c>
      <c r="F11" s="139">
        <f>美祢市・宇部市・山陽小野田市!M45</f>
        <v>6620</v>
      </c>
      <c r="G11" s="140">
        <f>美祢市・宇部市・山陽小野田市!N46</f>
        <v>0</v>
      </c>
      <c r="H11" s="139">
        <f>美祢市・宇部市・山陽小野田市!S45</f>
        <v>14160</v>
      </c>
      <c r="I11" s="140">
        <f>美祢市・宇部市・山陽小野田市!T46</f>
        <v>0</v>
      </c>
      <c r="J11" s="140">
        <f>美祢市・宇部市・山陽小野田市!Y45</f>
        <v>0</v>
      </c>
      <c r="K11" s="140">
        <f>美祢市・宇部市・山陽小野田市!Z46</f>
        <v>0</v>
      </c>
      <c r="L11" s="139">
        <f>美祢市・宇部市・山陽小野田市!AE45</f>
        <v>0</v>
      </c>
      <c r="M11" s="140">
        <f>美祢市・宇部市・山陽小野田市!AF46</f>
        <v>0</v>
      </c>
      <c r="N11" s="142">
        <f>美祢市・宇部市・山陽小野田市!AM45</f>
        <v>0</v>
      </c>
    </row>
    <row r="12" spans="1:14" s="138" customFormat="1" ht="15.6" customHeight="1">
      <c r="A12" s="159" t="s">
        <v>160</v>
      </c>
      <c r="B12" s="134">
        <f t="shared" si="2"/>
        <v>10820</v>
      </c>
      <c r="C12" s="135">
        <f t="shared" si="3"/>
        <v>0</v>
      </c>
      <c r="D12" s="139">
        <f>美祢市・宇部市・山陽小野田市!G55</f>
        <v>1950</v>
      </c>
      <c r="E12" s="141">
        <f>美祢市・宇部市・山陽小野田市!H56</f>
        <v>0</v>
      </c>
      <c r="F12" s="139">
        <f>美祢市・宇部市・山陽小野田市!M55</f>
        <v>1900</v>
      </c>
      <c r="G12" s="140">
        <f>美祢市・宇部市・山陽小野田市!N56</f>
        <v>0</v>
      </c>
      <c r="H12" s="139">
        <f>美祢市・宇部市・山陽小野田市!S55</f>
        <v>6970</v>
      </c>
      <c r="I12" s="140">
        <f>美祢市・宇部市・山陽小野田市!T56</f>
        <v>0</v>
      </c>
      <c r="J12" s="140">
        <f>美祢市・宇部市・山陽小野田市!Y55</f>
        <v>0</v>
      </c>
      <c r="K12" s="140">
        <f>美祢市・宇部市・山陽小野田市!Z56</f>
        <v>0</v>
      </c>
      <c r="L12" s="139">
        <f>美祢市・宇部市・山陽小野田市!AE55</f>
        <v>0</v>
      </c>
      <c r="M12" s="140">
        <f>美祢市・宇部市・山陽小野田市!AF56</f>
        <v>0</v>
      </c>
      <c r="N12" s="142">
        <f>美祢市・宇部市・山陽小野田市!AM55</f>
        <v>0</v>
      </c>
    </row>
    <row r="13" spans="1:14" s="138" customFormat="1" ht="15.6" customHeight="1">
      <c r="A13" s="159" t="s">
        <v>161</v>
      </c>
      <c r="B13" s="134">
        <f t="shared" si="2"/>
        <v>6570</v>
      </c>
      <c r="C13" s="135">
        <f t="shared" si="3"/>
        <v>0</v>
      </c>
      <c r="D13" s="139">
        <f>長門市・萩市・阿武郡!G22</f>
        <v>2240</v>
      </c>
      <c r="E13" s="143">
        <f>長門市・萩市・阿武郡!H23</f>
        <v>0</v>
      </c>
      <c r="F13" s="139">
        <f>長門市・萩市・阿武郡!M22</f>
        <v>2500</v>
      </c>
      <c r="G13" s="140">
        <f>長門市・萩市・阿武郡!N23</f>
        <v>0</v>
      </c>
      <c r="H13" s="139">
        <f>長門市・萩市・阿武郡!S22</f>
        <v>840</v>
      </c>
      <c r="I13" s="140">
        <f>長門市・萩市・阿武郡!T23</f>
        <v>0</v>
      </c>
      <c r="J13" s="140">
        <f>長門市・萩市・阿武郡!Y22</f>
        <v>990</v>
      </c>
      <c r="K13" s="140">
        <f>長門市・萩市・阿武郡!Z23</f>
        <v>0</v>
      </c>
      <c r="L13" s="139">
        <f>長門市・萩市・阿武郡!AE22</f>
        <v>0</v>
      </c>
      <c r="M13" s="140">
        <f>長門市・萩市・阿武郡!AF23</f>
        <v>0</v>
      </c>
      <c r="N13" s="142">
        <f>長門市・萩市・阿武郡!AM22</f>
        <v>0</v>
      </c>
    </row>
    <row r="14" spans="1:14" s="138" customFormat="1" ht="15.6" customHeight="1">
      <c r="A14" s="159" t="s">
        <v>162</v>
      </c>
      <c r="B14" s="134">
        <f t="shared" si="2"/>
        <v>9000</v>
      </c>
      <c r="C14" s="135">
        <f t="shared" si="3"/>
        <v>0</v>
      </c>
      <c r="D14" s="139">
        <f>長門市・萩市・阿武郡!G45</f>
        <v>2310</v>
      </c>
      <c r="E14" s="141">
        <f>長門市・萩市・阿武郡!H46</f>
        <v>0</v>
      </c>
      <c r="F14" s="139">
        <f>長門市・萩市・阿武郡!M45</f>
        <v>1930</v>
      </c>
      <c r="G14" s="140">
        <f>長門市・萩市・阿武郡!N46</f>
        <v>0</v>
      </c>
      <c r="H14" s="139">
        <f>長門市・萩市・阿武郡!S45</f>
        <v>3300</v>
      </c>
      <c r="I14" s="140">
        <f>長門市・萩市・阿武郡!T46</f>
        <v>0</v>
      </c>
      <c r="J14" s="140">
        <f>長門市・萩市・阿武郡!Y45</f>
        <v>1460</v>
      </c>
      <c r="K14" s="140">
        <f>長門市・萩市・阿武郡!Z46</f>
        <v>0</v>
      </c>
      <c r="L14" s="139">
        <f>長門市・萩市・阿武郡!AE45</f>
        <v>0</v>
      </c>
      <c r="M14" s="140">
        <f>長門市・萩市・阿武郡!AF46</f>
        <v>0</v>
      </c>
      <c r="N14" s="142">
        <f>長門市・萩市・阿武郡!AM45</f>
        <v>0</v>
      </c>
    </row>
    <row r="15" spans="1:14" s="138" customFormat="1" ht="15.6" customHeight="1" thickBot="1">
      <c r="A15" s="160" t="s">
        <v>163</v>
      </c>
      <c r="B15" s="134">
        <f t="shared" si="2"/>
        <v>650</v>
      </c>
      <c r="C15" s="135">
        <f t="shared" si="3"/>
        <v>0</v>
      </c>
      <c r="D15" s="139">
        <f>長門市・萩市・阿武郡!G55</f>
        <v>0</v>
      </c>
      <c r="E15" s="141">
        <f>長門市・萩市・阿武郡!H56</f>
        <v>0</v>
      </c>
      <c r="F15" s="139">
        <f>長門市・萩市・阿武郡!M55</f>
        <v>380</v>
      </c>
      <c r="G15" s="140">
        <f>長門市・萩市・阿武郡!N56</f>
        <v>0</v>
      </c>
      <c r="H15" s="139">
        <f>長門市・萩市・阿武郡!S55</f>
        <v>0</v>
      </c>
      <c r="I15" s="140">
        <f>長門市・萩市・阿武郡!T56</f>
        <v>0</v>
      </c>
      <c r="J15" s="140">
        <f>長門市・萩市・阿武郡!Y55</f>
        <v>270</v>
      </c>
      <c r="K15" s="140">
        <f>長門市・萩市・阿武郡!Z56</f>
        <v>0</v>
      </c>
      <c r="L15" s="139">
        <f>長門市・萩市・阿武郡!AE55</f>
        <v>0</v>
      </c>
      <c r="M15" s="140">
        <f>長門市・萩市・阿武郡!AF56</f>
        <v>0</v>
      </c>
      <c r="N15" s="142">
        <f>長門市・萩市・阿武郡!AM55</f>
        <v>0</v>
      </c>
    </row>
    <row r="16" spans="1:14" s="148" customFormat="1" ht="20.25" customHeight="1" thickBot="1">
      <c r="A16" s="144" t="s">
        <v>164</v>
      </c>
      <c r="B16" s="145">
        <f t="shared" ref="B16:M16" si="4">SUM(B10:B15)</f>
        <v>62070</v>
      </c>
      <c r="C16" s="146">
        <f t="shared" si="4"/>
        <v>0</v>
      </c>
      <c r="D16" s="145">
        <f t="shared" si="4"/>
        <v>16370</v>
      </c>
      <c r="E16" s="146">
        <f t="shared" si="4"/>
        <v>0</v>
      </c>
      <c r="F16" s="145">
        <f t="shared" si="4"/>
        <v>15140</v>
      </c>
      <c r="G16" s="146">
        <f t="shared" si="4"/>
        <v>0</v>
      </c>
      <c r="H16" s="145">
        <f t="shared" si="4"/>
        <v>26880</v>
      </c>
      <c r="I16" s="146">
        <f t="shared" si="4"/>
        <v>0</v>
      </c>
      <c r="J16" s="145">
        <f t="shared" si="4"/>
        <v>3680</v>
      </c>
      <c r="K16" s="146">
        <f t="shared" si="4"/>
        <v>0</v>
      </c>
      <c r="L16" s="145">
        <f t="shared" si="4"/>
        <v>0</v>
      </c>
      <c r="M16" s="146">
        <f t="shared" si="4"/>
        <v>0</v>
      </c>
      <c r="N16" s="163">
        <f t="shared" ref="N16" si="5">SUM(N10:N15)</f>
        <v>0</v>
      </c>
    </row>
    <row r="17" spans="1:14" s="138" customFormat="1" ht="15.6" customHeight="1">
      <c r="A17" s="161" t="s">
        <v>165</v>
      </c>
      <c r="B17" s="134">
        <f t="shared" ref="B17:B18" si="6">SUM(D17,F17,H17,J17,L17)</f>
        <v>36660</v>
      </c>
      <c r="C17" s="135">
        <f t="shared" ref="C17:C18" si="7">SUM(E17,G17,I17,K17,M17)</f>
        <v>0</v>
      </c>
      <c r="D17" s="134">
        <f>山口市・防府市・下松市!G35</f>
        <v>13640</v>
      </c>
      <c r="E17" s="149">
        <f>山口市・防府市・下松市!H36</f>
        <v>0</v>
      </c>
      <c r="F17" s="134">
        <f>山口市・防府市・下松市!M35</f>
        <v>9480</v>
      </c>
      <c r="G17" s="134">
        <f>山口市・防府市・下松市!N36</f>
        <v>0</v>
      </c>
      <c r="H17" s="134">
        <f>山口市・防府市・下松市!S35</f>
        <v>13540</v>
      </c>
      <c r="I17" s="134">
        <f>山口市・防府市・下松市!T36</f>
        <v>0</v>
      </c>
      <c r="J17" s="134">
        <f>山口市・防府市・下松市!Y35</f>
        <v>0</v>
      </c>
      <c r="K17" s="134">
        <f>山口市・防府市・下松市!Z36</f>
        <v>0</v>
      </c>
      <c r="L17" s="134">
        <f>山口市・防府市・下松市!AE35</f>
        <v>0</v>
      </c>
      <c r="M17" s="134">
        <f>山口市・防府市・下松市!AF36</f>
        <v>0</v>
      </c>
      <c r="N17" s="137">
        <f>山口市・防府市・下松市!AM35</f>
        <v>0</v>
      </c>
    </row>
    <row r="18" spans="1:14" s="138" customFormat="1" ht="15.6" customHeight="1" thickBot="1">
      <c r="A18" s="159" t="s">
        <v>166</v>
      </c>
      <c r="B18" s="134">
        <f t="shared" si="6"/>
        <v>19870</v>
      </c>
      <c r="C18" s="135">
        <f t="shared" si="7"/>
        <v>0</v>
      </c>
      <c r="D18" s="134">
        <f>山口市・防府市・下松市!G47</f>
        <v>8320</v>
      </c>
      <c r="E18" s="149">
        <f>山口市・防府市・下松市!H48</f>
        <v>0</v>
      </c>
      <c r="F18" s="134">
        <f>山口市・防府市・下松市!M47</f>
        <v>2770</v>
      </c>
      <c r="G18" s="134">
        <f>山口市・防府市・下松市!N48</f>
        <v>0</v>
      </c>
      <c r="H18" s="134">
        <f>山口市・防府市・下松市!S47</f>
        <v>8780</v>
      </c>
      <c r="I18" s="134">
        <f>山口市・防府市・下松市!T48</f>
        <v>0</v>
      </c>
      <c r="J18" s="134">
        <f>山口市・防府市・下松市!Y47</f>
        <v>0</v>
      </c>
      <c r="K18" s="134">
        <f>山口市・防府市・下松市!Z48</f>
        <v>0</v>
      </c>
      <c r="L18" s="134">
        <f>山口市・防府市・下松市!AE47</f>
        <v>0</v>
      </c>
      <c r="M18" s="134">
        <f>山口市・防府市・下松市!AF48</f>
        <v>0</v>
      </c>
      <c r="N18" s="137">
        <f>山口市・防府市・下松市!AM47</f>
        <v>0</v>
      </c>
    </row>
    <row r="19" spans="1:14" s="148" customFormat="1" ht="20.25" customHeight="1" thickBot="1">
      <c r="A19" s="144" t="s">
        <v>167</v>
      </c>
      <c r="B19" s="145">
        <f t="shared" ref="B19:M19" si="8">SUM(B17:B18)</f>
        <v>56530</v>
      </c>
      <c r="C19" s="146">
        <f t="shared" si="8"/>
        <v>0</v>
      </c>
      <c r="D19" s="145">
        <f t="shared" si="8"/>
        <v>21960</v>
      </c>
      <c r="E19" s="146">
        <f t="shared" si="8"/>
        <v>0</v>
      </c>
      <c r="F19" s="145">
        <f t="shared" si="8"/>
        <v>12250</v>
      </c>
      <c r="G19" s="146">
        <f t="shared" si="8"/>
        <v>0</v>
      </c>
      <c r="H19" s="145">
        <f t="shared" si="8"/>
        <v>22320</v>
      </c>
      <c r="I19" s="146">
        <f t="shared" si="8"/>
        <v>0</v>
      </c>
      <c r="J19" s="145">
        <f t="shared" si="8"/>
        <v>0</v>
      </c>
      <c r="K19" s="146">
        <f t="shared" si="8"/>
        <v>0</v>
      </c>
      <c r="L19" s="145">
        <f t="shared" si="8"/>
        <v>0</v>
      </c>
      <c r="M19" s="146">
        <f t="shared" si="8"/>
        <v>0</v>
      </c>
      <c r="N19" s="163">
        <f t="shared" ref="N19" si="9">SUM(N17:N18)</f>
        <v>0</v>
      </c>
    </row>
    <row r="20" spans="1:14" s="138" customFormat="1" ht="15.6" customHeight="1">
      <c r="A20" s="159" t="s">
        <v>168</v>
      </c>
      <c r="B20" s="134">
        <f t="shared" ref="B20:B26" si="10">SUM(D20,F20,H20,J20,L20)</f>
        <v>10420</v>
      </c>
      <c r="C20" s="135">
        <f t="shared" ref="C20:C26" si="11">SUM(E20,G20,I20,K20,M20)</f>
        <v>0</v>
      </c>
      <c r="D20" s="134">
        <f>山口市・防府市・下松市!G55</f>
        <v>3990</v>
      </c>
      <c r="E20" s="149">
        <f>山口市・防府市・下松市!H56</f>
        <v>0</v>
      </c>
      <c r="F20" s="134">
        <f>山口市・防府市・下松市!M55</f>
        <v>1010</v>
      </c>
      <c r="G20" s="134">
        <f>山口市・防府市・下松市!N56</f>
        <v>0</v>
      </c>
      <c r="H20" s="134">
        <f>山口市・防府市・下松市!S55</f>
        <v>5420</v>
      </c>
      <c r="I20" s="134">
        <f>山口市・防府市・下松市!T56</f>
        <v>0</v>
      </c>
      <c r="J20" s="134">
        <f>山口市・防府市・下松市!Y55</f>
        <v>0</v>
      </c>
      <c r="K20" s="134">
        <f>山口市・防府市・下松市!Z56</f>
        <v>0</v>
      </c>
      <c r="L20" s="134">
        <f>山口市・防府市・下松市!AE55</f>
        <v>0</v>
      </c>
      <c r="M20" s="134">
        <f>山口市・防府市・下松市!AF56</f>
        <v>0</v>
      </c>
      <c r="N20" s="137">
        <f>山口市・防府市・下松市!AM55</f>
        <v>0</v>
      </c>
    </row>
    <row r="21" spans="1:14" s="138" customFormat="1" ht="15.6" customHeight="1">
      <c r="A21" s="159" t="s">
        <v>169</v>
      </c>
      <c r="B21" s="134">
        <f t="shared" si="10"/>
        <v>27210</v>
      </c>
      <c r="C21" s="135">
        <f t="shared" si="11"/>
        <v>0</v>
      </c>
      <c r="D21" s="134">
        <f>周南市・柳井市・熊毛郡・光市!G28</f>
        <v>12690</v>
      </c>
      <c r="E21" s="149">
        <f>周南市・柳井市・熊毛郡・光市!H29</f>
        <v>0</v>
      </c>
      <c r="F21" s="134">
        <f>周南市・柳井市・熊毛郡・光市!M28</f>
        <v>4810</v>
      </c>
      <c r="G21" s="134">
        <f>周南市・柳井市・熊毛郡・光市!N29</f>
        <v>0</v>
      </c>
      <c r="H21" s="134">
        <f>周南市・柳井市・熊毛郡・光市!S28</f>
        <v>9710</v>
      </c>
      <c r="I21" s="134">
        <f>周南市・柳井市・熊毛郡・光市!T29</f>
        <v>0</v>
      </c>
      <c r="J21" s="134">
        <f>周南市・柳井市・熊毛郡・光市!Y28</f>
        <v>0</v>
      </c>
      <c r="K21" s="134">
        <f>周南市・柳井市・熊毛郡・光市!Z29</f>
        <v>0</v>
      </c>
      <c r="L21" s="134">
        <f>周南市・柳井市・熊毛郡・光市!AE28</f>
        <v>0</v>
      </c>
      <c r="M21" s="134">
        <f>周南市・柳井市・熊毛郡・光市!AF29</f>
        <v>0</v>
      </c>
      <c r="N21" s="137">
        <f>周南市・柳井市・熊毛郡・光市!AM28</f>
        <v>0</v>
      </c>
    </row>
    <row r="22" spans="1:14" s="138" customFormat="1" ht="15.6" customHeight="1">
      <c r="A22" s="162" t="s">
        <v>170</v>
      </c>
      <c r="B22" s="134">
        <f t="shared" si="10"/>
        <v>6650</v>
      </c>
      <c r="C22" s="135">
        <f t="shared" si="11"/>
        <v>0</v>
      </c>
      <c r="D22" s="134">
        <f>周南市・柳井市・熊毛郡・光市!G38</f>
        <v>10</v>
      </c>
      <c r="E22" s="149">
        <f>周南市・柳井市・熊毛郡・光市!H39</f>
        <v>0</v>
      </c>
      <c r="F22" s="134">
        <f>周南市・柳井市・熊毛郡・光市!M38</f>
        <v>620</v>
      </c>
      <c r="G22" s="134">
        <f>周南市・柳井市・熊毛郡・光市!N39</f>
        <v>0</v>
      </c>
      <c r="H22" s="134">
        <f>周南市・柳井市・熊毛郡・光市!S38</f>
        <v>2340</v>
      </c>
      <c r="I22" s="134">
        <f>周南市・柳井市・熊毛郡・光市!T39</f>
        <v>0</v>
      </c>
      <c r="J22" s="134">
        <f>周南市・柳井市・熊毛郡・光市!Y38</f>
        <v>0</v>
      </c>
      <c r="K22" s="134">
        <f>周南市・柳井市・熊毛郡・光市!Z39</f>
        <v>0</v>
      </c>
      <c r="L22" s="134">
        <f>周南市・柳井市・熊毛郡・光市!AE38</f>
        <v>3680</v>
      </c>
      <c r="M22" s="134">
        <f>周南市・柳井市・熊毛郡・光市!AF39</f>
        <v>0</v>
      </c>
      <c r="N22" s="137">
        <f>周南市・柳井市・熊毛郡・光市!AM38</f>
        <v>0</v>
      </c>
    </row>
    <row r="23" spans="1:14" s="138" customFormat="1" ht="15.6" customHeight="1">
      <c r="A23" s="162" t="s">
        <v>171</v>
      </c>
      <c r="B23" s="134">
        <f t="shared" si="10"/>
        <v>5770</v>
      </c>
      <c r="C23" s="135">
        <f t="shared" si="11"/>
        <v>0</v>
      </c>
      <c r="D23" s="134">
        <f>周南市・柳井市・熊毛郡・光市!G46</f>
        <v>2780</v>
      </c>
      <c r="E23" s="149">
        <f>周南市・柳井市・熊毛郡・光市!H47</f>
        <v>0</v>
      </c>
      <c r="F23" s="134">
        <f>周南市・柳井市・熊毛郡・光市!M46</f>
        <v>150</v>
      </c>
      <c r="G23" s="134">
        <f>周南市・柳井市・熊毛郡・光市!N47</f>
        <v>0</v>
      </c>
      <c r="H23" s="134">
        <f>周南市・柳井市・熊毛郡・光市!S46</f>
        <v>870</v>
      </c>
      <c r="I23" s="134">
        <f>周南市・柳井市・熊毛郡・光市!T47</f>
        <v>0</v>
      </c>
      <c r="J23" s="134">
        <f>周南市・柳井市・熊毛郡・光市!Y46</f>
        <v>0</v>
      </c>
      <c r="K23" s="134">
        <f>周南市・柳井市・熊毛郡・光市!Z47</f>
        <v>0</v>
      </c>
      <c r="L23" s="134">
        <f>周南市・柳井市・熊毛郡・光市!AE46</f>
        <v>1970</v>
      </c>
      <c r="M23" s="134">
        <f>周南市・柳井市・熊毛郡・光市!AF47</f>
        <v>0</v>
      </c>
      <c r="N23" s="137">
        <f>周南市・柳井市・熊毛郡・光市!AM46</f>
        <v>0</v>
      </c>
    </row>
    <row r="24" spans="1:14" s="138" customFormat="1" ht="15.6" customHeight="1">
      <c r="A24" s="162" t="s">
        <v>172</v>
      </c>
      <c r="B24" s="134">
        <f t="shared" si="10"/>
        <v>10600</v>
      </c>
      <c r="C24" s="135">
        <f t="shared" si="11"/>
        <v>0</v>
      </c>
      <c r="D24" s="139">
        <f>周南市・柳井市・熊毛郡・光市!G55</f>
        <v>3520</v>
      </c>
      <c r="E24" s="143">
        <f>周南市・柳井市・熊毛郡・光市!H56</f>
        <v>0</v>
      </c>
      <c r="F24" s="139">
        <f>周南市・柳井市・熊毛郡・光市!M55</f>
        <v>2520</v>
      </c>
      <c r="G24" s="139">
        <f>周南市・柳井市・熊毛郡・光市!N56</f>
        <v>0</v>
      </c>
      <c r="H24" s="139">
        <f>周南市・柳井市・熊毛郡・光市!S55</f>
        <v>3290</v>
      </c>
      <c r="I24" s="139">
        <f>周南市・柳井市・熊毛郡・光市!T56</f>
        <v>0</v>
      </c>
      <c r="J24" s="139">
        <f>周南市・柳井市・熊毛郡・光市!Y55</f>
        <v>0</v>
      </c>
      <c r="K24" s="139">
        <f>周南市・柳井市・熊毛郡・光市!Z56</f>
        <v>0</v>
      </c>
      <c r="L24" s="139">
        <f>周南市・柳井市・熊毛郡・光市!AE55</f>
        <v>1270</v>
      </c>
      <c r="M24" s="139">
        <f>周南市・柳井市・熊毛郡・光市!AF56</f>
        <v>0</v>
      </c>
      <c r="N24" s="142">
        <f>周南市・柳井市・熊毛郡・光市!AM55</f>
        <v>0</v>
      </c>
    </row>
    <row r="25" spans="1:14" s="138" customFormat="1" ht="15.6" customHeight="1">
      <c r="A25" s="162" t="s">
        <v>173</v>
      </c>
      <c r="B25" s="134">
        <f t="shared" si="10"/>
        <v>30180</v>
      </c>
      <c r="C25" s="135">
        <f t="shared" si="11"/>
        <v>0</v>
      </c>
      <c r="D25" s="134">
        <f>岩国市・大島郡!G27</f>
        <v>0</v>
      </c>
      <c r="E25" s="136">
        <f>岩国市・大島郡!H28</f>
        <v>0</v>
      </c>
      <c r="F25" s="134">
        <f>岩国市・大島郡!M27</f>
        <v>6350</v>
      </c>
      <c r="G25" s="135">
        <f>岩国市・大島郡!N28</f>
        <v>0</v>
      </c>
      <c r="H25" s="134">
        <f>岩国市・大島郡!S27</f>
        <v>6330</v>
      </c>
      <c r="I25" s="135">
        <f>岩国市・大島郡!T28</f>
        <v>0</v>
      </c>
      <c r="J25" s="135">
        <f>岩国市・大島郡!Y27</f>
        <v>0</v>
      </c>
      <c r="K25" s="135">
        <f>岩国市・大島郡!Z28</f>
        <v>0</v>
      </c>
      <c r="L25" s="134">
        <f>岩国市・大島郡!AE27</f>
        <v>17500</v>
      </c>
      <c r="M25" s="135">
        <f>岩国市・大島郡!AF28</f>
        <v>0</v>
      </c>
      <c r="N25" s="137">
        <f>SUM(岩国市・大島郡!AP27:AU27)</f>
        <v>0</v>
      </c>
    </row>
    <row r="26" spans="1:14" s="138" customFormat="1" ht="15.6" customHeight="1" thickBot="1">
      <c r="A26" s="162" t="s">
        <v>174</v>
      </c>
      <c r="B26" s="134">
        <f t="shared" si="10"/>
        <v>3330</v>
      </c>
      <c r="C26" s="135">
        <f t="shared" si="11"/>
        <v>0</v>
      </c>
      <c r="D26" s="139">
        <f>岩国市・大島郡!G55</f>
        <v>190</v>
      </c>
      <c r="E26" s="141">
        <f>岩国市・大島郡!H56</f>
        <v>0</v>
      </c>
      <c r="F26" s="139">
        <f>岩国市・大島郡!M55</f>
        <v>10</v>
      </c>
      <c r="G26" s="140">
        <f>岩国市・大島郡!N56</f>
        <v>0</v>
      </c>
      <c r="H26" s="139">
        <f>岩国市・大島郡!S55</f>
        <v>110</v>
      </c>
      <c r="I26" s="140">
        <f>岩国市・大島郡!T56</f>
        <v>0</v>
      </c>
      <c r="J26" s="140">
        <f>岩国市・大島郡!Y55</f>
        <v>0</v>
      </c>
      <c r="K26" s="140">
        <f>岩国市・大島郡!Z56</f>
        <v>0</v>
      </c>
      <c r="L26" s="139">
        <f>岩国市・大島郡!AE55</f>
        <v>3020</v>
      </c>
      <c r="M26" s="140">
        <f>岩国市・大島郡!AF56</f>
        <v>0</v>
      </c>
      <c r="N26" s="142">
        <f>SUM(岩国市・大島郡!AP55:AU55)</f>
        <v>0</v>
      </c>
    </row>
    <row r="27" spans="1:14" s="148" customFormat="1" ht="20.25" customHeight="1" thickBot="1">
      <c r="A27" s="144" t="s">
        <v>175</v>
      </c>
      <c r="B27" s="145">
        <f t="shared" ref="B27:M27" si="12">SUM(B20:B26)</f>
        <v>94160</v>
      </c>
      <c r="C27" s="146">
        <f t="shared" si="12"/>
        <v>0</v>
      </c>
      <c r="D27" s="145">
        <f t="shared" si="12"/>
        <v>23180</v>
      </c>
      <c r="E27" s="146">
        <f t="shared" si="12"/>
        <v>0</v>
      </c>
      <c r="F27" s="145">
        <f t="shared" si="12"/>
        <v>15470</v>
      </c>
      <c r="G27" s="146">
        <f t="shared" si="12"/>
        <v>0</v>
      </c>
      <c r="H27" s="145">
        <f t="shared" si="12"/>
        <v>28070</v>
      </c>
      <c r="I27" s="146">
        <f t="shared" si="12"/>
        <v>0</v>
      </c>
      <c r="J27" s="145">
        <f t="shared" si="12"/>
        <v>0</v>
      </c>
      <c r="K27" s="146">
        <f t="shared" si="12"/>
        <v>0</v>
      </c>
      <c r="L27" s="145">
        <f t="shared" si="12"/>
        <v>27440</v>
      </c>
      <c r="M27" s="146">
        <f t="shared" si="12"/>
        <v>0</v>
      </c>
      <c r="N27" s="163">
        <f t="shared" ref="N27" si="13">SUM(N20:N26)</f>
        <v>0</v>
      </c>
    </row>
    <row r="28" spans="1:14" s="148" customFormat="1" ht="20.25" customHeight="1" thickBot="1">
      <c r="A28" s="150" t="s">
        <v>176</v>
      </c>
      <c r="B28" s="151">
        <f>SUM(B27,B19,B16,B9)</f>
        <v>259260</v>
      </c>
      <c r="C28" s="152">
        <f>SUM(C27,C19,C16,C9)</f>
        <v>0</v>
      </c>
      <c r="D28" s="151">
        <f>SUM(D9,D16,D19,D27)</f>
        <v>75370</v>
      </c>
      <c r="E28" s="153">
        <f>SUM(E27,E19,E16,E9)</f>
        <v>0</v>
      </c>
      <c r="F28" s="151">
        <f>SUM(F9,F16,F19,F27)</f>
        <v>55500</v>
      </c>
      <c r="G28" s="153">
        <f>SUM(G27,G19,G16,G9)</f>
        <v>0</v>
      </c>
      <c r="H28" s="151">
        <f>SUM(H9,H16,H19,H27)</f>
        <v>91410</v>
      </c>
      <c r="I28" s="153">
        <f>SUM(I27,I19,I16,I9)</f>
        <v>0</v>
      </c>
      <c r="J28" s="151">
        <f>SUM(J9,J16,J19,J27)</f>
        <v>9540</v>
      </c>
      <c r="K28" s="153">
        <f>SUM(K27,K19,K16,K9)</f>
        <v>0</v>
      </c>
      <c r="L28" s="151">
        <f>SUM(L9,L16,L19,L27)</f>
        <v>27440</v>
      </c>
      <c r="M28" s="153">
        <f>SUM(M27,M19,M16,M9)</f>
        <v>0</v>
      </c>
      <c r="N28" s="355">
        <f>SUM(N9,N16,N19,N27)</f>
        <v>0</v>
      </c>
    </row>
    <row r="29" spans="1:14" ht="13.5">
      <c r="A29" s="122"/>
      <c r="C29" s="120"/>
      <c r="E29" s="120"/>
      <c r="G29" s="120"/>
      <c r="I29" s="120"/>
      <c r="J29" s="120"/>
      <c r="K29" s="120"/>
      <c r="M29" s="120"/>
      <c r="N29" s="157" t="s">
        <v>1105</v>
      </c>
    </row>
    <row r="31" spans="1:14" ht="15.95" customHeight="1">
      <c r="M31" s="411">
        <v>46023</v>
      </c>
    </row>
  </sheetData>
  <phoneticPr fontId="3"/>
  <hyperlinks>
    <hyperlink ref="A8" location="下関市!A1" display="下関市" xr:uid="{00000000-0004-0000-0100-000000000000}"/>
    <hyperlink ref="A11" location="美祢市・宇部市・山陽小野田市!A1" display="宇部市" xr:uid="{00000000-0004-0000-0100-000001000000}"/>
    <hyperlink ref="A12" location="美祢市・宇部市・山陽小野田市!A1" display="山陽小野田市" xr:uid="{00000000-0004-0000-0100-000002000000}"/>
    <hyperlink ref="A13" location="長門市・萩市・阿武郡!A1" display="長門市" xr:uid="{00000000-0004-0000-0100-000003000000}"/>
    <hyperlink ref="A14" location="長門市・萩市・阿武郡!A1" display="萩市" xr:uid="{00000000-0004-0000-0100-000004000000}"/>
    <hyperlink ref="A15" location="長門市・萩市・阿武郡!A1" display="阿武郡" xr:uid="{00000000-0004-0000-0100-000005000000}"/>
    <hyperlink ref="A17" location="山口市・防府市・下松市!A1" display="山口市" xr:uid="{00000000-0004-0000-0100-000006000000}"/>
    <hyperlink ref="A18" location="山口市・防府市・下松市!A1" display="防府市" xr:uid="{00000000-0004-0000-0100-000007000000}"/>
    <hyperlink ref="A10" location="美祢市・宇部市・山陽小野田市!A1" display="美祢市" xr:uid="{00000000-0004-0000-0100-000008000000}"/>
    <hyperlink ref="A20" location="山口市・防府市・下松市!A1" display="下松市" xr:uid="{00000000-0004-0000-0100-000009000000}"/>
    <hyperlink ref="A21" location="周南市・柳井市・熊毛郡・光市!A1" display="周南市" xr:uid="{00000000-0004-0000-0100-00000A000000}"/>
    <hyperlink ref="A25" location="岩国市・大島郡!A1" display="岩国市" xr:uid="{00000000-0004-0000-0100-00000B000000}"/>
    <hyperlink ref="A24" location="周南市・柳井市・熊毛郡・光市!A1" display="光市" xr:uid="{00000000-0004-0000-0100-00000C000000}"/>
    <hyperlink ref="A26" location="岩国市・大島郡!A1" display="大島郡" xr:uid="{00000000-0004-0000-0100-00000D000000}"/>
    <hyperlink ref="A23" location="周南市・柳井市・熊毛郡・光市!A1" display="熊毛郡" xr:uid="{00000000-0004-0000-0100-00000E000000}"/>
    <hyperlink ref="A22" location="周南市・柳井市・熊毛郡・光市!A1" display="柳井市" xr:uid="{00000000-0004-0000-0100-00000F000000}"/>
  </hyperlinks>
  <printOptions horizontalCentered="1" verticalCentered="1"/>
  <pageMargins left="0.31496062992125984" right="0.31496062992125984" top="0.35433070866141736" bottom="0.35433070866141736" header="0.31496062992125984" footer="0.31496062992125984"/>
  <pageSetup paperSize="12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>
    <pageSetUpPr fitToPage="1"/>
  </sheetPr>
  <dimension ref="A1:AO515"/>
  <sheetViews>
    <sheetView showGridLines="0" showZeros="0" zoomScale="70" zoomScaleNormal="70" zoomScaleSheetLayoutView="55" workbookViewId="0">
      <pane ySplit="8" topLeftCell="A9" activePane="bottomLeft" state="frozen"/>
      <selection activeCell="F2" sqref="F2:J2"/>
      <selection pane="bottomLeft" activeCell="H9" sqref="H9"/>
    </sheetView>
  </sheetViews>
  <sheetFormatPr defaultColWidth="8.875" defaultRowHeight="15.95" customHeight="1"/>
  <cols>
    <col min="1" max="1" width="0.875" style="201" customWidth="1"/>
    <col min="2" max="2" width="10.375" style="201" customWidth="1"/>
    <col min="3" max="3" width="12.375" style="227" customWidth="1"/>
    <col min="4" max="4" width="4" style="227" customWidth="1"/>
    <col min="5" max="5" width="14.375" style="201" customWidth="1"/>
    <col min="6" max="6" width="11.25" style="201" hidden="1" customWidth="1"/>
    <col min="7" max="8" width="9.125" style="201" customWidth="1"/>
    <col min="9" max="9" width="3.375" style="201" customWidth="1"/>
    <col min="10" max="10" width="4" style="227" customWidth="1"/>
    <col min="11" max="11" width="14.375" style="201" customWidth="1"/>
    <col min="12" max="12" width="11.25" style="201" hidden="1" customWidth="1"/>
    <col min="13" max="14" width="9.125" style="201" customWidth="1"/>
    <col min="15" max="15" width="3.375" style="201" customWidth="1"/>
    <col min="16" max="16" width="4" style="227" customWidth="1"/>
    <col min="17" max="17" width="14.375" style="201" customWidth="1"/>
    <col min="18" max="18" width="11.25" style="201" hidden="1" customWidth="1"/>
    <col min="19" max="20" width="9.125" style="201" customWidth="1"/>
    <col min="21" max="21" width="3" style="201" customWidth="1"/>
    <col min="22" max="22" width="4" style="227" customWidth="1"/>
    <col min="23" max="23" width="14.375" style="201" customWidth="1"/>
    <col min="24" max="24" width="11.25" style="201" hidden="1" customWidth="1"/>
    <col min="25" max="26" width="9.125" style="201" customWidth="1"/>
    <col min="27" max="27" width="3.625" style="201" customWidth="1"/>
    <col min="28" max="28" width="3.625" style="227" customWidth="1"/>
    <col min="29" max="29" width="14.375" style="201" customWidth="1"/>
    <col min="30" max="30" width="12.125" style="201" hidden="1" customWidth="1"/>
    <col min="31" max="32" width="9.125" style="201" customWidth="1"/>
    <col min="33" max="33" width="3.375" style="201" customWidth="1"/>
    <col min="34" max="34" width="4" style="227" customWidth="1"/>
    <col min="35" max="35" width="14.375" style="201" customWidth="1"/>
    <col min="36" max="36" width="12.125" style="201" hidden="1" customWidth="1"/>
    <col min="37" max="38" width="9.125" style="201" customWidth="1"/>
    <col min="39" max="39" width="3.375" style="201" customWidth="1"/>
    <col min="40" max="42" width="8.875" style="201" customWidth="1"/>
    <col min="43" max="16384" width="8.875" style="201"/>
  </cols>
  <sheetData>
    <row r="1" spans="1:41" s="197" customFormat="1" ht="22.5" customHeight="1">
      <c r="A1" s="193"/>
      <c r="B1" s="194" t="s">
        <v>177</v>
      </c>
      <c r="C1" s="195"/>
      <c r="D1" s="195"/>
      <c r="E1" s="193"/>
      <c r="F1" s="193"/>
      <c r="G1" s="193"/>
      <c r="H1" s="193"/>
      <c r="I1" s="193"/>
      <c r="J1" s="195"/>
      <c r="K1" s="193"/>
      <c r="L1" s="193"/>
      <c r="M1" s="193"/>
      <c r="N1" s="193"/>
      <c r="O1" s="193"/>
      <c r="P1" s="195"/>
      <c r="Q1" s="193"/>
      <c r="R1" s="193"/>
      <c r="S1" s="193"/>
      <c r="T1" s="193"/>
      <c r="U1" s="193"/>
      <c r="V1" s="195"/>
      <c r="W1" s="193"/>
      <c r="X1" s="193"/>
      <c r="Y1" s="193"/>
      <c r="Z1" s="193"/>
      <c r="AA1" s="193"/>
      <c r="AB1" s="195"/>
      <c r="AC1" s="193"/>
      <c r="AD1" s="193"/>
      <c r="AE1" s="193"/>
      <c r="AF1" s="193"/>
      <c r="AG1" s="196"/>
      <c r="AH1" s="195"/>
      <c r="AI1" s="193"/>
      <c r="AJ1" s="193"/>
      <c r="AK1" s="479">
        <v>45931</v>
      </c>
      <c r="AL1" s="479"/>
      <c r="AM1" s="479"/>
    </row>
    <row r="2" spans="1:41" s="198" customFormat="1" ht="17.25" customHeight="1" thickBot="1">
      <c r="B2" s="199"/>
      <c r="C2" s="195"/>
      <c r="D2" s="200"/>
      <c r="E2" s="199"/>
      <c r="F2" s="199"/>
      <c r="G2" s="199"/>
      <c r="H2" s="199"/>
      <c r="I2" s="196"/>
      <c r="J2" s="200"/>
      <c r="K2" s="196"/>
      <c r="L2" s="196"/>
      <c r="M2" s="196"/>
      <c r="N2" s="196"/>
      <c r="O2" s="196"/>
      <c r="P2" s="200"/>
      <c r="Q2" s="196"/>
      <c r="R2" s="196"/>
      <c r="S2" s="196"/>
      <c r="T2" s="196"/>
      <c r="U2" s="196"/>
      <c r="V2" s="200"/>
      <c r="W2" s="196"/>
      <c r="X2" s="196"/>
      <c r="Y2" s="201"/>
      <c r="AA2" s="196"/>
      <c r="AB2" s="200"/>
      <c r="AE2" s="196"/>
      <c r="AG2" s="202"/>
      <c r="AH2" s="200"/>
      <c r="AI2" s="202" t="s">
        <v>1098</v>
      </c>
      <c r="AK2" s="196" t="s">
        <v>178</v>
      </c>
      <c r="AL2" s="480">
        <f>+入力!N7</f>
        <v>0</v>
      </c>
      <c r="AM2" s="480"/>
    </row>
    <row r="3" spans="1:41" ht="19.5" customHeight="1">
      <c r="B3" s="203" t="s">
        <v>179</v>
      </c>
      <c r="C3" s="204"/>
      <c r="D3" s="203" t="s">
        <v>180</v>
      </c>
      <c r="E3" s="205"/>
      <c r="F3" s="206"/>
      <c r="G3" s="203" t="s">
        <v>181</v>
      </c>
      <c r="H3" s="207"/>
      <c r="I3" s="207"/>
      <c r="J3" s="207"/>
      <c r="K3" s="208"/>
      <c r="L3" s="208"/>
      <c r="M3" s="207"/>
      <c r="N3" s="207"/>
      <c r="O3" s="207"/>
      <c r="P3" s="207"/>
      <c r="Q3" s="207"/>
      <c r="R3" s="209"/>
      <c r="S3" s="210" t="s">
        <v>182</v>
      </c>
      <c r="T3" s="203" t="s">
        <v>183</v>
      </c>
      <c r="U3" s="205"/>
      <c r="V3" s="203" t="s">
        <v>184</v>
      </c>
      <c r="W3" s="207"/>
      <c r="X3" s="207"/>
      <c r="Y3" s="207"/>
      <c r="Z3" s="208"/>
      <c r="AA3" s="205" t="s">
        <v>185</v>
      </c>
      <c r="AB3" s="211" t="s">
        <v>186</v>
      </c>
      <c r="AC3" s="211"/>
      <c r="AD3" s="211"/>
      <c r="AE3" s="196"/>
      <c r="AF3" s="212"/>
      <c r="AG3" s="212"/>
      <c r="AH3" s="213"/>
      <c r="AK3" s="214"/>
      <c r="AL3" s="214"/>
      <c r="AM3" s="215" t="s">
        <v>187</v>
      </c>
      <c r="AO3" s="216"/>
    </row>
    <row r="4" spans="1:41" ht="15.75" customHeight="1">
      <c r="B4" s="464">
        <f>+入力!F2</f>
        <v>0</v>
      </c>
      <c r="C4" s="465"/>
      <c r="D4" s="468">
        <f>B4</f>
        <v>0</v>
      </c>
      <c r="E4" s="469"/>
      <c r="F4" s="217"/>
      <c r="G4" s="481" t="str">
        <f>CONCATENATE(入力!F3,入力!S3)&amp;"　/　"&amp;入力!F4</f>
        <v>様　/　</v>
      </c>
      <c r="H4" s="482"/>
      <c r="I4" s="482"/>
      <c r="J4" s="482"/>
      <c r="K4" s="482"/>
      <c r="L4" s="482"/>
      <c r="M4" s="482"/>
      <c r="N4" s="482"/>
      <c r="O4" s="482"/>
      <c r="P4" s="482"/>
      <c r="Q4" s="482"/>
      <c r="R4" s="218"/>
      <c r="S4" s="489">
        <f>+入力!F5</f>
        <v>0</v>
      </c>
      <c r="T4" s="485">
        <f>+入力!N5</f>
        <v>0</v>
      </c>
      <c r="U4" s="486"/>
      <c r="V4" s="473">
        <f>+入力!F6</f>
        <v>0</v>
      </c>
      <c r="W4" s="474"/>
      <c r="X4" s="474"/>
      <c r="Y4" s="474"/>
      <c r="Z4" s="474"/>
      <c r="AA4" s="475"/>
      <c r="AB4" s="219"/>
      <c r="AC4" s="219"/>
      <c r="AD4" s="220"/>
      <c r="AE4" s="221"/>
      <c r="AF4" s="221"/>
      <c r="AG4" s="221"/>
      <c r="AH4" s="222"/>
      <c r="AM4" s="215" t="s">
        <v>188</v>
      </c>
      <c r="AN4" s="198"/>
    </row>
    <row r="5" spans="1:41" ht="15.75" customHeight="1" thickBot="1">
      <c r="B5" s="466"/>
      <c r="C5" s="467"/>
      <c r="D5" s="470"/>
      <c r="E5" s="471"/>
      <c r="F5" s="223"/>
      <c r="G5" s="483"/>
      <c r="H5" s="484"/>
      <c r="I5" s="484"/>
      <c r="J5" s="484"/>
      <c r="K5" s="484"/>
      <c r="L5" s="484"/>
      <c r="M5" s="484"/>
      <c r="N5" s="484"/>
      <c r="O5" s="484"/>
      <c r="P5" s="484"/>
      <c r="Q5" s="484"/>
      <c r="R5" s="224"/>
      <c r="S5" s="490"/>
      <c r="T5" s="487"/>
      <c r="U5" s="488"/>
      <c r="V5" s="476"/>
      <c r="W5" s="477"/>
      <c r="X5" s="477"/>
      <c r="Y5" s="477"/>
      <c r="Z5" s="477"/>
      <c r="AA5" s="478"/>
      <c r="AB5" s="78" t="s">
        <v>189</v>
      </c>
      <c r="AC5" s="219"/>
      <c r="AD5" s="220"/>
      <c r="AE5" s="472">
        <f>+入力!M6</f>
        <v>0</v>
      </c>
      <c r="AF5" s="472"/>
      <c r="AG5" s="225" t="s">
        <v>190</v>
      </c>
      <c r="AH5" s="226"/>
      <c r="AM5" s="215" t="s">
        <v>191</v>
      </c>
    </row>
    <row r="6" spans="1:41" ht="9.75" customHeight="1" thickBot="1">
      <c r="M6" s="196"/>
    </row>
    <row r="7" spans="1:41" ht="19.5" customHeight="1">
      <c r="B7" s="228"/>
      <c r="C7" s="229"/>
      <c r="D7" s="230" t="s">
        <v>192</v>
      </c>
      <c r="E7" s="207"/>
      <c r="F7" s="207"/>
      <c r="G7" s="207"/>
      <c r="H7" s="207"/>
      <c r="I7" s="207"/>
      <c r="J7" s="230" t="s">
        <v>193</v>
      </c>
      <c r="K7" s="207"/>
      <c r="L7" s="207"/>
      <c r="M7" s="207"/>
      <c r="N7" s="207"/>
      <c r="O7" s="231"/>
      <c r="P7" s="230" t="s">
        <v>194</v>
      </c>
      <c r="Q7" s="207"/>
      <c r="R7" s="207"/>
      <c r="S7" s="207"/>
      <c r="T7" s="207"/>
      <c r="U7" s="207"/>
      <c r="V7" s="230" t="s">
        <v>195</v>
      </c>
      <c r="W7" s="207"/>
      <c r="X7" s="207"/>
      <c r="Y7" s="207"/>
      <c r="Z7" s="207"/>
      <c r="AA7" s="207"/>
      <c r="AB7" s="230" t="s">
        <v>196</v>
      </c>
      <c r="AC7" s="207"/>
      <c r="AD7" s="207"/>
      <c r="AE7" s="207"/>
      <c r="AF7" s="207"/>
      <c r="AG7" s="231"/>
      <c r="AH7" s="230" t="s">
        <v>185</v>
      </c>
      <c r="AI7" s="207"/>
      <c r="AJ7" s="207"/>
      <c r="AK7" s="207"/>
      <c r="AL7" s="207"/>
      <c r="AM7" s="205"/>
    </row>
    <row r="8" spans="1:41" ht="17.25" customHeight="1" thickBot="1">
      <c r="B8" s="232"/>
      <c r="C8" s="233"/>
      <c r="D8" s="234"/>
      <c r="E8" s="235" t="s">
        <v>197</v>
      </c>
      <c r="F8" s="235" t="s">
        <v>198</v>
      </c>
      <c r="G8" s="236" t="s">
        <v>199</v>
      </c>
      <c r="H8" s="236" t="s">
        <v>200</v>
      </c>
      <c r="I8" s="237" t="s">
        <v>201</v>
      </c>
      <c r="J8" s="234"/>
      <c r="K8" s="235" t="s">
        <v>197</v>
      </c>
      <c r="L8" s="235" t="s">
        <v>198</v>
      </c>
      <c r="M8" s="236" t="s">
        <v>199</v>
      </c>
      <c r="N8" s="236" t="s">
        <v>200</v>
      </c>
      <c r="O8" s="237" t="s">
        <v>201</v>
      </c>
      <c r="P8" s="234"/>
      <c r="Q8" s="235" t="s">
        <v>197</v>
      </c>
      <c r="R8" s="235" t="s">
        <v>198</v>
      </c>
      <c r="S8" s="236" t="s">
        <v>199</v>
      </c>
      <c r="T8" s="236" t="s">
        <v>200</v>
      </c>
      <c r="U8" s="237" t="s">
        <v>201</v>
      </c>
      <c r="V8" s="234"/>
      <c r="W8" s="235" t="s">
        <v>202</v>
      </c>
      <c r="X8" s="235" t="s">
        <v>203</v>
      </c>
      <c r="Y8" s="236" t="s">
        <v>199</v>
      </c>
      <c r="Z8" s="236" t="s">
        <v>200</v>
      </c>
      <c r="AA8" s="238" t="s">
        <v>201</v>
      </c>
      <c r="AB8" s="234"/>
      <c r="AC8" s="235" t="s">
        <v>197</v>
      </c>
      <c r="AD8" s="235" t="s">
        <v>203</v>
      </c>
      <c r="AE8" s="236" t="s">
        <v>199</v>
      </c>
      <c r="AF8" s="236" t="s">
        <v>200</v>
      </c>
      <c r="AG8" s="238" t="s">
        <v>201</v>
      </c>
      <c r="AH8" s="234"/>
      <c r="AI8" s="235"/>
      <c r="AJ8" s="235"/>
      <c r="AK8" s="236"/>
      <c r="AL8" s="236"/>
      <c r="AM8" s="239"/>
    </row>
    <row r="9" spans="1:41" ht="15.75" customHeight="1">
      <c r="A9" s="201">
        <v>40131</v>
      </c>
      <c r="B9" s="240" t="s">
        <v>204</v>
      </c>
      <c r="C9" s="241"/>
      <c r="D9" s="242" t="s">
        <v>205</v>
      </c>
      <c r="E9" s="324" t="s">
        <v>206</v>
      </c>
      <c r="F9" s="327" t="s">
        <v>207</v>
      </c>
      <c r="G9" s="325">
        <v>1940</v>
      </c>
      <c r="H9" s="394"/>
      <c r="I9" s="326"/>
      <c r="J9" s="242" t="s">
        <v>205</v>
      </c>
      <c r="K9" s="324" t="s">
        <v>1099</v>
      </c>
      <c r="L9" s="327" t="s">
        <v>1104</v>
      </c>
      <c r="M9" s="325">
        <v>1910</v>
      </c>
      <c r="N9" s="325"/>
      <c r="O9" s="326"/>
      <c r="P9" s="242" t="s">
        <v>205</v>
      </c>
      <c r="Q9" s="324" t="s">
        <v>210</v>
      </c>
      <c r="R9" s="327" t="s">
        <v>211</v>
      </c>
      <c r="S9" s="325">
        <v>920</v>
      </c>
      <c r="T9" s="325"/>
      <c r="U9" s="328"/>
      <c r="V9" s="242" t="s">
        <v>205</v>
      </c>
      <c r="W9" s="324" t="s">
        <v>212</v>
      </c>
      <c r="X9" s="324" t="s">
        <v>213</v>
      </c>
      <c r="Y9" s="325">
        <v>680</v>
      </c>
      <c r="Z9" s="325"/>
      <c r="AA9" s="329"/>
      <c r="AB9" s="242"/>
      <c r="AC9" s="324"/>
      <c r="AD9" s="324"/>
      <c r="AE9" s="325"/>
      <c r="AF9" s="394"/>
      <c r="AG9" s="329"/>
      <c r="AH9" s="242"/>
      <c r="AI9" s="330"/>
      <c r="AJ9" s="330"/>
      <c r="AK9" s="331"/>
      <c r="AL9" s="394"/>
      <c r="AM9" s="332"/>
    </row>
    <row r="10" spans="1:41" ht="16.5" customHeight="1">
      <c r="B10" s="240">
        <v>35201</v>
      </c>
      <c r="D10" s="242" t="s">
        <v>205</v>
      </c>
      <c r="E10" s="337" t="s">
        <v>214</v>
      </c>
      <c r="F10" s="339" t="s">
        <v>215</v>
      </c>
      <c r="G10" s="338">
        <v>2100</v>
      </c>
      <c r="H10" s="338"/>
      <c r="I10" s="333"/>
      <c r="J10" s="242" t="s">
        <v>205</v>
      </c>
      <c r="K10" s="324" t="s">
        <v>216</v>
      </c>
      <c r="L10" s="327" t="s">
        <v>217</v>
      </c>
      <c r="M10" s="325">
        <v>540</v>
      </c>
      <c r="N10" s="325"/>
      <c r="O10" s="334"/>
      <c r="P10" s="242" t="s">
        <v>205</v>
      </c>
      <c r="Q10" s="324" t="s">
        <v>218</v>
      </c>
      <c r="R10" s="327" t="s">
        <v>219</v>
      </c>
      <c r="S10" s="325">
        <v>1280</v>
      </c>
      <c r="T10" s="325"/>
      <c r="U10" s="329"/>
      <c r="V10" s="242" t="s">
        <v>205</v>
      </c>
      <c r="W10" s="337" t="s">
        <v>220</v>
      </c>
      <c r="X10" s="337" t="s">
        <v>221</v>
      </c>
      <c r="Y10" s="338">
        <v>550</v>
      </c>
      <c r="Z10" s="338"/>
      <c r="AA10" s="335"/>
      <c r="AB10" s="242"/>
      <c r="AC10" s="324"/>
      <c r="AD10" s="324"/>
      <c r="AE10" s="325"/>
      <c r="AF10" s="394"/>
      <c r="AG10" s="335"/>
      <c r="AH10" s="242"/>
      <c r="AI10" s="330"/>
      <c r="AJ10" s="330"/>
      <c r="AK10" s="331"/>
      <c r="AL10" s="394"/>
      <c r="AM10" s="336"/>
    </row>
    <row r="11" spans="1:41" ht="16.5" customHeight="1">
      <c r="B11" s="243"/>
      <c r="D11" s="242" t="s">
        <v>205</v>
      </c>
      <c r="E11" s="337" t="s">
        <v>222</v>
      </c>
      <c r="F11" s="339" t="s">
        <v>223</v>
      </c>
      <c r="G11" s="338">
        <v>2060</v>
      </c>
      <c r="H11" s="338"/>
      <c r="I11" s="334"/>
      <c r="J11" s="242" t="s">
        <v>205</v>
      </c>
      <c r="K11" s="337" t="s">
        <v>240</v>
      </c>
      <c r="L11" s="339" t="s">
        <v>241</v>
      </c>
      <c r="M11" s="338">
        <v>1140</v>
      </c>
      <c r="N11" s="338"/>
      <c r="O11" s="334"/>
      <c r="P11" s="242" t="s">
        <v>205</v>
      </c>
      <c r="Q11" s="337" t="s">
        <v>234</v>
      </c>
      <c r="R11" s="339" t="s">
        <v>235</v>
      </c>
      <c r="S11" s="338">
        <v>1170</v>
      </c>
      <c r="T11" s="338"/>
      <c r="U11" s="329"/>
      <c r="V11" s="242" t="s">
        <v>205</v>
      </c>
      <c r="W11" s="337" t="s">
        <v>228</v>
      </c>
      <c r="X11" s="337" t="s">
        <v>229</v>
      </c>
      <c r="Y11" s="338">
        <v>470</v>
      </c>
      <c r="Z11" s="338"/>
      <c r="AA11" s="329"/>
      <c r="AB11" s="242"/>
      <c r="AC11" s="337"/>
      <c r="AD11" s="337"/>
      <c r="AE11" s="338"/>
      <c r="AF11" s="394"/>
      <c r="AG11" s="329"/>
      <c r="AH11" s="242"/>
      <c r="AI11" s="330"/>
      <c r="AJ11" s="330"/>
      <c r="AK11" s="331"/>
      <c r="AL11" s="394"/>
      <c r="AM11" s="332"/>
    </row>
    <row r="12" spans="1:41" ht="16.5" customHeight="1">
      <c r="B12" s="243"/>
      <c r="D12" s="242" t="s">
        <v>205</v>
      </c>
      <c r="E12" s="337" t="s">
        <v>230</v>
      </c>
      <c r="F12" s="339" t="s">
        <v>231</v>
      </c>
      <c r="G12" s="338">
        <v>2340</v>
      </c>
      <c r="H12" s="338"/>
      <c r="I12" s="334"/>
      <c r="J12" s="242" t="s">
        <v>205</v>
      </c>
      <c r="K12" s="337" t="s">
        <v>247</v>
      </c>
      <c r="L12" s="339" t="s">
        <v>248</v>
      </c>
      <c r="M12" s="338">
        <v>1140</v>
      </c>
      <c r="N12" s="338"/>
      <c r="O12" s="334"/>
      <c r="P12" s="242" t="s">
        <v>205</v>
      </c>
      <c r="Q12" s="337" t="s">
        <v>242</v>
      </c>
      <c r="R12" s="405" t="s">
        <v>243</v>
      </c>
      <c r="S12" s="338">
        <v>1030</v>
      </c>
      <c r="T12" s="338"/>
      <c r="U12" s="329"/>
      <c r="V12" s="340" t="s">
        <v>205</v>
      </c>
      <c r="W12" s="337" t="s">
        <v>236</v>
      </c>
      <c r="X12" s="337" t="s">
        <v>237</v>
      </c>
      <c r="Y12" s="338">
        <v>480</v>
      </c>
      <c r="Z12" s="338"/>
      <c r="AA12" s="329"/>
      <c r="AB12" s="242"/>
      <c r="AC12" s="337"/>
      <c r="AD12" s="337"/>
      <c r="AE12" s="338"/>
      <c r="AF12" s="394"/>
      <c r="AG12" s="329"/>
      <c r="AH12" s="242"/>
      <c r="AI12" s="330"/>
      <c r="AJ12" s="330"/>
      <c r="AK12" s="331"/>
      <c r="AL12" s="394"/>
      <c r="AM12" s="332"/>
    </row>
    <row r="13" spans="1:41" ht="16.5" customHeight="1">
      <c r="B13" s="243"/>
      <c r="D13" s="242" t="s">
        <v>205</v>
      </c>
      <c r="E13" s="337" t="s">
        <v>238</v>
      </c>
      <c r="F13" s="339" t="s">
        <v>239</v>
      </c>
      <c r="G13" s="338">
        <v>480</v>
      </c>
      <c r="H13" s="338"/>
      <c r="I13" s="334"/>
      <c r="J13" s="242" t="s">
        <v>205</v>
      </c>
      <c r="K13" s="337" t="s">
        <v>254</v>
      </c>
      <c r="L13" s="339" t="s">
        <v>255</v>
      </c>
      <c r="M13" s="338">
        <v>410</v>
      </c>
      <c r="N13" s="394"/>
      <c r="O13" s="334"/>
      <c r="P13" s="242" t="s">
        <v>205</v>
      </c>
      <c r="Q13" s="337" t="s">
        <v>236</v>
      </c>
      <c r="R13" s="339" t="s">
        <v>249</v>
      </c>
      <c r="S13" s="338">
        <v>490</v>
      </c>
      <c r="T13" s="338"/>
      <c r="U13" s="329"/>
      <c r="V13" s="340" t="s">
        <v>205</v>
      </c>
      <c r="W13" s="337" t="s">
        <v>238</v>
      </c>
      <c r="X13" s="337" t="s">
        <v>244</v>
      </c>
      <c r="Y13" s="338">
        <v>220</v>
      </c>
      <c r="Z13" s="338"/>
      <c r="AA13" s="329"/>
      <c r="AB13" s="242"/>
      <c r="AC13" s="337"/>
      <c r="AD13" s="337"/>
      <c r="AE13" s="338"/>
      <c r="AF13" s="394"/>
      <c r="AG13" s="329"/>
      <c r="AH13" s="242"/>
      <c r="AI13" s="330"/>
      <c r="AJ13" s="330"/>
      <c r="AK13" s="331"/>
      <c r="AL13" s="394"/>
      <c r="AM13" s="332"/>
    </row>
    <row r="14" spans="1:41" ht="16.5" customHeight="1">
      <c r="B14" s="243"/>
      <c r="D14" s="340" t="s">
        <v>205</v>
      </c>
      <c r="E14" s="337" t="s">
        <v>245</v>
      </c>
      <c r="F14" s="405" t="s">
        <v>246</v>
      </c>
      <c r="G14" s="338">
        <v>1770</v>
      </c>
      <c r="H14" s="394"/>
      <c r="I14" s="334"/>
      <c r="J14" s="242" t="s">
        <v>205</v>
      </c>
      <c r="K14" s="337" t="s">
        <v>261</v>
      </c>
      <c r="L14" s="339" t="s">
        <v>262</v>
      </c>
      <c r="M14" s="338">
        <v>1160</v>
      </c>
      <c r="N14" s="338"/>
      <c r="O14" s="334"/>
      <c r="P14" s="340" t="s">
        <v>205</v>
      </c>
      <c r="Q14" s="337" t="s">
        <v>238</v>
      </c>
      <c r="R14" s="339" t="s">
        <v>256</v>
      </c>
      <c r="S14" s="338">
        <v>960</v>
      </c>
      <c r="T14" s="338"/>
      <c r="U14" s="329"/>
      <c r="V14" s="340" t="s">
        <v>205</v>
      </c>
      <c r="W14" s="337" t="s">
        <v>250</v>
      </c>
      <c r="X14" s="337" t="s">
        <v>251</v>
      </c>
      <c r="Y14" s="338">
        <v>220</v>
      </c>
      <c r="Z14" s="338"/>
      <c r="AA14" s="335"/>
      <c r="AB14" s="340"/>
      <c r="AC14" s="337"/>
      <c r="AD14" s="337"/>
      <c r="AE14" s="338"/>
      <c r="AF14" s="394"/>
      <c r="AG14" s="335"/>
      <c r="AH14" s="242"/>
      <c r="AI14" s="330"/>
      <c r="AJ14" s="330"/>
      <c r="AK14" s="331"/>
      <c r="AL14" s="394"/>
      <c r="AM14" s="336"/>
    </row>
    <row r="15" spans="1:41" ht="16.5" customHeight="1">
      <c r="B15" s="243"/>
      <c r="D15" s="340" t="s">
        <v>205</v>
      </c>
      <c r="E15" s="337" t="s">
        <v>252</v>
      </c>
      <c r="F15" s="339" t="s">
        <v>253</v>
      </c>
      <c r="G15" s="338">
        <v>1870</v>
      </c>
      <c r="H15" s="338"/>
      <c r="I15" s="334"/>
      <c r="J15" s="242" t="s">
        <v>205</v>
      </c>
      <c r="K15" s="337" t="s">
        <v>269</v>
      </c>
      <c r="L15" s="339" t="s">
        <v>270</v>
      </c>
      <c r="M15" s="338">
        <v>500</v>
      </c>
      <c r="N15" s="338"/>
      <c r="O15" s="334"/>
      <c r="P15" s="340" t="s">
        <v>205</v>
      </c>
      <c r="Q15" s="337" t="s">
        <v>263</v>
      </c>
      <c r="R15" s="339" t="s">
        <v>264</v>
      </c>
      <c r="S15" s="338">
        <v>300</v>
      </c>
      <c r="T15" s="338"/>
      <c r="U15" s="329"/>
      <c r="V15" s="340" t="s">
        <v>205</v>
      </c>
      <c r="W15" s="337" t="s">
        <v>257</v>
      </c>
      <c r="X15" s="339" t="s">
        <v>258</v>
      </c>
      <c r="Y15" s="338">
        <v>460</v>
      </c>
      <c r="Z15" s="338"/>
      <c r="AA15" s="335"/>
      <c r="AB15" s="340"/>
      <c r="AC15" s="337"/>
      <c r="AD15" s="337"/>
      <c r="AE15" s="338"/>
      <c r="AF15" s="394"/>
      <c r="AG15" s="335"/>
      <c r="AH15" s="242"/>
      <c r="AI15" s="330"/>
      <c r="AJ15" s="330"/>
      <c r="AK15" s="331"/>
      <c r="AL15" s="394"/>
      <c r="AM15" s="336"/>
    </row>
    <row r="16" spans="1:41" ht="16.5" customHeight="1">
      <c r="B16" s="243"/>
      <c r="D16" s="340" t="s">
        <v>205</v>
      </c>
      <c r="E16" s="337" t="s">
        <v>313</v>
      </c>
      <c r="F16" s="339" t="s">
        <v>314</v>
      </c>
      <c r="G16" s="338">
        <v>1080</v>
      </c>
      <c r="H16" s="325"/>
      <c r="I16" s="334"/>
      <c r="J16" s="340" t="s">
        <v>205</v>
      </c>
      <c r="K16" s="337" t="s">
        <v>276</v>
      </c>
      <c r="L16" s="339" t="s">
        <v>277</v>
      </c>
      <c r="M16" s="338">
        <v>170</v>
      </c>
      <c r="N16" s="338"/>
      <c r="O16" s="334"/>
      <c r="P16" s="340" t="s">
        <v>205</v>
      </c>
      <c r="Q16" s="337" t="s">
        <v>271</v>
      </c>
      <c r="R16" s="339" t="s">
        <v>272</v>
      </c>
      <c r="S16" s="338">
        <v>1560</v>
      </c>
      <c r="T16" s="338"/>
      <c r="U16" s="329"/>
      <c r="V16" s="340" t="s">
        <v>205</v>
      </c>
      <c r="W16" s="337" t="s">
        <v>265</v>
      </c>
      <c r="X16" s="337" t="s">
        <v>266</v>
      </c>
      <c r="Y16" s="338">
        <v>450</v>
      </c>
      <c r="Z16" s="338"/>
      <c r="AA16" s="335"/>
      <c r="AB16" s="340"/>
      <c r="AC16" s="337"/>
      <c r="AD16" s="337"/>
      <c r="AE16" s="338"/>
      <c r="AF16" s="394"/>
      <c r="AG16" s="335"/>
      <c r="AH16" s="242"/>
      <c r="AI16" s="330"/>
      <c r="AJ16" s="330"/>
      <c r="AK16" s="331"/>
      <c r="AL16" s="394"/>
      <c r="AM16" s="336"/>
    </row>
    <row r="17" spans="2:39" ht="16.5" customHeight="1">
      <c r="B17" s="243"/>
      <c r="D17" s="340" t="s">
        <v>205</v>
      </c>
      <c r="E17" s="324" t="s">
        <v>267</v>
      </c>
      <c r="F17" s="408" t="s">
        <v>268</v>
      </c>
      <c r="G17" s="325">
        <v>220</v>
      </c>
      <c r="H17" s="394"/>
      <c r="I17" s="334"/>
      <c r="J17" s="340" t="s">
        <v>205</v>
      </c>
      <c r="K17" s="337" t="s">
        <v>282</v>
      </c>
      <c r="L17" s="339" t="s">
        <v>283</v>
      </c>
      <c r="M17" s="338">
        <v>690</v>
      </c>
      <c r="N17" s="338"/>
      <c r="O17" s="334"/>
      <c r="P17" s="340" t="s">
        <v>205</v>
      </c>
      <c r="Q17" s="337" t="s">
        <v>278</v>
      </c>
      <c r="R17" s="339" t="s">
        <v>279</v>
      </c>
      <c r="S17" s="338">
        <v>1810</v>
      </c>
      <c r="T17" s="338"/>
      <c r="U17" s="329"/>
      <c r="V17" s="340" t="s">
        <v>205</v>
      </c>
      <c r="W17" s="337" t="s">
        <v>273</v>
      </c>
      <c r="X17" s="337" t="s">
        <v>274</v>
      </c>
      <c r="Y17" s="338">
        <v>70</v>
      </c>
      <c r="Z17" s="338"/>
      <c r="AA17" s="335"/>
      <c r="AB17" s="340"/>
      <c r="AC17" s="337"/>
      <c r="AD17" s="339"/>
      <c r="AE17" s="338"/>
      <c r="AF17" s="394"/>
      <c r="AG17" s="335"/>
      <c r="AH17" s="242"/>
      <c r="AI17" s="330"/>
      <c r="AJ17" s="330"/>
      <c r="AK17" s="331"/>
      <c r="AL17" s="394"/>
      <c r="AM17" s="336"/>
    </row>
    <row r="18" spans="2:39" ht="16.5" customHeight="1">
      <c r="B18" s="243"/>
      <c r="D18" s="340"/>
      <c r="E18" s="324"/>
      <c r="F18" s="327"/>
      <c r="G18" s="342"/>
      <c r="H18" s="394"/>
      <c r="I18" s="334"/>
      <c r="J18" s="340" t="s">
        <v>205</v>
      </c>
      <c r="K18" s="337" t="s">
        <v>288</v>
      </c>
      <c r="L18" s="339" t="s">
        <v>289</v>
      </c>
      <c r="M18" s="338">
        <v>1180</v>
      </c>
      <c r="N18" s="338"/>
      <c r="O18" s="334"/>
      <c r="P18" s="340" t="s">
        <v>205</v>
      </c>
      <c r="Q18" s="324" t="s">
        <v>245</v>
      </c>
      <c r="R18" s="408" t="s">
        <v>1096</v>
      </c>
      <c r="S18" s="325">
        <v>2410</v>
      </c>
      <c r="T18" s="338"/>
      <c r="U18" s="329"/>
      <c r="V18" s="340" t="s">
        <v>205</v>
      </c>
      <c r="W18" s="337" t="s">
        <v>280</v>
      </c>
      <c r="X18" s="337" t="s">
        <v>281</v>
      </c>
      <c r="Y18" s="338">
        <v>480</v>
      </c>
      <c r="Z18" s="338"/>
      <c r="AA18" s="335"/>
      <c r="AB18" s="340"/>
      <c r="AC18" s="337"/>
      <c r="AD18" s="337"/>
      <c r="AE18" s="338"/>
      <c r="AF18" s="394"/>
      <c r="AG18" s="335"/>
      <c r="AH18" s="242"/>
      <c r="AI18" s="330"/>
      <c r="AJ18" s="330"/>
      <c r="AK18" s="331"/>
      <c r="AL18" s="394"/>
      <c r="AM18" s="336"/>
    </row>
    <row r="19" spans="2:39" ht="16.5" customHeight="1">
      <c r="B19" s="243"/>
      <c r="D19" s="340"/>
      <c r="E19" s="337"/>
      <c r="F19" s="339"/>
      <c r="G19" s="342"/>
      <c r="H19" s="394"/>
      <c r="I19" s="334"/>
      <c r="J19" s="340" t="s">
        <v>205</v>
      </c>
      <c r="K19" s="324" t="s">
        <v>295</v>
      </c>
      <c r="L19" s="327" t="s">
        <v>296</v>
      </c>
      <c r="M19" s="325">
        <v>420</v>
      </c>
      <c r="N19" s="338"/>
      <c r="O19" s="334"/>
      <c r="P19" s="340" t="s">
        <v>205</v>
      </c>
      <c r="Q19" s="324" t="s">
        <v>297</v>
      </c>
      <c r="R19" s="327" t="s">
        <v>298</v>
      </c>
      <c r="S19" s="325">
        <v>710</v>
      </c>
      <c r="T19" s="325"/>
      <c r="U19" s="329"/>
      <c r="V19" s="340" t="s">
        <v>205</v>
      </c>
      <c r="W19" s="337" t="s">
        <v>286</v>
      </c>
      <c r="X19" s="337" t="s">
        <v>287</v>
      </c>
      <c r="Y19" s="338">
        <v>300</v>
      </c>
      <c r="Z19" s="338"/>
      <c r="AA19" s="335"/>
      <c r="AB19" s="340"/>
      <c r="AC19" s="337"/>
      <c r="AD19" s="337"/>
      <c r="AE19" s="338"/>
      <c r="AF19" s="394"/>
      <c r="AG19" s="335"/>
      <c r="AH19" s="242"/>
      <c r="AI19" s="330"/>
      <c r="AJ19" s="330"/>
      <c r="AK19" s="331"/>
      <c r="AL19" s="394"/>
      <c r="AM19" s="336"/>
    </row>
    <row r="20" spans="2:39" ht="16.5" customHeight="1">
      <c r="B20" s="243"/>
      <c r="D20" s="340"/>
      <c r="E20" s="337"/>
      <c r="F20" s="339"/>
      <c r="G20" s="342"/>
      <c r="H20" s="394"/>
      <c r="I20" s="333"/>
      <c r="J20" s="340" t="s">
        <v>205</v>
      </c>
      <c r="K20" s="324" t="s">
        <v>301</v>
      </c>
      <c r="L20" s="327" t="s">
        <v>302</v>
      </c>
      <c r="M20" s="325">
        <v>1070</v>
      </c>
      <c r="N20" s="338"/>
      <c r="O20" s="334"/>
      <c r="P20" s="340" t="s">
        <v>205</v>
      </c>
      <c r="Q20" s="337" t="s">
        <v>303</v>
      </c>
      <c r="R20" s="339" t="s">
        <v>304</v>
      </c>
      <c r="S20" s="338">
        <v>950</v>
      </c>
      <c r="T20" s="325"/>
      <c r="U20" s="329"/>
      <c r="V20" s="340" t="s">
        <v>205</v>
      </c>
      <c r="W20" s="324" t="s">
        <v>292</v>
      </c>
      <c r="X20" s="341" t="s">
        <v>293</v>
      </c>
      <c r="Y20" s="325">
        <v>350</v>
      </c>
      <c r="Z20" s="325"/>
      <c r="AA20" s="335"/>
      <c r="AB20" s="340"/>
      <c r="AC20" s="337"/>
      <c r="AD20" s="337"/>
      <c r="AE20" s="338"/>
      <c r="AF20" s="394"/>
      <c r="AG20" s="335"/>
      <c r="AH20" s="242"/>
      <c r="AI20" s="330"/>
      <c r="AJ20" s="330"/>
      <c r="AK20" s="331"/>
      <c r="AL20" s="394"/>
      <c r="AM20" s="336"/>
    </row>
    <row r="21" spans="2:39" ht="16.5" customHeight="1">
      <c r="B21" s="243"/>
      <c r="D21" s="340"/>
      <c r="E21" s="337"/>
      <c r="F21" s="339"/>
      <c r="G21" s="342"/>
      <c r="H21" s="394"/>
      <c r="I21" s="333"/>
      <c r="J21" s="340" t="s">
        <v>205</v>
      </c>
      <c r="K21" s="324" t="s">
        <v>307</v>
      </c>
      <c r="L21" s="408" t="s">
        <v>308</v>
      </c>
      <c r="M21" s="325">
        <v>190</v>
      </c>
      <c r="N21" s="338"/>
      <c r="O21" s="334"/>
      <c r="P21" s="340" t="s">
        <v>205</v>
      </c>
      <c r="Q21" s="337" t="s">
        <v>309</v>
      </c>
      <c r="R21" s="339" t="s">
        <v>310</v>
      </c>
      <c r="S21" s="338">
        <v>550</v>
      </c>
      <c r="T21" s="325"/>
      <c r="U21" s="329"/>
      <c r="V21" s="340" t="s">
        <v>205</v>
      </c>
      <c r="W21" s="330" t="s">
        <v>299</v>
      </c>
      <c r="X21" s="330" t="s">
        <v>300</v>
      </c>
      <c r="Y21" s="331">
        <v>120</v>
      </c>
      <c r="Z21" s="331"/>
      <c r="AA21" s="335"/>
      <c r="AB21" s="340"/>
      <c r="AC21" s="337"/>
      <c r="AD21" s="337"/>
      <c r="AE21" s="338"/>
      <c r="AF21" s="394"/>
      <c r="AG21" s="335"/>
      <c r="AH21" s="242"/>
      <c r="AI21" s="330"/>
      <c r="AJ21" s="330"/>
      <c r="AK21" s="331"/>
      <c r="AL21" s="394"/>
      <c r="AM21" s="336"/>
    </row>
    <row r="22" spans="2:39" ht="16.5" customHeight="1">
      <c r="B22" s="243"/>
      <c r="D22" s="343"/>
      <c r="E22" s="330"/>
      <c r="F22" s="330"/>
      <c r="G22" s="342"/>
      <c r="H22" s="394"/>
      <c r="I22" s="333"/>
      <c r="J22" s="340" t="s">
        <v>205</v>
      </c>
      <c r="K22" s="324" t="s">
        <v>259</v>
      </c>
      <c r="L22" s="408" t="s">
        <v>260</v>
      </c>
      <c r="M22" s="325">
        <v>750</v>
      </c>
      <c r="N22" s="325"/>
      <c r="O22" s="333"/>
      <c r="P22" s="340"/>
      <c r="Q22" s="337" t="s">
        <v>326</v>
      </c>
      <c r="R22" s="339" t="s">
        <v>327</v>
      </c>
      <c r="S22" s="342" t="s">
        <v>275</v>
      </c>
      <c r="T22" s="394"/>
      <c r="U22" s="329"/>
      <c r="V22" s="340" t="s">
        <v>205</v>
      </c>
      <c r="W22" s="330" t="s">
        <v>305</v>
      </c>
      <c r="X22" s="401" t="s">
        <v>306</v>
      </c>
      <c r="Y22" s="331">
        <v>310</v>
      </c>
      <c r="Z22" s="331"/>
      <c r="AA22" s="335"/>
      <c r="AB22" s="340"/>
      <c r="AC22" s="337"/>
      <c r="AD22" s="337"/>
      <c r="AE22" s="338"/>
      <c r="AF22" s="394"/>
      <c r="AG22" s="335"/>
      <c r="AH22" s="242"/>
      <c r="AI22" s="330"/>
      <c r="AJ22" s="330"/>
      <c r="AK22" s="331"/>
      <c r="AL22" s="394"/>
      <c r="AM22" s="336"/>
    </row>
    <row r="23" spans="2:39" ht="16.5" customHeight="1">
      <c r="B23" s="243"/>
      <c r="D23" s="343"/>
      <c r="E23" s="330"/>
      <c r="F23" s="330"/>
      <c r="G23" s="342"/>
      <c r="H23" s="394"/>
      <c r="I23" s="333"/>
      <c r="J23" s="340" t="s">
        <v>205</v>
      </c>
      <c r="K23" s="337" t="s">
        <v>317</v>
      </c>
      <c r="L23" s="339" t="s">
        <v>318</v>
      </c>
      <c r="M23" s="338">
        <v>920</v>
      </c>
      <c r="N23" s="325"/>
      <c r="O23" s="333"/>
      <c r="P23" s="340"/>
      <c r="Q23" s="337" t="s">
        <v>330</v>
      </c>
      <c r="R23" s="339" t="s">
        <v>331</v>
      </c>
      <c r="S23" s="342" t="s">
        <v>294</v>
      </c>
      <c r="T23" s="394"/>
      <c r="U23" s="335"/>
      <c r="V23" s="340" t="s">
        <v>205</v>
      </c>
      <c r="W23" s="330" t="s">
        <v>311</v>
      </c>
      <c r="X23" s="401" t="s">
        <v>312</v>
      </c>
      <c r="Y23" s="331">
        <v>210</v>
      </c>
      <c r="Z23" s="331"/>
      <c r="AA23" s="335"/>
      <c r="AB23" s="340"/>
      <c r="AC23" s="324"/>
      <c r="AD23" s="341"/>
      <c r="AE23" s="325"/>
      <c r="AF23" s="394"/>
      <c r="AG23" s="335"/>
      <c r="AH23" s="242"/>
      <c r="AI23" s="330"/>
      <c r="AJ23" s="330"/>
      <c r="AK23" s="331"/>
      <c r="AL23" s="394"/>
      <c r="AM23" s="336"/>
    </row>
    <row r="24" spans="2:39" ht="16.5" customHeight="1">
      <c r="B24" s="243"/>
      <c r="D24" s="343"/>
      <c r="E24" s="330"/>
      <c r="F24" s="330"/>
      <c r="G24" s="342"/>
      <c r="H24" s="394"/>
      <c r="I24" s="333"/>
      <c r="J24" s="340" t="s">
        <v>205</v>
      </c>
      <c r="K24" s="330" t="s">
        <v>321</v>
      </c>
      <c r="L24" s="330" t="s">
        <v>322</v>
      </c>
      <c r="M24" s="331">
        <v>210</v>
      </c>
      <c r="N24" s="325"/>
      <c r="O24" s="333"/>
      <c r="P24" s="340"/>
      <c r="Q24" s="337" t="s">
        <v>226</v>
      </c>
      <c r="R24" s="339" t="s">
        <v>227</v>
      </c>
      <c r="S24" s="342" t="s">
        <v>294</v>
      </c>
      <c r="T24" s="394"/>
      <c r="U24" s="335"/>
      <c r="V24" s="340" t="s">
        <v>205</v>
      </c>
      <c r="W24" s="330" t="s">
        <v>315</v>
      </c>
      <c r="X24" s="401" t="s">
        <v>316</v>
      </c>
      <c r="Y24" s="331">
        <v>220</v>
      </c>
      <c r="Z24" s="331"/>
      <c r="AA24" s="335"/>
      <c r="AB24" s="340"/>
      <c r="AC24" s="324"/>
      <c r="AD24" s="341"/>
      <c r="AE24" s="325"/>
      <c r="AF24" s="394"/>
      <c r="AG24" s="335"/>
      <c r="AH24" s="242"/>
      <c r="AI24" s="330"/>
      <c r="AJ24" s="330"/>
      <c r="AK24" s="331"/>
      <c r="AL24" s="394"/>
      <c r="AM24" s="336"/>
    </row>
    <row r="25" spans="2:39" ht="16.5" customHeight="1">
      <c r="B25" s="243"/>
      <c r="D25" s="343"/>
      <c r="E25" s="330"/>
      <c r="F25" s="330"/>
      <c r="G25" s="342"/>
      <c r="H25" s="394"/>
      <c r="I25" s="333"/>
      <c r="J25" s="340" t="s">
        <v>205</v>
      </c>
      <c r="K25" s="330" t="s">
        <v>324</v>
      </c>
      <c r="L25" s="392" t="s">
        <v>325</v>
      </c>
      <c r="M25" s="331">
        <v>240</v>
      </c>
      <c r="N25" s="338"/>
      <c r="O25" s="333"/>
      <c r="P25" s="340"/>
      <c r="Q25" s="324" t="s">
        <v>284</v>
      </c>
      <c r="R25" s="327" t="s">
        <v>285</v>
      </c>
      <c r="S25" s="342" t="s">
        <v>294</v>
      </c>
      <c r="T25" s="394"/>
      <c r="U25" s="335"/>
      <c r="V25" s="340" t="s">
        <v>205</v>
      </c>
      <c r="W25" s="324" t="s">
        <v>319</v>
      </c>
      <c r="X25" s="341" t="s">
        <v>320</v>
      </c>
      <c r="Y25" s="331">
        <v>150</v>
      </c>
      <c r="Z25" s="331"/>
      <c r="AA25" s="335"/>
      <c r="AB25" s="340"/>
      <c r="AC25" s="330"/>
      <c r="AD25" s="330"/>
      <c r="AE25" s="331"/>
      <c r="AF25" s="394"/>
      <c r="AG25" s="335"/>
      <c r="AH25" s="242"/>
      <c r="AI25" s="330"/>
      <c r="AJ25" s="330"/>
      <c r="AK25" s="331"/>
      <c r="AL25" s="394"/>
      <c r="AM25" s="336"/>
    </row>
    <row r="26" spans="2:39" ht="16.5" customHeight="1">
      <c r="B26" s="244"/>
      <c r="D26" s="343"/>
      <c r="E26" s="337"/>
      <c r="F26" s="339"/>
      <c r="G26" s="342"/>
      <c r="H26" s="394"/>
      <c r="I26" s="333"/>
      <c r="J26" s="340" t="s">
        <v>205</v>
      </c>
      <c r="K26" s="337" t="s">
        <v>332</v>
      </c>
      <c r="L26" s="339" t="s">
        <v>333</v>
      </c>
      <c r="M26" s="342" t="s">
        <v>294</v>
      </c>
      <c r="N26" s="338"/>
      <c r="O26" s="333"/>
      <c r="P26" s="340"/>
      <c r="Q26" s="324" t="s">
        <v>290</v>
      </c>
      <c r="R26" s="327" t="s">
        <v>291</v>
      </c>
      <c r="S26" s="342" t="s">
        <v>275</v>
      </c>
      <c r="T26" s="394"/>
      <c r="U26" s="335"/>
      <c r="V26" s="340" t="s">
        <v>205</v>
      </c>
      <c r="W26" s="324" t="s">
        <v>267</v>
      </c>
      <c r="X26" s="341" t="s">
        <v>323</v>
      </c>
      <c r="Y26" s="331">
        <v>120</v>
      </c>
      <c r="Z26" s="394"/>
      <c r="AA26" s="335"/>
      <c r="AB26" s="340"/>
      <c r="AC26" s="330"/>
      <c r="AD26" s="330"/>
      <c r="AE26" s="331"/>
      <c r="AF26" s="394"/>
      <c r="AG26" s="335"/>
      <c r="AH26" s="242"/>
      <c r="AI26" s="330"/>
      <c r="AJ26" s="330"/>
      <c r="AK26" s="331"/>
      <c r="AL26" s="394"/>
      <c r="AM26" s="336"/>
    </row>
    <row r="27" spans="2:39" ht="16.5" customHeight="1">
      <c r="B27" s="244"/>
      <c r="D27" s="343"/>
      <c r="E27" s="337"/>
      <c r="F27" s="339"/>
      <c r="G27" s="342"/>
      <c r="H27" s="394"/>
      <c r="I27" s="333"/>
      <c r="J27" s="340" t="s">
        <v>205</v>
      </c>
      <c r="K27" s="330" t="s">
        <v>334</v>
      </c>
      <c r="L27" s="330" t="s">
        <v>335</v>
      </c>
      <c r="M27" s="342" t="s">
        <v>294</v>
      </c>
      <c r="N27" s="331"/>
      <c r="O27" s="333"/>
      <c r="P27" s="340"/>
      <c r="Q27" s="330"/>
      <c r="R27" s="330"/>
      <c r="S27" s="331"/>
      <c r="T27" s="394"/>
      <c r="U27" s="335"/>
      <c r="V27" s="340"/>
      <c r="W27" s="330" t="s">
        <v>328</v>
      </c>
      <c r="X27" s="330" t="s">
        <v>329</v>
      </c>
      <c r="Y27" s="342" t="s">
        <v>294</v>
      </c>
      <c r="Z27" s="394"/>
      <c r="AA27" s="335"/>
      <c r="AB27" s="340"/>
      <c r="AC27" s="330"/>
      <c r="AD27" s="330"/>
      <c r="AE27" s="331"/>
      <c r="AF27" s="394"/>
      <c r="AG27" s="335"/>
      <c r="AH27" s="242"/>
      <c r="AI27" s="330"/>
      <c r="AJ27" s="330"/>
      <c r="AK27" s="331"/>
      <c r="AL27" s="394"/>
      <c r="AM27" s="336"/>
    </row>
    <row r="28" spans="2:39" ht="16.5" customHeight="1">
      <c r="B28" s="244"/>
      <c r="D28" s="343"/>
      <c r="E28" s="337"/>
      <c r="F28" s="339"/>
      <c r="G28" s="342"/>
      <c r="H28" s="394"/>
      <c r="I28" s="333"/>
      <c r="J28" s="340"/>
      <c r="K28" s="330" t="s">
        <v>336</v>
      </c>
      <c r="L28" s="392" t="s">
        <v>337</v>
      </c>
      <c r="M28" s="342" t="s">
        <v>294</v>
      </c>
      <c r="N28" s="331"/>
      <c r="O28" s="333"/>
      <c r="P28" s="340"/>
      <c r="Q28" s="330"/>
      <c r="R28" s="330"/>
      <c r="S28" s="331"/>
      <c r="T28" s="394"/>
      <c r="U28" s="335"/>
      <c r="V28" s="340"/>
      <c r="W28" s="337"/>
      <c r="X28" s="337"/>
      <c r="Y28" s="342"/>
      <c r="Z28" s="394"/>
      <c r="AA28" s="335"/>
      <c r="AB28" s="340"/>
      <c r="AC28" s="330"/>
      <c r="AD28" s="330"/>
      <c r="AE28" s="331"/>
      <c r="AF28" s="394"/>
      <c r="AG28" s="335"/>
      <c r="AH28" s="242"/>
      <c r="AI28" s="330"/>
      <c r="AJ28" s="330"/>
      <c r="AK28" s="331"/>
      <c r="AL28" s="394"/>
      <c r="AM28" s="336"/>
    </row>
    <row r="29" spans="2:39" ht="16.5" customHeight="1">
      <c r="B29" s="244"/>
      <c r="D29" s="343"/>
      <c r="E29" s="330"/>
      <c r="F29" s="330"/>
      <c r="G29" s="342"/>
      <c r="H29" s="394"/>
      <c r="I29" s="333"/>
      <c r="J29" s="340"/>
      <c r="K29" s="337" t="s">
        <v>338</v>
      </c>
      <c r="L29" s="339" t="s">
        <v>339</v>
      </c>
      <c r="M29" s="342" t="s">
        <v>294</v>
      </c>
      <c r="N29" s="331"/>
      <c r="O29" s="333"/>
      <c r="P29" s="340"/>
      <c r="Q29" s="330"/>
      <c r="R29" s="330"/>
      <c r="S29" s="331"/>
      <c r="T29" s="394"/>
      <c r="U29" s="335"/>
      <c r="V29" s="340"/>
      <c r="W29" s="337"/>
      <c r="X29" s="337"/>
      <c r="Y29" s="342"/>
      <c r="Z29" s="394"/>
      <c r="AA29" s="335"/>
      <c r="AB29" s="340"/>
      <c r="AC29" s="330"/>
      <c r="AD29" s="330"/>
      <c r="AE29" s="342"/>
      <c r="AF29" s="394"/>
      <c r="AG29" s="335"/>
      <c r="AH29" s="242"/>
      <c r="AI29" s="330"/>
      <c r="AJ29" s="330"/>
      <c r="AK29" s="331"/>
      <c r="AL29" s="394"/>
      <c r="AM29" s="336"/>
    </row>
    <row r="30" spans="2:39" ht="16.5" customHeight="1">
      <c r="B30" s="244"/>
      <c r="D30" s="343"/>
      <c r="E30" s="324"/>
      <c r="F30" s="408"/>
      <c r="G30" s="325"/>
      <c r="H30" s="394"/>
      <c r="I30" s="333"/>
      <c r="J30" s="340"/>
      <c r="K30" s="337" t="s">
        <v>340</v>
      </c>
      <c r="L30" s="339" t="s">
        <v>341</v>
      </c>
      <c r="M30" s="342" t="s">
        <v>294</v>
      </c>
      <c r="N30" s="394"/>
      <c r="O30" s="333"/>
      <c r="P30" s="340"/>
      <c r="Q30" s="330"/>
      <c r="R30" s="330"/>
      <c r="S30" s="342"/>
      <c r="T30" s="394"/>
      <c r="U30" s="335"/>
      <c r="V30" s="340"/>
      <c r="W30" s="337"/>
      <c r="X30" s="337"/>
      <c r="Y30" s="342"/>
      <c r="Z30" s="394"/>
      <c r="AA30" s="335"/>
      <c r="AB30" s="340"/>
      <c r="AC30" s="330"/>
      <c r="AD30" s="330"/>
      <c r="AE30" s="342"/>
      <c r="AF30" s="394"/>
      <c r="AG30" s="335"/>
      <c r="AH30" s="242"/>
      <c r="AI30" s="330"/>
      <c r="AJ30" s="330"/>
      <c r="AK30" s="331"/>
      <c r="AL30" s="394"/>
      <c r="AM30" s="336"/>
    </row>
    <row r="31" spans="2:39" ht="16.5" customHeight="1">
      <c r="B31" s="244"/>
      <c r="D31" s="343"/>
      <c r="E31" s="337"/>
      <c r="F31" s="339"/>
      <c r="G31" s="342"/>
      <c r="H31" s="394"/>
      <c r="I31" s="333"/>
      <c r="J31" s="340"/>
      <c r="K31" s="324" t="s">
        <v>208</v>
      </c>
      <c r="L31" s="327" t="s">
        <v>209</v>
      </c>
      <c r="M31" s="342" t="s">
        <v>1100</v>
      </c>
      <c r="N31" s="394"/>
      <c r="O31" s="333"/>
      <c r="P31" s="340"/>
      <c r="Q31" s="330"/>
      <c r="R31" s="330"/>
      <c r="S31" s="342"/>
      <c r="T31" s="394"/>
      <c r="U31" s="335"/>
      <c r="V31" s="340"/>
      <c r="W31" s="337"/>
      <c r="X31" s="337"/>
      <c r="Y31" s="342"/>
      <c r="Z31" s="394"/>
      <c r="AA31" s="335"/>
      <c r="AB31" s="340"/>
      <c r="AC31" s="330"/>
      <c r="AD31" s="330"/>
      <c r="AE31" s="342"/>
      <c r="AF31" s="394"/>
      <c r="AG31" s="335"/>
      <c r="AH31" s="242"/>
      <c r="AI31" s="330"/>
      <c r="AJ31" s="330"/>
      <c r="AK31" s="331"/>
      <c r="AL31" s="394"/>
      <c r="AM31" s="336"/>
    </row>
    <row r="32" spans="2:39" ht="16.5" customHeight="1">
      <c r="B32" s="244"/>
      <c r="D32" s="343"/>
      <c r="E32" s="337"/>
      <c r="F32" s="339"/>
      <c r="G32" s="342"/>
      <c r="H32" s="394"/>
      <c r="I32" s="333"/>
      <c r="J32" s="340"/>
      <c r="K32" s="337" t="s">
        <v>224</v>
      </c>
      <c r="L32" s="339" t="s">
        <v>225</v>
      </c>
      <c r="M32" s="342" t="s">
        <v>294</v>
      </c>
      <c r="N32" s="394"/>
      <c r="O32" s="333"/>
      <c r="P32" s="340"/>
      <c r="Q32" s="330"/>
      <c r="R32" s="330"/>
      <c r="S32" s="331"/>
      <c r="T32" s="394"/>
      <c r="U32" s="335"/>
      <c r="V32" s="340"/>
      <c r="W32" s="337"/>
      <c r="X32" s="337"/>
      <c r="Y32" s="342"/>
      <c r="Z32" s="394"/>
      <c r="AA32" s="335"/>
      <c r="AB32" s="343"/>
      <c r="AC32" s="330"/>
      <c r="AD32" s="330"/>
      <c r="AE32" s="342"/>
      <c r="AF32" s="394"/>
      <c r="AG32" s="335"/>
      <c r="AH32" s="242"/>
      <c r="AI32" s="330"/>
      <c r="AJ32" s="330"/>
      <c r="AK32" s="331"/>
      <c r="AL32" s="394"/>
      <c r="AM32" s="336"/>
    </row>
    <row r="33" spans="2:39" ht="16.5" customHeight="1">
      <c r="B33" s="244"/>
      <c r="D33" s="343"/>
      <c r="E33" s="330"/>
      <c r="F33" s="330"/>
      <c r="G33" s="342"/>
      <c r="H33" s="394"/>
      <c r="I33" s="333"/>
      <c r="J33" s="340"/>
      <c r="K33" s="337" t="s">
        <v>232</v>
      </c>
      <c r="L33" s="339" t="s">
        <v>233</v>
      </c>
      <c r="M33" s="342" t="s">
        <v>294</v>
      </c>
      <c r="N33" s="325"/>
      <c r="O33" s="333"/>
      <c r="P33" s="340"/>
      <c r="Q33" s="330"/>
      <c r="R33" s="330"/>
      <c r="S33" s="342"/>
      <c r="T33" s="394"/>
      <c r="U33" s="335"/>
      <c r="V33" s="340"/>
      <c r="W33" s="337"/>
      <c r="X33" s="337"/>
      <c r="Y33" s="342"/>
      <c r="Z33" s="394"/>
      <c r="AA33" s="335"/>
      <c r="AB33" s="343"/>
      <c r="AC33" s="330"/>
      <c r="AD33" s="330"/>
      <c r="AE33" s="342"/>
      <c r="AF33" s="394"/>
      <c r="AG33" s="335"/>
      <c r="AH33" s="242"/>
      <c r="AI33" s="330"/>
      <c r="AJ33" s="330"/>
      <c r="AK33" s="331"/>
      <c r="AL33" s="394"/>
      <c r="AM33" s="336"/>
    </row>
    <row r="34" spans="2:39" ht="16.5" customHeight="1">
      <c r="B34" s="244"/>
      <c r="D34" s="343"/>
      <c r="E34" s="330"/>
      <c r="F34" s="330"/>
      <c r="G34" s="342"/>
      <c r="H34" s="394"/>
      <c r="I34" s="333"/>
      <c r="J34" s="340"/>
      <c r="K34" s="337"/>
      <c r="L34" s="339"/>
      <c r="M34" s="338"/>
      <c r="N34" s="338"/>
      <c r="O34" s="333"/>
      <c r="P34" s="340"/>
      <c r="Q34" s="330"/>
      <c r="R34" s="330"/>
      <c r="S34" s="342"/>
      <c r="T34" s="394"/>
      <c r="U34" s="335"/>
      <c r="V34" s="340"/>
      <c r="W34" s="337"/>
      <c r="X34" s="337"/>
      <c r="Y34" s="342"/>
      <c r="Z34" s="394"/>
      <c r="AA34" s="335"/>
      <c r="AB34" s="340"/>
      <c r="AC34" s="324"/>
      <c r="AD34" s="324"/>
      <c r="AE34" s="342"/>
      <c r="AF34" s="394"/>
      <c r="AG34" s="335"/>
      <c r="AH34" s="242"/>
      <c r="AI34" s="330"/>
      <c r="AJ34" s="330"/>
      <c r="AK34" s="331"/>
      <c r="AL34" s="394"/>
      <c r="AM34" s="336"/>
    </row>
    <row r="35" spans="2:39" ht="16.5" customHeight="1">
      <c r="B35" s="244"/>
      <c r="D35" s="340"/>
      <c r="E35" s="330"/>
      <c r="F35" s="330"/>
      <c r="G35" s="342"/>
      <c r="H35" s="394"/>
      <c r="I35" s="333"/>
      <c r="J35" s="340"/>
      <c r="K35" s="337"/>
      <c r="L35" s="339"/>
      <c r="M35" s="338"/>
      <c r="N35" s="338"/>
      <c r="O35" s="333"/>
      <c r="P35" s="340"/>
      <c r="Q35" s="330"/>
      <c r="R35" s="330"/>
      <c r="S35" s="331"/>
      <c r="T35" s="394"/>
      <c r="U35" s="335"/>
      <c r="V35" s="340"/>
      <c r="W35" s="337"/>
      <c r="X35" s="337"/>
      <c r="Y35" s="342"/>
      <c r="Z35" s="394"/>
      <c r="AA35" s="335"/>
      <c r="AB35" s="340"/>
      <c r="AC35" s="337"/>
      <c r="AD35" s="337"/>
      <c r="AE35" s="342"/>
      <c r="AF35" s="394"/>
      <c r="AG35" s="335"/>
      <c r="AH35" s="242"/>
      <c r="AI35" s="330"/>
      <c r="AJ35" s="330"/>
      <c r="AK35" s="331"/>
      <c r="AL35" s="394"/>
      <c r="AM35" s="336"/>
    </row>
    <row r="36" spans="2:39" ht="16.5" customHeight="1">
      <c r="B36" s="244"/>
      <c r="D36" s="340"/>
      <c r="E36" s="337"/>
      <c r="F36" s="339"/>
      <c r="G36" s="342"/>
      <c r="H36" s="394"/>
      <c r="I36" s="333"/>
      <c r="J36" s="340"/>
      <c r="K36" s="330"/>
      <c r="L36" s="330"/>
      <c r="M36" s="331"/>
      <c r="N36" s="394"/>
      <c r="O36" s="333"/>
      <c r="P36" s="340"/>
      <c r="Q36" s="330"/>
      <c r="R36" s="330"/>
      <c r="S36" s="331"/>
      <c r="T36" s="394"/>
      <c r="U36" s="335"/>
      <c r="V36" s="340"/>
      <c r="W36" s="324"/>
      <c r="X36" s="324"/>
      <c r="Y36" s="342"/>
      <c r="Z36" s="394"/>
      <c r="AA36" s="335"/>
      <c r="AB36" s="340"/>
      <c r="AC36" s="324"/>
      <c r="AD36" s="324"/>
      <c r="AE36" s="342"/>
      <c r="AF36" s="394"/>
      <c r="AG36" s="335"/>
      <c r="AH36" s="242"/>
      <c r="AI36" s="330"/>
      <c r="AJ36" s="330"/>
      <c r="AK36" s="331"/>
      <c r="AL36" s="394"/>
      <c r="AM36" s="336"/>
    </row>
    <row r="37" spans="2:39" ht="16.5" customHeight="1">
      <c r="B37" s="244"/>
      <c r="D37" s="340"/>
      <c r="E37" s="330"/>
      <c r="F37" s="330"/>
      <c r="G37" s="342"/>
      <c r="H37" s="394"/>
      <c r="I37" s="333"/>
      <c r="J37" s="340"/>
      <c r="K37" s="330"/>
      <c r="L37" s="330"/>
      <c r="M37" s="331"/>
      <c r="N37" s="394"/>
      <c r="O37" s="333"/>
      <c r="P37" s="340"/>
      <c r="Q37" s="330"/>
      <c r="R37" s="330"/>
      <c r="S37" s="342"/>
      <c r="T37" s="394"/>
      <c r="U37" s="335"/>
      <c r="V37" s="340"/>
      <c r="W37" s="330"/>
      <c r="X37" s="330"/>
      <c r="Y37" s="342"/>
      <c r="Z37" s="394"/>
      <c r="AA37" s="335"/>
      <c r="AB37" s="340"/>
      <c r="AC37" s="330"/>
      <c r="AD37" s="330"/>
      <c r="AE37" s="342"/>
      <c r="AF37" s="394"/>
      <c r="AG37" s="335"/>
      <c r="AH37" s="242"/>
      <c r="AI37" s="330"/>
      <c r="AJ37" s="330"/>
      <c r="AK37" s="331"/>
      <c r="AL37" s="394"/>
      <c r="AM37" s="336"/>
    </row>
    <row r="38" spans="2:39" ht="16.5" customHeight="1">
      <c r="B38" s="244"/>
      <c r="D38" s="340"/>
      <c r="E38" s="330"/>
      <c r="F38" s="330"/>
      <c r="G38" s="342"/>
      <c r="H38" s="394"/>
      <c r="I38" s="333"/>
      <c r="J38" s="340"/>
      <c r="K38" s="330"/>
      <c r="L38" s="330"/>
      <c r="M38" s="331"/>
      <c r="N38" s="394"/>
      <c r="O38" s="333"/>
      <c r="P38" s="340"/>
      <c r="Q38" s="330"/>
      <c r="R38" s="330"/>
      <c r="S38" s="342"/>
      <c r="T38" s="394"/>
      <c r="U38" s="335"/>
      <c r="V38" s="340"/>
      <c r="W38" s="330"/>
      <c r="X38" s="330"/>
      <c r="Y38" s="331"/>
      <c r="Z38" s="394"/>
      <c r="AA38" s="335"/>
      <c r="AB38" s="340"/>
      <c r="AC38" s="330"/>
      <c r="AD38" s="330"/>
      <c r="AE38" s="331"/>
      <c r="AF38" s="394"/>
      <c r="AG38" s="335"/>
      <c r="AH38" s="242"/>
      <c r="AI38" s="330"/>
      <c r="AJ38" s="330"/>
      <c r="AK38" s="331"/>
      <c r="AL38" s="394"/>
      <c r="AM38" s="336"/>
    </row>
    <row r="39" spans="2:39" ht="16.5" customHeight="1">
      <c r="B39" s="244"/>
      <c r="D39" s="340"/>
      <c r="E39" s="330"/>
      <c r="F39" s="330"/>
      <c r="G39" s="342"/>
      <c r="H39" s="394"/>
      <c r="I39" s="333"/>
      <c r="J39" s="340"/>
      <c r="K39" s="337"/>
      <c r="L39" s="339"/>
      <c r="M39" s="338"/>
      <c r="N39" s="394"/>
      <c r="O39" s="333"/>
      <c r="P39" s="340"/>
      <c r="Q39" s="330"/>
      <c r="R39" s="330"/>
      <c r="S39" s="331"/>
      <c r="T39" s="394"/>
      <c r="U39" s="335"/>
      <c r="V39" s="340"/>
      <c r="W39" s="330"/>
      <c r="X39" s="330"/>
      <c r="Y39" s="331"/>
      <c r="Z39" s="394"/>
      <c r="AA39" s="335"/>
      <c r="AB39" s="340"/>
      <c r="AC39" s="330"/>
      <c r="AD39" s="330"/>
      <c r="AE39" s="331"/>
      <c r="AF39" s="394"/>
      <c r="AG39" s="335"/>
      <c r="AH39" s="242"/>
      <c r="AI39" s="330"/>
      <c r="AJ39" s="330"/>
      <c r="AK39" s="331"/>
      <c r="AL39" s="394"/>
      <c r="AM39" s="336"/>
    </row>
    <row r="40" spans="2:39" ht="16.5" customHeight="1">
      <c r="B40" s="244"/>
      <c r="D40" s="340"/>
      <c r="E40" s="330"/>
      <c r="F40" s="330"/>
      <c r="G40" s="331"/>
      <c r="H40" s="394"/>
      <c r="I40" s="333"/>
      <c r="J40" s="340"/>
      <c r="K40" s="330"/>
      <c r="L40" s="330"/>
      <c r="M40" s="331"/>
      <c r="N40" s="394"/>
      <c r="O40" s="333"/>
      <c r="P40" s="340"/>
      <c r="Q40" s="330"/>
      <c r="R40" s="330"/>
      <c r="S40" s="331"/>
      <c r="T40" s="394"/>
      <c r="U40" s="335"/>
      <c r="V40" s="340"/>
      <c r="W40" s="330"/>
      <c r="X40" s="330" t="s">
        <v>342</v>
      </c>
      <c r="Y40" s="331"/>
      <c r="Z40" s="394"/>
      <c r="AA40" s="335"/>
      <c r="AB40" s="340"/>
      <c r="AC40" s="330"/>
      <c r="AD40" s="330" t="s">
        <v>342</v>
      </c>
      <c r="AE40" s="331"/>
      <c r="AF40" s="394"/>
      <c r="AG40" s="335"/>
      <c r="AH40" s="242"/>
      <c r="AI40" s="330"/>
      <c r="AJ40" s="330"/>
      <c r="AK40" s="331"/>
      <c r="AL40" s="394"/>
      <c r="AM40" s="336"/>
    </row>
    <row r="41" spans="2:39" ht="16.5" customHeight="1">
      <c r="B41" s="244"/>
      <c r="D41" s="340"/>
      <c r="E41" s="330"/>
      <c r="F41" s="330"/>
      <c r="G41" s="331"/>
      <c r="H41" s="394"/>
      <c r="I41" s="333"/>
      <c r="J41" s="340"/>
      <c r="K41" s="330"/>
      <c r="L41" s="330"/>
      <c r="M41" s="331"/>
      <c r="N41" s="394"/>
      <c r="O41" s="333"/>
      <c r="P41" s="340"/>
      <c r="Q41" s="330"/>
      <c r="R41" s="330"/>
      <c r="S41" s="342"/>
      <c r="T41" s="394"/>
      <c r="U41" s="335"/>
      <c r="V41" s="340"/>
      <c r="W41" s="330"/>
      <c r="X41" s="330" t="s">
        <v>342</v>
      </c>
      <c r="Y41" s="331"/>
      <c r="Z41" s="394"/>
      <c r="AA41" s="335"/>
      <c r="AB41" s="340"/>
      <c r="AC41" s="330"/>
      <c r="AD41" s="330" t="s">
        <v>342</v>
      </c>
      <c r="AE41" s="331"/>
      <c r="AF41" s="394"/>
      <c r="AG41" s="335"/>
      <c r="AH41" s="242"/>
      <c r="AI41" s="330"/>
      <c r="AJ41" s="330"/>
      <c r="AK41" s="331"/>
      <c r="AL41" s="394"/>
      <c r="AM41" s="336"/>
    </row>
    <row r="42" spans="2:39" ht="16.5" customHeight="1">
      <c r="B42" s="244"/>
      <c r="D42" s="340"/>
      <c r="E42" s="330"/>
      <c r="F42" s="330"/>
      <c r="G42" s="331"/>
      <c r="H42" s="394"/>
      <c r="I42" s="333"/>
      <c r="J42" s="340"/>
      <c r="K42" s="330"/>
      <c r="L42" s="330"/>
      <c r="M42" s="331"/>
      <c r="N42" s="394"/>
      <c r="O42" s="333"/>
      <c r="P42" s="340"/>
      <c r="Q42" s="330"/>
      <c r="R42" s="330"/>
      <c r="S42" s="331"/>
      <c r="T42" s="394"/>
      <c r="U42" s="335"/>
      <c r="V42" s="340"/>
      <c r="W42" s="330"/>
      <c r="X42" s="330" t="s">
        <v>342</v>
      </c>
      <c r="Y42" s="331"/>
      <c r="Z42" s="394"/>
      <c r="AA42" s="335"/>
      <c r="AB42" s="340"/>
      <c r="AC42" s="330"/>
      <c r="AD42" s="330" t="s">
        <v>342</v>
      </c>
      <c r="AE42" s="331"/>
      <c r="AF42" s="394"/>
      <c r="AG42" s="335"/>
      <c r="AH42" s="242"/>
      <c r="AI42" s="330"/>
      <c r="AJ42" s="330"/>
      <c r="AK42" s="331"/>
      <c r="AL42" s="394"/>
      <c r="AM42" s="336"/>
    </row>
    <row r="43" spans="2:39" ht="16.5" customHeight="1">
      <c r="B43" s="244"/>
      <c r="D43" s="340"/>
      <c r="E43" s="330"/>
      <c r="F43" s="330"/>
      <c r="G43" s="331"/>
      <c r="H43" s="394"/>
      <c r="I43" s="333"/>
      <c r="J43" s="340"/>
      <c r="K43" s="330"/>
      <c r="L43" s="330"/>
      <c r="M43" s="331"/>
      <c r="N43" s="394"/>
      <c r="O43" s="333"/>
      <c r="P43" s="340"/>
      <c r="Q43" s="330"/>
      <c r="R43" s="330"/>
      <c r="S43" s="331"/>
      <c r="T43" s="394"/>
      <c r="U43" s="335"/>
      <c r="V43" s="340"/>
      <c r="W43" s="330"/>
      <c r="X43" s="330" t="s">
        <v>342</v>
      </c>
      <c r="Y43" s="331"/>
      <c r="Z43" s="394"/>
      <c r="AA43" s="335"/>
      <c r="AB43" s="340"/>
      <c r="AC43" s="330"/>
      <c r="AD43" s="330" t="s">
        <v>342</v>
      </c>
      <c r="AE43" s="331"/>
      <c r="AF43" s="394"/>
      <c r="AG43" s="335"/>
      <c r="AH43" s="242"/>
      <c r="AI43" s="330"/>
      <c r="AJ43" s="330"/>
      <c r="AK43" s="331"/>
      <c r="AL43" s="394"/>
      <c r="AM43" s="336"/>
    </row>
    <row r="44" spans="2:39" ht="16.5" customHeight="1">
      <c r="B44" s="244"/>
      <c r="D44" s="340"/>
      <c r="E44" s="330"/>
      <c r="F44" s="330"/>
      <c r="G44" s="331"/>
      <c r="H44" s="394"/>
      <c r="I44" s="333"/>
      <c r="J44" s="340"/>
      <c r="K44" s="330"/>
      <c r="L44" s="330"/>
      <c r="M44" s="331"/>
      <c r="N44" s="394"/>
      <c r="O44" s="333"/>
      <c r="P44" s="340"/>
      <c r="Q44" s="330"/>
      <c r="R44" s="330"/>
      <c r="S44" s="331"/>
      <c r="T44" s="394"/>
      <c r="U44" s="335"/>
      <c r="V44" s="340"/>
      <c r="W44" s="330"/>
      <c r="X44" s="330" t="s">
        <v>342</v>
      </c>
      <c r="Y44" s="331"/>
      <c r="Z44" s="394"/>
      <c r="AA44" s="335"/>
      <c r="AB44" s="340"/>
      <c r="AC44" s="330"/>
      <c r="AD44" s="330" t="s">
        <v>342</v>
      </c>
      <c r="AE44" s="331"/>
      <c r="AF44" s="394"/>
      <c r="AG44" s="335"/>
      <c r="AH44" s="242"/>
      <c r="AI44" s="330"/>
      <c r="AJ44" s="330"/>
      <c r="AK44" s="331"/>
      <c r="AL44" s="394"/>
      <c r="AM44" s="336"/>
    </row>
    <row r="45" spans="2:39" ht="16.5" customHeight="1">
      <c r="B45" s="244"/>
      <c r="D45" s="340"/>
      <c r="E45" s="330"/>
      <c r="F45" s="330"/>
      <c r="G45" s="331"/>
      <c r="H45" s="394"/>
      <c r="I45" s="333"/>
      <c r="J45" s="340"/>
      <c r="K45" s="330"/>
      <c r="L45" s="330"/>
      <c r="M45" s="331"/>
      <c r="N45" s="394"/>
      <c r="O45" s="333"/>
      <c r="P45" s="340"/>
      <c r="Q45" s="330"/>
      <c r="R45" s="330"/>
      <c r="S45" s="331"/>
      <c r="T45" s="394"/>
      <c r="U45" s="335"/>
      <c r="V45" s="340"/>
      <c r="W45" s="330"/>
      <c r="X45" s="330" t="s">
        <v>342</v>
      </c>
      <c r="Y45" s="331"/>
      <c r="Z45" s="394"/>
      <c r="AA45" s="335"/>
      <c r="AB45" s="340"/>
      <c r="AC45" s="330"/>
      <c r="AD45" s="330" t="s">
        <v>342</v>
      </c>
      <c r="AE45" s="331"/>
      <c r="AF45" s="394"/>
      <c r="AG45" s="335"/>
      <c r="AH45" s="242"/>
      <c r="AI45" s="330"/>
      <c r="AJ45" s="330"/>
      <c r="AK45" s="331"/>
      <c r="AL45" s="394"/>
      <c r="AM45" s="336"/>
    </row>
    <row r="46" spans="2:39" ht="16.5" customHeight="1">
      <c r="B46" s="244"/>
      <c r="D46" s="340"/>
      <c r="E46" s="330"/>
      <c r="F46" s="330"/>
      <c r="G46" s="331"/>
      <c r="H46" s="394"/>
      <c r="I46" s="333"/>
      <c r="J46" s="340"/>
      <c r="K46" s="330"/>
      <c r="L46" s="330"/>
      <c r="M46" s="331"/>
      <c r="N46" s="394"/>
      <c r="O46" s="333"/>
      <c r="P46" s="340"/>
      <c r="Q46" s="330"/>
      <c r="R46" s="330"/>
      <c r="S46" s="331"/>
      <c r="T46" s="394"/>
      <c r="U46" s="335"/>
      <c r="V46" s="340"/>
      <c r="W46" s="330"/>
      <c r="X46" s="330" t="s">
        <v>342</v>
      </c>
      <c r="Y46" s="331"/>
      <c r="Z46" s="394"/>
      <c r="AA46" s="335"/>
      <c r="AB46" s="340"/>
      <c r="AC46" s="330"/>
      <c r="AD46" s="330" t="s">
        <v>342</v>
      </c>
      <c r="AE46" s="331"/>
      <c r="AF46" s="394"/>
      <c r="AG46" s="335"/>
      <c r="AH46" s="242"/>
      <c r="AI46" s="330"/>
      <c r="AJ46" s="330"/>
      <c r="AK46" s="331"/>
      <c r="AL46" s="394"/>
      <c r="AM46" s="336"/>
    </row>
    <row r="47" spans="2:39" ht="16.5" customHeight="1">
      <c r="B47" s="244"/>
      <c r="D47" s="340"/>
      <c r="E47" s="330"/>
      <c r="F47" s="330"/>
      <c r="G47" s="331"/>
      <c r="H47" s="394"/>
      <c r="I47" s="333"/>
      <c r="J47" s="340"/>
      <c r="K47" s="330"/>
      <c r="L47" s="330"/>
      <c r="M47" s="331"/>
      <c r="N47" s="394"/>
      <c r="O47" s="333"/>
      <c r="P47" s="340"/>
      <c r="Q47" s="330"/>
      <c r="R47" s="330"/>
      <c r="S47" s="331"/>
      <c r="T47" s="394"/>
      <c r="U47" s="335"/>
      <c r="V47" s="340"/>
      <c r="W47" s="330"/>
      <c r="X47" s="330" t="s">
        <v>342</v>
      </c>
      <c r="Y47" s="331"/>
      <c r="Z47" s="394"/>
      <c r="AA47" s="335"/>
      <c r="AB47" s="340"/>
      <c r="AC47" s="330"/>
      <c r="AD47" s="330" t="s">
        <v>342</v>
      </c>
      <c r="AE47" s="331"/>
      <c r="AF47" s="394"/>
      <c r="AG47" s="335"/>
      <c r="AH47" s="242"/>
      <c r="AI47" s="330"/>
      <c r="AJ47" s="330"/>
      <c r="AK47" s="331"/>
      <c r="AL47" s="394"/>
      <c r="AM47" s="336"/>
    </row>
    <row r="48" spans="2:39" ht="16.5" customHeight="1">
      <c r="B48" s="244"/>
      <c r="D48" s="340"/>
      <c r="E48" s="330"/>
      <c r="F48" s="330"/>
      <c r="G48" s="331"/>
      <c r="H48" s="394"/>
      <c r="I48" s="333"/>
      <c r="J48" s="340"/>
      <c r="K48" s="330"/>
      <c r="L48" s="330"/>
      <c r="M48" s="331"/>
      <c r="N48" s="394"/>
      <c r="O48" s="333"/>
      <c r="P48" s="340"/>
      <c r="Q48" s="330"/>
      <c r="R48" s="330"/>
      <c r="S48" s="331"/>
      <c r="T48" s="394"/>
      <c r="U48" s="335"/>
      <c r="V48" s="340"/>
      <c r="W48" s="330"/>
      <c r="X48" s="330" t="s">
        <v>342</v>
      </c>
      <c r="Y48" s="331"/>
      <c r="Z48" s="394"/>
      <c r="AA48" s="335"/>
      <c r="AB48" s="340"/>
      <c r="AC48" s="330"/>
      <c r="AD48" s="330" t="s">
        <v>342</v>
      </c>
      <c r="AE48" s="331"/>
      <c r="AF48" s="394"/>
      <c r="AG48" s="335"/>
      <c r="AH48" s="340"/>
      <c r="AI48" s="330"/>
      <c r="AJ48" s="330"/>
      <c r="AK48" s="331"/>
      <c r="AL48" s="394"/>
      <c r="AM48" s="336"/>
    </row>
    <row r="49" spans="2:39" ht="16.5" customHeight="1">
      <c r="B49" s="244"/>
      <c r="D49" s="340"/>
      <c r="E49" s="330"/>
      <c r="F49" s="330"/>
      <c r="G49" s="331"/>
      <c r="H49" s="394"/>
      <c r="I49" s="333"/>
      <c r="J49" s="340"/>
      <c r="K49" s="330"/>
      <c r="L49" s="330"/>
      <c r="M49" s="331"/>
      <c r="N49" s="394"/>
      <c r="O49" s="333"/>
      <c r="P49" s="340"/>
      <c r="Q49" s="330"/>
      <c r="R49" s="330"/>
      <c r="S49" s="331"/>
      <c r="T49" s="394"/>
      <c r="U49" s="335"/>
      <c r="V49" s="340"/>
      <c r="W49" s="330"/>
      <c r="X49" s="330" t="s">
        <v>342</v>
      </c>
      <c r="Y49" s="331"/>
      <c r="Z49" s="394"/>
      <c r="AA49" s="335"/>
      <c r="AB49" s="340"/>
      <c r="AC49" s="330"/>
      <c r="AD49" s="330" t="s">
        <v>342</v>
      </c>
      <c r="AE49" s="331"/>
      <c r="AF49" s="394"/>
      <c r="AG49" s="335"/>
      <c r="AH49" s="340"/>
      <c r="AI49" s="330"/>
      <c r="AJ49" s="330"/>
      <c r="AK49" s="331"/>
      <c r="AL49" s="394"/>
      <c r="AM49" s="336"/>
    </row>
    <row r="50" spans="2:39" ht="16.5" customHeight="1">
      <c r="B50" s="244"/>
      <c r="D50" s="340"/>
      <c r="E50" s="330"/>
      <c r="F50" s="330"/>
      <c r="G50" s="331"/>
      <c r="H50" s="394"/>
      <c r="I50" s="333"/>
      <c r="J50" s="340"/>
      <c r="K50" s="330"/>
      <c r="L50" s="330"/>
      <c r="M50" s="331"/>
      <c r="N50" s="394"/>
      <c r="O50" s="333"/>
      <c r="P50" s="340"/>
      <c r="Q50" s="330"/>
      <c r="R50" s="330"/>
      <c r="S50" s="331"/>
      <c r="T50" s="394"/>
      <c r="U50" s="335"/>
      <c r="V50" s="340"/>
      <c r="W50" s="330"/>
      <c r="X50" s="330" t="s">
        <v>342</v>
      </c>
      <c r="Y50" s="331"/>
      <c r="Z50" s="394"/>
      <c r="AA50" s="335"/>
      <c r="AB50" s="340"/>
      <c r="AC50" s="330"/>
      <c r="AD50" s="330" t="s">
        <v>342</v>
      </c>
      <c r="AE50" s="331"/>
      <c r="AF50" s="394"/>
      <c r="AG50" s="335"/>
      <c r="AH50" s="340"/>
      <c r="AI50" s="330"/>
      <c r="AJ50" s="330"/>
      <c r="AK50" s="331"/>
      <c r="AL50" s="394"/>
      <c r="AM50" s="336"/>
    </row>
    <row r="51" spans="2:39" ht="16.5" customHeight="1">
      <c r="B51" s="244"/>
      <c r="D51" s="340"/>
      <c r="E51" s="330"/>
      <c r="F51" s="330"/>
      <c r="G51" s="331"/>
      <c r="H51" s="394"/>
      <c r="I51" s="333"/>
      <c r="J51" s="340"/>
      <c r="K51" s="330"/>
      <c r="L51" s="330"/>
      <c r="M51" s="331"/>
      <c r="N51" s="394"/>
      <c r="O51" s="333"/>
      <c r="P51" s="340"/>
      <c r="Q51" s="330"/>
      <c r="R51" s="330"/>
      <c r="S51" s="331"/>
      <c r="T51" s="394"/>
      <c r="U51" s="335"/>
      <c r="V51" s="340"/>
      <c r="W51" s="330"/>
      <c r="X51" s="330" t="s">
        <v>342</v>
      </c>
      <c r="Y51" s="331"/>
      <c r="Z51" s="394"/>
      <c r="AA51" s="335"/>
      <c r="AB51" s="340"/>
      <c r="AC51" s="330"/>
      <c r="AD51" s="330" t="s">
        <v>342</v>
      </c>
      <c r="AE51" s="331"/>
      <c r="AF51" s="394"/>
      <c r="AG51" s="335"/>
      <c r="AH51" s="340"/>
      <c r="AI51" s="330"/>
      <c r="AJ51" s="330"/>
      <c r="AK51" s="331"/>
      <c r="AL51" s="394"/>
      <c r="AM51" s="336"/>
    </row>
    <row r="52" spans="2:39" ht="16.5" customHeight="1">
      <c r="B52" s="244"/>
      <c r="D52" s="340"/>
      <c r="E52" s="330"/>
      <c r="F52" s="330"/>
      <c r="G52" s="331"/>
      <c r="H52" s="394"/>
      <c r="I52" s="333"/>
      <c r="J52" s="340"/>
      <c r="K52" s="330"/>
      <c r="L52" s="330"/>
      <c r="M52" s="331"/>
      <c r="N52" s="394"/>
      <c r="O52" s="333"/>
      <c r="P52" s="340"/>
      <c r="Q52" s="330"/>
      <c r="R52" s="330"/>
      <c r="S52" s="331"/>
      <c r="T52" s="394"/>
      <c r="U52" s="335"/>
      <c r="V52" s="340"/>
      <c r="W52" s="330"/>
      <c r="X52" s="330" t="s">
        <v>342</v>
      </c>
      <c r="Y52" s="331"/>
      <c r="Z52" s="394"/>
      <c r="AA52" s="335"/>
      <c r="AB52" s="340"/>
      <c r="AC52" s="330"/>
      <c r="AD52" s="330" t="s">
        <v>342</v>
      </c>
      <c r="AE52" s="331"/>
      <c r="AF52" s="394"/>
      <c r="AG52" s="335"/>
      <c r="AH52" s="340"/>
      <c r="AI52" s="330"/>
      <c r="AJ52" s="330"/>
      <c r="AK52" s="331"/>
      <c r="AL52" s="394"/>
      <c r="AM52" s="336"/>
    </row>
    <row r="53" spans="2:39" ht="16.5" customHeight="1">
      <c r="B53" s="244"/>
      <c r="D53" s="340"/>
      <c r="E53" s="330"/>
      <c r="F53" s="330"/>
      <c r="G53" s="331"/>
      <c r="H53" s="394"/>
      <c r="I53" s="333"/>
      <c r="J53" s="340"/>
      <c r="K53" s="330"/>
      <c r="L53" s="330"/>
      <c r="M53" s="331"/>
      <c r="N53" s="394"/>
      <c r="O53" s="333"/>
      <c r="P53" s="340"/>
      <c r="Q53" s="330"/>
      <c r="R53" s="330"/>
      <c r="S53" s="331"/>
      <c r="T53" s="394"/>
      <c r="U53" s="335"/>
      <c r="V53" s="340"/>
      <c r="W53" s="330"/>
      <c r="X53" s="330" t="s">
        <v>342</v>
      </c>
      <c r="Y53" s="331"/>
      <c r="Z53" s="394"/>
      <c r="AA53" s="335"/>
      <c r="AB53" s="340"/>
      <c r="AC53" s="330"/>
      <c r="AD53" s="330" t="s">
        <v>342</v>
      </c>
      <c r="AE53" s="331"/>
      <c r="AF53" s="394"/>
      <c r="AG53" s="335"/>
      <c r="AH53" s="340"/>
      <c r="AI53" s="330"/>
      <c r="AJ53" s="330"/>
      <c r="AK53" s="331"/>
      <c r="AL53" s="394"/>
      <c r="AM53" s="336"/>
    </row>
    <row r="54" spans="2:39" ht="16.5" customHeight="1" thickBot="1">
      <c r="B54" s="244"/>
      <c r="D54" s="340"/>
      <c r="E54" s="330"/>
      <c r="F54" s="330"/>
      <c r="G54" s="331"/>
      <c r="H54" s="394"/>
      <c r="I54" s="333"/>
      <c r="J54" s="340"/>
      <c r="K54" s="330"/>
      <c r="L54" s="330"/>
      <c r="M54" s="331"/>
      <c r="N54" s="394"/>
      <c r="O54" s="333"/>
      <c r="P54" s="340"/>
      <c r="Q54" s="330"/>
      <c r="R54" s="330"/>
      <c r="S54" s="331"/>
      <c r="T54" s="394"/>
      <c r="U54" s="335"/>
      <c r="V54" s="340"/>
      <c r="W54" s="330"/>
      <c r="X54" s="330" t="s">
        <v>342</v>
      </c>
      <c r="Y54" s="331"/>
      <c r="Z54" s="394"/>
      <c r="AA54" s="335"/>
      <c r="AB54" s="340"/>
      <c r="AC54" s="330"/>
      <c r="AD54" s="330" t="s">
        <v>342</v>
      </c>
      <c r="AE54" s="331"/>
      <c r="AF54" s="394"/>
      <c r="AG54" s="335"/>
      <c r="AH54" s="340"/>
      <c r="AI54" s="330"/>
      <c r="AJ54" s="330"/>
      <c r="AK54" s="331"/>
      <c r="AL54" s="394"/>
      <c r="AM54" s="336"/>
    </row>
    <row r="55" spans="2:39" ht="15.75" customHeight="1">
      <c r="B55" s="245" t="s">
        <v>343</v>
      </c>
      <c r="C55" s="246">
        <f>SUM(G55,M55,S55,Y55,AE55,AK55)</f>
        <v>46500</v>
      </c>
      <c r="D55" s="247"/>
      <c r="E55" s="356"/>
      <c r="F55" s="356"/>
      <c r="G55" s="357">
        <f>SUM(G9:G54)</f>
        <v>13860</v>
      </c>
      <c r="H55" s="358"/>
      <c r="I55" s="248"/>
      <c r="J55" s="247"/>
      <c r="K55" s="356"/>
      <c r="L55" s="356"/>
      <c r="M55" s="357">
        <f>SUM(M9:M54)</f>
        <v>12640</v>
      </c>
      <c r="N55" s="358"/>
      <c r="O55" s="248"/>
      <c r="P55" s="247"/>
      <c r="Q55" s="356"/>
      <c r="R55" s="356"/>
      <c r="S55" s="357">
        <f>SUM(S9:S54)</f>
        <v>14140</v>
      </c>
      <c r="T55" s="358"/>
      <c r="U55" s="248"/>
      <c r="V55" s="247"/>
      <c r="W55" s="356"/>
      <c r="X55" s="356"/>
      <c r="Y55" s="357">
        <f>SUM(Y9:Y54)</f>
        <v>5860</v>
      </c>
      <c r="Z55" s="358"/>
      <c r="AA55" s="248"/>
      <c r="AB55" s="247"/>
      <c r="AC55" s="356"/>
      <c r="AD55" s="356" t="s">
        <v>342</v>
      </c>
      <c r="AE55" s="357">
        <f>SUM(AE9:AE54)</f>
        <v>0</v>
      </c>
      <c r="AF55" s="358"/>
      <c r="AG55" s="249"/>
      <c r="AH55" s="250"/>
      <c r="AI55" s="356"/>
      <c r="AJ55" s="356"/>
      <c r="AK55" s="357">
        <f>SUM(AK9:AK54)</f>
        <v>0</v>
      </c>
      <c r="AL55" s="358"/>
      <c r="AM55" s="251"/>
    </row>
    <row r="56" spans="2:39" ht="15.75" customHeight="1" thickBot="1">
      <c r="B56" s="252" t="s">
        <v>344</v>
      </c>
      <c r="C56" s="253">
        <f>SUM(H56,N56,T56,Z56,AF56,AL56)</f>
        <v>0</v>
      </c>
      <c r="D56" s="254"/>
      <c r="E56" s="359"/>
      <c r="F56" s="359"/>
      <c r="G56" s="360"/>
      <c r="H56" s="361">
        <f>SUM(H9:H54)</f>
        <v>0</v>
      </c>
      <c r="I56" s="255"/>
      <c r="J56" s="254"/>
      <c r="K56" s="359"/>
      <c r="L56" s="359"/>
      <c r="M56" s="360"/>
      <c r="N56" s="361">
        <f>SUM(N9:N54)</f>
        <v>0</v>
      </c>
      <c r="O56" s="255"/>
      <c r="P56" s="254"/>
      <c r="Q56" s="359"/>
      <c r="R56" s="359"/>
      <c r="S56" s="360"/>
      <c r="T56" s="361">
        <f>SUM(T9:T54)</f>
        <v>0</v>
      </c>
      <c r="U56" s="255"/>
      <c r="V56" s="254"/>
      <c r="W56" s="359"/>
      <c r="X56" s="359"/>
      <c r="Y56" s="360"/>
      <c r="Z56" s="361">
        <f>SUM(Z9:Z54)</f>
        <v>0</v>
      </c>
      <c r="AA56" s="255"/>
      <c r="AB56" s="254"/>
      <c r="AC56" s="359"/>
      <c r="AD56" s="359" t="s">
        <v>342</v>
      </c>
      <c r="AE56" s="360"/>
      <c r="AF56" s="361">
        <f>SUM(AF9:AF54)</f>
        <v>0</v>
      </c>
      <c r="AG56" s="256"/>
      <c r="AH56" s="257"/>
      <c r="AI56" s="359"/>
      <c r="AJ56" s="359"/>
      <c r="AK56" s="360"/>
      <c r="AL56" s="361">
        <f>SUM(AL9:AL54)</f>
        <v>0</v>
      </c>
      <c r="AM56" s="258"/>
    </row>
    <row r="57" spans="2:39" s="265" customFormat="1" ht="15.75" customHeight="1" thickTop="1" thickBot="1">
      <c r="B57" s="259" t="s">
        <v>345</v>
      </c>
      <c r="C57" s="260">
        <f>SUM(H57,N57,T57,Z57,AF57,AL57)</f>
        <v>0</v>
      </c>
      <c r="D57" s="261"/>
      <c r="E57" s="362"/>
      <c r="F57" s="362"/>
      <c r="G57" s="363">
        <f>SUM(G55)</f>
        <v>13860</v>
      </c>
      <c r="H57" s="363">
        <f>SUM(H56)</f>
        <v>0</v>
      </c>
      <c r="I57" s="262"/>
      <c r="J57" s="261"/>
      <c r="K57" s="362"/>
      <c r="L57" s="362"/>
      <c r="M57" s="363">
        <f>SUM(M55)</f>
        <v>12640</v>
      </c>
      <c r="N57" s="363">
        <f>SUM(N56)</f>
        <v>0</v>
      </c>
      <c r="O57" s="262"/>
      <c r="P57" s="261"/>
      <c r="Q57" s="362"/>
      <c r="R57" s="362"/>
      <c r="S57" s="363">
        <f>SUM(S55)</f>
        <v>14140</v>
      </c>
      <c r="T57" s="363">
        <f>SUM(T56)</f>
        <v>0</v>
      </c>
      <c r="U57" s="262"/>
      <c r="V57" s="261"/>
      <c r="W57" s="362"/>
      <c r="X57" s="362"/>
      <c r="Y57" s="363">
        <f>SUM(Y55)</f>
        <v>5860</v>
      </c>
      <c r="Z57" s="363">
        <f>SUM(Z56)</f>
        <v>0</v>
      </c>
      <c r="AA57" s="262"/>
      <c r="AB57" s="261"/>
      <c r="AC57" s="362"/>
      <c r="AD57" s="362" t="s">
        <v>342</v>
      </c>
      <c r="AE57" s="363">
        <f>SUM(AE55)</f>
        <v>0</v>
      </c>
      <c r="AF57" s="363">
        <f>SUM(AF56)</f>
        <v>0</v>
      </c>
      <c r="AG57" s="263"/>
      <c r="AH57" s="261"/>
      <c r="AI57" s="362"/>
      <c r="AJ57" s="362"/>
      <c r="AK57" s="363">
        <f>SUM(AK55)</f>
        <v>0</v>
      </c>
      <c r="AL57" s="363">
        <f>SUM(AL56)</f>
        <v>0</v>
      </c>
      <c r="AM57" s="264"/>
    </row>
    <row r="58" spans="2:39" ht="15" customHeight="1" thickBot="1">
      <c r="B58" s="266"/>
      <c r="C58" s="267"/>
      <c r="D58" s="267"/>
      <c r="G58" s="268"/>
      <c r="H58" s="268"/>
      <c r="I58" s="268"/>
      <c r="J58" s="267"/>
      <c r="K58" s="268"/>
      <c r="L58" s="268"/>
      <c r="M58" s="268"/>
      <c r="N58" s="268"/>
      <c r="O58" s="268"/>
      <c r="P58" s="267"/>
      <c r="Q58" s="268"/>
      <c r="R58" s="268"/>
      <c r="S58" s="268"/>
      <c r="T58" s="268"/>
      <c r="U58" s="268"/>
      <c r="V58" s="267"/>
      <c r="W58" s="268"/>
      <c r="X58" s="268"/>
      <c r="Y58" s="268"/>
      <c r="Z58" s="268"/>
      <c r="AA58" s="268"/>
      <c r="AB58" s="267"/>
      <c r="AC58" s="268"/>
      <c r="AD58" s="268" t="s">
        <v>342</v>
      </c>
      <c r="AE58" s="268"/>
      <c r="AF58" s="268"/>
      <c r="AG58" s="268"/>
      <c r="AH58" s="267"/>
      <c r="AI58" s="268"/>
      <c r="AJ58" s="268"/>
      <c r="AK58" s="268"/>
      <c r="AL58" s="268"/>
      <c r="AM58" s="269" t="s">
        <v>346</v>
      </c>
    </row>
    <row r="59" spans="2:39" ht="15" customHeight="1">
      <c r="B59" s="270" t="s">
        <v>347</v>
      </c>
      <c r="C59" s="271"/>
      <c r="D59" s="272"/>
      <c r="E59" s="273"/>
      <c r="F59" s="273"/>
      <c r="G59" s="274"/>
      <c r="H59" s="274"/>
      <c r="I59" s="274"/>
      <c r="J59" s="275"/>
      <c r="K59" s="274"/>
      <c r="L59" s="274"/>
      <c r="M59" s="274"/>
      <c r="N59" s="274"/>
      <c r="O59" s="274"/>
      <c r="P59" s="272"/>
      <c r="Q59" s="273"/>
      <c r="R59" s="273"/>
      <c r="S59" s="274"/>
      <c r="T59" s="274"/>
      <c r="U59" s="274"/>
      <c r="V59" s="275"/>
      <c r="W59" s="274"/>
      <c r="X59" s="274"/>
      <c r="Y59" s="274"/>
      <c r="Z59" s="274"/>
      <c r="AA59" s="276"/>
      <c r="AB59" s="275"/>
      <c r="AC59" s="274"/>
      <c r="AD59" s="274" t="s">
        <v>342</v>
      </c>
      <c r="AE59" s="274"/>
      <c r="AF59" s="274"/>
      <c r="AG59" s="274"/>
      <c r="AH59" s="275"/>
      <c r="AI59" s="274"/>
      <c r="AJ59" s="274"/>
      <c r="AK59" s="274"/>
      <c r="AL59" s="274"/>
      <c r="AM59" s="277"/>
    </row>
    <row r="60" spans="2:39" ht="15" customHeight="1">
      <c r="B60" s="278" t="s">
        <v>348</v>
      </c>
      <c r="C60" s="279"/>
      <c r="D60" s="280"/>
      <c r="E60" s="281"/>
      <c r="F60" s="281"/>
      <c r="G60" s="282"/>
      <c r="H60" s="282"/>
      <c r="I60" s="282"/>
      <c r="J60" s="283"/>
      <c r="K60" s="282"/>
      <c r="L60" s="282"/>
      <c r="M60" s="282"/>
      <c r="N60" s="282"/>
      <c r="O60" s="282"/>
      <c r="P60" s="280"/>
      <c r="Q60" s="281"/>
      <c r="R60" s="281"/>
      <c r="S60" s="282"/>
      <c r="T60" s="282"/>
      <c r="U60" s="282"/>
      <c r="V60" s="283"/>
      <c r="W60" s="282"/>
      <c r="X60" s="282"/>
      <c r="Y60" s="282"/>
      <c r="Z60" s="282"/>
      <c r="AA60" s="284"/>
      <c r="AB60" s="283"/>
      <c r="AC60" s="282"/>
      <c r="AD60" s="282" t="s">
        <v>342</v>
      </c>
      <c r="AE60" s="282"/>
      <c r="AF60" s="282"/>
      <c r="AG60" s="282"/>
      <c r="AH60" s="283"/>
      <c r="AI60" s="282"/>
      <c r="AJ60" s="282"/>
      <c r="AK60" s="282"/>
      <c r="AL60" s="282"/>
      <c r="AM60" s="285"/>
    </row>
    <row r="61" spans="2:39" ht="15" customHeight="1">
      <c r="B61" s="286"/>
      <c r="C61" s="279"/>
      <c r="D61" s="280"/>
      <c r="E61" s="281"/>
      <c r="F61" s="281"/>
      <c r="G61" s="282"/>
      <c r="H61" s="282"/>
      <c r="I61" s="282"/>
      <c r="J61" s="283"/>
      <c r="K61" s="282"/>
      <c r="L61" s="282"/>
      <c r="M61" s="282"/>
      <c r="N61" s="282"/>
      <c r="O61" s="282"/>
      <c r="P61" s="280"/>
      <c r="Q61" s="281"/>
      <c r="R61" s="281"/>
      <c r="S61" s="282"/>
      <c r="T61" s="282"/>
      <c r="U61" s="282"/>
      <c r="V61" s="283"/>
      <c r="W61" s="282"/>
      <c r="X61" s="282"/>
      <c r="Y61" s="282"/>
      <c r="Z61" s="282"/>
      <c r="AA61" s="284"/>
      <c r="AB61" s="283"/>
      <c r="AC61" s="282"/>
      <c r="AD61" s="282" t="s">
        <v>342</v>
      </c>
      <c r="AE61" s="282"/>
      <c r="AF61" s="282"/>
      <c r="AG61" s="282"/>
      <c r="AH61" s="283"/>
      <c r="AI61" s="282"/>
      <c r="AJ61" s="282"/>
      <c r="AK61" s="282"/>
      <c r="AL61" s="282"/>
      <c r="AM61" s="285"/>
    </row>
    <row r="62" spans="2:39" ht="15" customHeight="1">
      <c r="B62" s="286"/>
      <c r="C62" s="279"/>
      <c r="D62" s="280"/>
      <c r="E62" s="281"/>
      <c r="F62" s="281"/>
      <c r="G62" s="282"/>
      <c r="H62" s="282"/>
      <c r="I62" s="282"/>
      <c r="J62" s="283"/>
      <c r="K62" s="282"/>
      <c r="L62" s="282"/>
      <c r="M62" s="282"/>
      <c r="N62" s="282"/>
      <c r="O62" s="282"/>
      <c r="P62" s="280"/>
      <c r="Q62" s="281"/>
      <c r="R62" s="281"/>
      <c r="S62" s="282"/>
      <c r="T62" s="282"/>
      <c r="U62" s="282"/>
      <c r="V62" s="283"/>
      <c r="W62" s="282"/>
      <c r="X62" s="282"/>
      <c r="Y62" s="282"/>
      <c r="Z62" s="282"/>
      <c r="AA62" s="284"/>
      <c r="AB62" s="283"/>
      <c r="AC62" s="282"/>
      <c r="AD62" s="282" t="s">
        <v>342</v>
      </c>
      <c r="AE62" s="282"/>
      <c r="AF62" s="282"/>
      <c r="AG62" s="282"/>
      <c r="AH62" s="283"/>
      <c r="AI62" s="282"/>
      <c r="AJ62" s="282"/>
      <c r="AK62" s="282"/>
      <c r="AL62" s="282"/>
      <c r="AM62" s="285"/>
    </row>
    <row r="63" spans="2:39" ht="15" customHeight="1">
      <c r="B63" s="286"/>
      <c r="C63" s="279"/>
      <c r="D63" s="280"/>
      <c r="E63" s="281"/>
      <c r="F63" s="281"/>
      <c r="G63" s="282"/>
      <c r="H63" s="282"/>
      <c r="I63" s="282"/>
      <c r="J63" s="283"/>
      <c r="K63" s="282"/>
      <c r="L63" s="282"/>
      <c r="M63" s="282"/>
      <c r="N63" s="282"/>
      <c r="O63" s="282"/>
      <c r="P63" s="280"/>
      <c r="Q63" s="281"/>
      <c r="R63" s="281"/>
      <c r="S63" s="282"/>
      <c r="T63" s="282"/>
      <c r="U63" s="282"/>
      <c r="V63" s="283"/>
      <c r="W63" s="282"/>
      <c r="X63" s="282"/>
      <c r="Y63" s="282"/>
      <c r="Z63" s="282"/>
      <c r="AA63" s="284"/>
      <c r="AB63" s="283"/>
      <c r="AC63" s="282"/>
      <c r="AD63" s="282" t="s">
        <v>342</v>
      </c>
      <c r="AE63" s="282"/>
      <c r="AF63" s="282"/>
      <c r="AG63" s="282"/>
      <c r="AH63" s="283"/>
      <c r="AI63" s="282"/>
      <c r="AJ63" s="282"/>
      <c r="AK63" s="282"/>
      <c r="AL63" s="282"/>
      <c r="AM63" s="285"/>
    </row>
    <row r="64" spans="2:39" ht="15" customHeight="1">
      <c r="B64" s="286"/>
      <c r="C64" s="279"/>
      <c r="D64" s="280"/>
      <c r="E64" s="281"/>
      <c r="F64" s="281"/>
      <c r="G64" s="282"/>
      <c r="H64" s="282"/>
      <c r="I64" s="282"/>
      <c r="J64" s="283"/>
      <c r="K64" s="282"/>
      <c r="L64" s="282"/>
      <c r="M64" s="282"/>
      <c r="N64" s="282"/>
      <c r="O64" s="282"/>
      <c r="P64" s="280"/>
      <c r="Q64" s="281"/>
      <c r="R64" s="281"/>
      <c r="S64" s="282"/>
      <c r="T64" s="282"/>
      <c r="U64" s="282"/>
      <c r="V64" s="283"/>
      <c r="W64" s="282"/>
      <c r="X64" s="282"/>
      <c r="Y64" s="282"/>
      <c r="Z64" s="282"/>
      <c r="AA64" s="284"/>
      <c r="AB64" s="283"/>
      <c r="AC64" s="282"/>
      <c r="AD64" s="282" t="s">
        <v>342</v>
      </c>
      <c r="AE64" s="282"/>
      <c r="AF64" s="282"/>
      <c r="AG64" s="282"/>
      <c r="AH64" s="283"/>
      <c r="AI64" s="282"/>
      <c r="AJ64" s="282"/>
      <c r="AK64" s="282"/>
      <c r="AL64" s="282"/>
      <c r="AM64" s="285"/>
    </row>
    <row r="65" spans="2:39" ht="15" customHeight="1">
      <c r="B65" s="286"/>
      <c r="C65" s="279"/>
      <c r="D65" s="280"/>
      <c r="E65" s="281"/>
      <c r="F65" s="281"/>
      <c r="G65" s="282"/>
      <c r="H65" s="282"/>
      <c r="I65" s="282"/>
      <c r="J65" s="283"/>
      <c r="K65" s="282"/>
      <c r="L65" s="282"/>
      <c r="M65" s="282"/>
      <c r="N65" s="282"/>
      <c r="O65" s="282"/>
      <c r="P65" s="280"/>
      <c r="Q65" s="281"/>
      <c r="R65" s="281"/>
      <c r="S65" s="282"/>
      <c r="T65" s="282"/>
      <c r="U65" s="282"/>
      <c r="V65" s="283"/>
      <c r="W65" s="282"/>
      <c r="X65" s="282"/>
      <c r="Y65" s="282"/>
      <c r="Z65" s="282"/>
      <c r="AA65" s="284"/>
      <c r="AB65" s="283"/>
      <c r="AC65" s="282"/>
      <c r="AD65" s="282" t="s">
        <v>342</v>
      </c>
      <c r="AE65" s="282"/>
      <c r="AF65" s="282"/>
      <c r="AG65" s="282"/>
      <c r="AH65" s="283"/>
      <c r="AI65" s="282"/>
      <c r="AJ65" s="282"/>
      <c r="AK65" s="282"/>
      <c r="AL65" s="282"/>
      <c r="AM65" s="285"/>
    </row>
    <row r="66" spans="2:39" ht="15" customHeight="1" thickBot="1">
      <c r="B66" s="287"/>
      <c r="C66" s="288"/>
      <c r="D66" s="289"/>
      <c r="E66" s="290"/>
      <c r="F66" s="290"/>
      <c r="G66" s="291"/>
      <c r="H66" s="291"/>
      <c r="I66" s="291"/>
      <c r="J66" s="292"/>
      <c r="K66" s="291"/>
      <c r="L66" s="291"/>
      <c r="M66" s="291"/>
      <c r="N66" s="291"/>
      <c r="O66" s="291"/>
      <c r="P66" s="289"/>
      <c r="Q66" s="290"/>
      <c r="R66" s="290"/>
      <c r="S66" s="291"/>
      <c r="T66" s="291"/>
      <c r="U66" s="291"/>
      <c r="V66" s="292"/>
      <c r="W66" s="291"/>
      <c r="X66" s="291"/>
      <c r="Y66" s="291"/>
      <c r="Z66" s="291"/>
      <c r="AA66" s="293"/>
      <c r="AB66" s="292"/>
      <c r="AC66" s="291"/>
      <c r="AD66" s="291" t="s">
        <v>342</v>
      </c>
      <c r="AE66" s="291"/>
      <c r="AF66" s="291"/>
      <c r="AG66" s="291"/>
      <c r="AH66" s="292"/>
      <c r="AI66" s="291"/>
      <c r="AJ66" s="291"/>
      <c r="AK66" s="291"/>
      <c r="AL66" s="291"/>
      <c r="AM66" s="294"/>
    </row>
    <row r="67" spans="2:39" ht="16.5" customHeight="1">
      <c r="C67" s="227" t="s">
        <v>349</v>
      </c>
      <c r="D67" s="103" t="s">
        <v>357</v>
      </c>
      <c r="P67" s="103" t="s">
        <v>358</v>
      </c>
      <c r="S67" s="103"/>
      <c r="T67" s="103"/>
      <c r="AB67" s="103" t="s">
        <v>1086</v>
      </c>
      <c r="AD67" s="201" t="s">
        <v>342</v>
      </c>
      <c r="AG67" s="269"/>
      <c r="AM67" s="269"/>
    </row>
    <row r="68" spans="2:39" ht="15.75" customHeight="1">
      <c r="D68" s="103" t="s">
        <v>350</v>
      </c>
      <c r="P68" s="103" t="s">
        <v>351</v>
      </c>
      <c r="S68" s="103"/>
      <c r="T68" s="103"/>
      <c r="AB68" s="103" t="s">
        <v>1087</v>
      </c>
      <c r="AD68" s="201" t="s">
        <v>342</v>
      </c>
    </row>
    <row r="69" spans="2:39" ht="15.75" customHeight="1">
      <c r="D69" s="103" t="s">
        <v>352</v>
      </c>
      <c r="P69" s="103" t="s">
        <v>353</v>
      </c>
      <c r="S69" s="103"/>
      <c r="AB69" s="402" t="s">
        <v>1103</v>
      </c>
      <c r="AD69" s="201" t="s">
        <v>342</v>
      </c>
    </row>
    <row r="70" spans="2:39" ht="15.95" customHeight="1">
      <c r="D70" s="103" t="s">
        <v>354</v>
      </c>
      <c r="P70" s="103" t="s">
        <v>355</v>
      </c>
      <c r="S70" s="103"/>
      <c r="AB70" s="103"/>
      <c r="AD70" s="201" t="s">
        <v>342</v>
      </c>
    </row>
    <row r="71" spans="2:39" ht="15.95" customHeight="1">
      <c r="D71" s="103" t="s">
        <v>356</v>
      </c>
      <c r="P71" s="103" t="s">
        <v>1081</v>
      </c>
      <c r="AB71" s="103"/>
      <c r="AD71" s="399" t="s">
        <v>342</v>
      </c>
    </row>
    <row r="72" spans="2:39" ht="15.95" customHeight="1">
      <c r="AD72" s="201" t="s">
        <v>342</v>
      </c>
    </row>
    <row r="73" spans="2:39" ht="15.95" customHeight="1">
      <c r="AB73" s="103"/>
      <c r="AD73" s="201" t="s">
        <v>342</v>
      </c>
    </row>
    <row r="74" spans="2:39" ht="15.95" customHeight="1">
      <c r="AD74" s="201" t="s">
        <v>342</v>
      </c>
    </row>
    <row r="75" spans="2:39" ht="15.95" customHeight="1">
      <c r="AB75" s="103"/>
      <c r="AC75" s="103"/>
      <c r="AD75" s="201" t="s">
        <v>342</v>
      </c>
    </row>
    <row r="76" spans="2:39" ht="15.95" customHeight="1">
      <c r="AB76" s="103"/>
      <c r="AC76" s="103"/>
      <c r="AD76" s="201" t="s">
        <v>342</v>
      </c>
    </row>
    <row r="77" spans="2:39" ht="15.95" customHeight="1">
      <c r="AC77" s="103"/>
      <c r="AD77" s="201" t="s">
        <v>342</v>
      </c>
    </row>
    <row r="78" spans="2:39" ht="15.95" customHeight="1">
      <c r="AD78" s="201" t="s">
        <v>342</v>
      </c>
    </row>
    <row r="79" spans="2:39" ht="15.95" customHeight="1">
      <c r="AD79" s="201" t="s">
        <v>342</v>
      </c>
    </row>
    <row r="80" spans="2:39" ht="15.95" customHeight="1">
      <c r="AD80" s="201" t="s">
        <v>342</v>
      </c>
    </row>
    <row r="81" spans="30:30" ht="15.95" customHeight="1">
      <c r="AD81" s="201" t="s">
        <v>342</v>
      </c>
    </row>
    <row r="82" spans="30:30" ht="15.95" customHeight="1">
      <c r="AD82" s="201" t="s">
        <v>342</v>
      </c>
    </row>
    <row r="83" spans="30:30" ht="15.95" customHeight="1">
      <c r="AD83" s="201" t="s">
        <v>342</v>
      </c>
    </row>
    <row r="84" spans="30:30" ht="15.95" customHeight="1">
      <c r="AD84" s="201" t="s">
        <v>342</v>
      </c>
    </row>
    <row r="85" spans="30:30" ht="15.95" customHeight="1">
      <c r="AD85" s="201" t="s">
        <v>342</v>
      </c>
    </row>
    <row r="86" spans="30:30" ht="15.95" customHeight="1">
      <c r="AD86" s="201" t="s">
        <v>342</v>
      </c>
    </row>
    <row r="87" spans="30:30" ht="15.95" customHeight="1">
      <c r="AD87" s="201" t="s">
        <v>342</v>
      </c>
    </row>
    <row r="88" spans="30:30" ht="15.95" customHeight="1">
      <c r="AD88" s="201" t="s">
        <v>342</v>
      </c>
    </row>
    <row r="89" spans="30:30" ht="15.95" customHeight="1">
      <c r="AD89" s="201" t="s">
        <v>342</v>
      </c>
    </row>
    <row r="90" spans="30:30" ht="15.95" customHeight="1">
      <c r="AD90" s="201" t="s">
        <v>342</v>
      </c>
    </row>
    <row r="91" spans="30:30" ht="15.95" customHeight="1">
      <c r="AD91" s="201" t="s">
        <v>342</v>
      </c>
    </row>
    <row r="92" spans="30:30" ht="15.95" customHeight="1">
      <c r="AD92" s="201" t="s">
        <v>342</v>
      </c>
    </row>
    <row r="93" spans="30:30" ht="15.95" customHeight="1">
      <c r="AD93" s="201" t="s">
        <v>342</v>
      </c>
    </row>
    <row r="94" spans="30:30" ht="15.95" customHeight="1">
      <c r="AD94" s="201" t="s">
        <v>342</v>
      </c>
    </row>
    <row r="95" spans="30:30" ht="15.95" customHeight="1">
      <c r="AD95" s="201" t="s">
        <v>342</v>
      </c>
    </row>
    <row r="96" spans="30:30" ht="15.95" customHeight="1">
      <c r="AD96" s="201" t="s">
        <v>342</v>
      </c>
    </row>
    <row r="97" spans="30:30" ht="15.95" customHeight="1">
      <c r="AD97" s="201" t="s">
        <v>342</v>
      </c>
    </row>
    <row r="98" spans="30:30" ht="15.95" customHeight="1">
      <c r="AD98" s="201" t="s">
        <v>342</v>
      </c>
    </row>
    <row r="99" spans="30:30" ht="15.95" customHeight="1">
      <c r="AD99" s="201" t="s">
        <v>342</v>
      </c>
    </row>
    <row r="100" spans="30:30" ht="15.95" customHeight="1">
      <c r="AD100" s="201" t="s">
        <v>342</v>
      </c>
    </row>
    <row r="101" spans="30:30" ht="15.95" customHeight="1">
      <c r="AD101" s="201" t="s">
        <v>342</v>
      </c>
    </row>
    <row r="102" spans="30:30" ht="15.95" customHeight="1">
      <c r="AD102" s="201" t="s">
        <v>342</v>
      </c>
    </row>
    <row r="103" spans="30:30" ht="15.95" customHeight="1">
      <c r="AD103" s="201" t="s">
        <v>342</v>
      </c>
    </row>
    <row r="104" spans="30:30" ht="15.95" customHeight="1">
      <c r="AD104" s="201" t="s">
        <v>342</v>
      </c>
    </row>
    <row r="105" spans="30:30" ht="15.95" customHeight="1">
      <c r="AD105" s="201" t="s">
        <v>342</v>
      </c>
    </row>
    <row r="106" spans="30:30" ht="15.95" customHeight="1">
      <c r="AD106" s="201" t="s">
        <v>342</v>
      </c>
    </row>
    <row r="107" spans="30:30" ht="15.95" customHeight="1">
      <c r="AD107" s="201" t="s">
        <v>342</v>
      </c>
    </row>
    <row r="108" spans="30:30" ht="15.95" customHeight="1">
      <c r="AD108" s="201" t="s">
        <v>342</v>
      </c>
    </row>
    <row r="109" spans="30:30" ht="15.95" customHeight="1">
      <c r="AD109" s="201" t="s">
        <v>342</v>
      </c>
    </row>
    <row r="110" spans="30:30" ht="15.95" customHeight="1">
      <c r="AD110" s="201" t="s">
        <v>342</v>
      </c>
    </row>
    <row r="111" spans="30:30" ht="15.95" customHeight="1">
      <c r="AD111" s="201" t="s">
        <v>342</v>
      </c>
    </row>
    <row r="112" spans="30:30" ht="15.95" customHeight="1">
      <c r="AD112" s="201" t="s">
        <v>342</v>
      </c>
    </row>
    <row r="113" spans="30:30" ht="15.95" customHeight="1">
      <c r="AD113" s="201" t="s">
        <v>342</v>
      </c>
    </row>
    <row r="114" spans="30:30" ht="15.95" customHeight="1">
      <c r="AD114" s="201" t="s">
        <v>342</v>
      </c>
    </row>
    <row r="115" spans="30:30" ht="15.95" customHeight="1">
      <c r="AD115" s="201" t="s">
        <v>342</v>
      </c>
    </row>
    <row r="116" spans="30:30" ht="15.95" customHeight="1">
      <c r="AD116" s="201" t="s">
        <v>342</v>
      </c>
    </row>
    <row r="117" spans="30:30" ht="15.95" customHeight="1">
      <c r="AD117" s="201" t="s">
        <v>342</v>
      </c>
    </row>
    <row r="118" spans="30:30" ht="15.95" customHeight="1">
      <c r="AD118" s="201" t="s">
        <v>342</v>
      </c>
    </row>
    <row r="119" spans="30:30" ht="15.95" customHeight="1">
      <c r="AD119" s="201" t="s">
        <v>342</v>
      </c>
    </row>
    <row r="120" spans="30:30" ht="15.95" customHeight="1">
      <c r="AD120" s="201" t="s">
        <v>342</v>
      </c>
    </row>
    <row r="121" spans="30:30" ht="15.95" customHeight="1">
      <c r="AD121" s="201" t="s">
        <v>342</v>
      </c>
    </row>
    <row r="122" spans="30:30" ht="15.95" customHeight="1">
      <c r="AD122" s="201" t="s">
        <v>342</v>
      </c>
    </row>
    <row r="123" spans="30:30" ht="15.95" customHeight="1">
      <c r="AD123" s="201" t="s">
        <v>342</v>
      </c>
    </row>
    <row r="124" spans="30:30" ht="15.95" customHeight="1">
      <c r="AD124" s="201" t="s">
        <v>342</v>
      </c>
    </row>
    <row r="125" spans="30:30" ht="15.95" customHeight="1">
      <c r="AD125" s="201" t="s">
        <v>342</v>
      </c>
    </row>
    <row r="126" spans="30:30" ht="15.95" customHeight="1">
      <c r="AD126" s="201" t="s">
        <v>342</v>
      </c>
    </row>
    <row r="127" spans="30:30" ht="15.95" customHeight="1">
      <c r="AD127" s="201" t="s">
        <v>342</v>
      </c>
    </row>
    <row r="128" spans="30:30" ht="15.95" customHeight="1">
      <c r="AD128" s="201" t="s">
        <v>342</v>
      </c>
    </row>
    <row r="129" spans="30:30" ht="15.95" customHeight="1">
      <c r="AD129" s="201" t="s">
        <v>342</v>
      </c>
    </row>
    <row r="130" spans="30:30" ht="15.95" customHeight="1">
      <c r="AD130" s="201" t="s">
        <v>342</v>
      </c>
    </row>
    <row r="131" spans="30:30" ht="15.95" customHeight="1">
      <c r="AD131" s="201" t="s">
        <v>342</v>
      </c>
    </row>
    <row r="132" spans="30:30" ht="15.95" customHeight="1">
      <c r="AD132" s="201" t="s">
        <v>342</v>
      </c>
    </row>
    <row r="133" spans="30:30" ht="15.95" customHeight="1">
      <c r="AD133" s="201" t="s">
        <v>342</v>
      </c>
    </row>
    <row r="134" spans="30:30" ht="15.95" customHeight="1">
      <c r="AD134" s="201" t="s">
        <v>342</v>
      </c>
    </row>
    <row r="135" spans="30:30" ht="15.95" customHeight="1">
      <c r="AD135" s="201" t="s">
        <v>342</v>
      </c>
    </row>
    <row r="136" spans="30:30" ht="15.95" customHeight="1">
      <c r="AD136" s="201" t="s">
        <v>342</v>
      </c>
    </row>
    <row r="137" spans="30:30" ht="15.95" customHeight="1">
      <c r="AD137" s="201" t="s">
        <v>342</v>
      </c>
    </row>
    <row r="138" spans="30:30" ht="15.95" customHeight="1">
      <c r="AD138" s="201" t="s">
        <v>342</v>
      </c>
    </row>
    <row r="139" spans="30:30" ht="15.95" customHeight="1">
      <c r="AD139" s="201" t="s">
        <v>342</v>
      </c>
    </row>
    <row r="140" spans="30:30" ht="15.95" customHeight="1">
      <c r="AD140" s="201" t="s">
        <v>342</v>
      </c>
    </row>
    <row r="141" spans="30:30" ht="15.95" customHeight="1">
      <c r="AD141" s="201" t="s">
        <v>342</v>
      </c>
    </row>
    <row r="142" spans="30:30" ht="15.95" customHeight="1">
      <c r="AD142" s="201" t="s">
        <v>342</v>
      </c>
    </row>
    <row r="143" spans="30:30" ht="15.95" customHeight="1">
      <c r="AD143" s="201" t="s">
        <v>342</v>
      </c>
    </row>
    <row r="144" spans="30:30" ht="15.95" customHeight="1">
      <c r="AD144" s="201" t="s">
        <v>342</v>
      </c>
    </row>
    <row r="145" spans="30:30" ht="15.95" customHeight="1">
      <c r="AD145" s="201" t="s">
        <v>342</v>
      </c>
    </row>
    <row r="146" spans="30:30" ht="15.95" customHeight="1">
      <c r="AD146" s="201" t="s">
        <v>342</v>
      </c>
    </row>
    <row r="147" spans="30:30" ht="15.95" customHeight="1">
      <c r="AD147" s="201" t="s">
        <v>342</v>
      </c>
    </row>
    <row r="148" spans="30:30" ht="15.95" customHeight="1">
      <c r="AD148" s="201" t="s">
        <v>342</v>
      </c>
    </row>
    <row r="149" spans="30:30" ht="15.95" customHeight="1">
      <c r="AD149" s="201" t="s">
        <v>342</v>
      </c>
    </row>
    <row r="150" spans="30:30" ht="15.95" customHeight="1">
      <c r="AD150" s="201" t="s">
        <v>342</v>
      </c>
    </row>
    <row r="151" spans="30:30" ht="15.95" customHeight="1">
      <c r="AD151" s="201" t="s">
        <v>342</v>
      </c>
    </row>
    <row r="152" spans="30:30" ht="15.95" customHeight="1">
      <c r="AD152" s="201" t="s">
        <v>342</v>
      </c>
    </row>
    <row r="153" spans="30:30" ht="15.95" customHeight="1">
      <c r="AD153" s="201" t="s">
        <v>342</v>
      </c>
    </row>
    <row r="154" spans="30:30" ht="15.95" customHeight="1">
      <c r="AD154" s="201" t="s">
        <v>342</v>
      </c>
    </row>
    <row r="155" spans="30:30" ht="15.95" customHeight="1">
      <c r="AD155" s="201" t="s">
        <v>342</v>
      </c>
    </row>
    <row r="156" spans="30:30" ht="15.95" customHeight="1">
      <c r="AD156" s="201" t="s">
        <v>342</v>
      </c>
    </row>
    <row r="157" spans="30:30" ht="15.95" customHeight="1">
      <c r="AD157" s="201" t="s">
        <v>342</v>
      </c>
    </row>
    <row r="158" spans="30:30" ht="15.95" customHeight="1">
      <c r="AD158" s="201" t="s">
        <v>342</v>
      </c>
    </row>
    <row r="159" spans="30:30" ht="15.95" customHeight="1">
      <c r="AD159" s="201" t="s">
        <v>342</v>
      </c>
    </row>
    <row r="160" spans="30:30" ht="15.95" customHeight="1">
      <c r="AD160" s="201" t="s">
        <v>342</v>
      </c>
    </row>
    <row r="161" spans="30:30" ht="15.95" customHeight="1">
      <c r="AD161" s="201" t="s">
        <v>342</v>
      </c>
    </row>
    <row r="162" spans="30:30" ht="15.95" customHeight="1">
      <c r="AD162" s="201" t="s">
        <v>342</v>
      </c>
    </row>
    <row r="163" spans="30:30" ht="15.95" customHeight="1">
      <c r="AD163" s="201" t="s">
        <v>342</v>
      </c>
    </row>
    <row r="164" spans="30:30" ht="15.95" customHeight="1">
      <c r="AD164" s="201" t="s">
        <v>342</v>
      </c>
    </row>
    <row r="165" spans="30:30" ht="15.95" customHeight="1">
      <c r="AD165" s="201" t="s">
        <v>342</v>
      </c>
    </row>
    <row r="166" spans="30:30" ht="15.95" customHeight="1">
      <c r="AD166" s="201" t="s">
        <v>342</v>
      </c>
    </row>
    <row r="167" spans="30:30" ht="15.95" customHeight="1">
      <c r="AD167" s="201" t="s">
        <v>342</v>
      </c>
    </row>
    <row r="168" spans="30:30" ht="15.95" customHeight="1">
      <c r="AD168" s="201" t="s">
        <v>342</v>
      </c>
    </row>
    <row r="169" spans="30:30" ht="15.95" customHeight="1">
      <c r="AD169" s="201" t="s">
        <v>342</v>
      </c>
    </row>
    <row r="170" spans="30:30" ht="15.95" customHeight="1">
      <c r="AD170" s="201" t="s">
        <v>342</v>
      </c>
    </row>
    <row r="171" spans="30:30" ht="15.95" customHeight="1">
      <c r="AD171" s="201" t="s">
        <v>342</v>
      </c>
    </row>
    <row r="172" spans="30:30" ht="15.95" customHeight="1">
      <c r="AD172" s="201" t="s">
        <v>342</v>
      </c>
    </row>
    <row r="173" spans="30:30" ht="15.95" customHeight="1">
      <c r="AD173" s="201" t="s">
        <v>342</v>
      </c>
    </row>
    <row r="174" spans="30:30" ht="15.95" customHeight="1">
      <c r="AD174" s="201" t="s">
        <v>342</v>
      </c>
    </row>
    <row r="175" spans="30:30" ht="15.95" customHeight="1">
      <c r="AD175" s="201" t="s">
        <v>342</v>
      </c>
    </row>
    <row r="176" spans="30:30" ht="15.95" customHeight="1">
      <c r="AD176" s="201" t="s">
        <v>342</v>
      </c>
    </row>
    <row r="177" spans="30:30" ht="15.95" customHeight="1">
      <c r="AD177" s="201" t="s">
        <v>342</v>
      </c>
    </row>
    <row r="178" spans="30:30" ht="15.95" customHeight="1">
      <c r="AD178" s="201" t="s">
        <v>342</v>
      </c>
    </row>
    <row r="179" spans="30:30" ht="15.95" customHeight="1">
      <c r="AD179" s="201" t="s">
        <v>342</v>
      </c>
    </row>
    <row r="180" spans="30:30" ht="15.95" customHeight="1">
      <c r="AD180" s="201" t="s">
        <v>342</v>
      </c>
    </row>
    <row r="181" spans="30:30" ht="15.95" customHeight="1">
      <c r="AD181" s="201" t="s">
        <v>342</v>
      </c>
    </row>
    <row r="182" spans="30:30" ht="15.95" customHeight="1">
      <c r="AD182" s="201" t="s">
        <v>342</v>
      </c>
    </row>
    <row r="183" spans="30:30" ht="15.95" customHeight="1">
      <c r="AD183" s="201" t="s">
        <v>342</v>
      </c>
    </row>
    <row r="184" spans="30:30" ht="15.95" customHeight="1">
      <c r="AD184" s="201" t="s">
        <v>342</v>
      </c>
    </row>
    <row r="185" spans="30:30" ht="15.95" customHeight="1">
      <c r="AD185" s="201" t="s">
        <v>342</v>
      </c>
    </row>
    <row r="186" spans="30:30" ht="15.95" customHeight="1">
      <c r="AD186" s="201" t="s">
        <v>342</v>
      </c>
    </row>
    <row r="187" spans="30:30" ht="15.95" customHeight="1">
      <c r="AD187" s="201" t="s">
        <v>342</v>
      </c>
    </row>
    <row r="188" spans="30:30" ht="15.95" customHeight="1">
      <c r="AD188" s="201" t="s">
        <v>342</v>
      </c>
    </row>
    <row r="189" spans="30:30" ht="15.95" customHeight="1">
      <c r="AD189" s="201" t="s">
        <v>342</v>
      </c>
    </row>
    <row r="190" spans="30:30" ht="15.95" customHeight="1">
      <c r="AD190" s="201" t="s">
        <v>342</v>
      </c>
    </row>
    <row r="191" spans="30:30" ht="15.95" customHeight="1">
      <c r="AD191" s="201" t="s">
        <v>342</v>
      </c>
    </row>
    <row r="192" spans="30:30" ht="15.95" customHeight="1">
      <c r="AD192" s="201" t="s">
        <v>342</v>
      </c>
    </row>
    <row r="193" spans="30:30" ht="15.95" customHeight="1">
      <c r="AD193" s="201" t="s">
        <v>342</v>
      </c>
    </row>
    <row r="194" spans="30:30" ht="15.95" customHeight="1">
      <c r="AD194" s="201" t="s">
        <v>342</v>
      </c>
    </row>
    <row r="195" spans="30:30" ht="15.95" customHeight="1">
      <c r="AD195" s="201" t="s">
        <v>342</v>
      </c>
    </row>
    <row r="196" spans="30:30" ht="15.95" customHeight="1">
      <c r="AD196" s="201" t="s">
        <v>342</v>
      </c>
    </row>
    <row r="197" spans="30:30" ht="15.95" customHeight="1">
      <c r="AD197" s="201" t="s">
        <v>342</v>
      </c>
    </row>
    <row r="198" spans="30:30" ht="15.95" customHeight="1">
      <c r="AD198" s="201" t="s">
        <v>342</v>
      </c>
    </row>
    <row r="199" spans="30:30" ht="15.95" customHeight="1">
      <c r="AD199" s="201" t="s">
        <v>342</v>
      </c>
    </row>
    <row r="200" spans="30:30" ht="15.95" customHeight="1">
      <c r="AD200" s="201" t="s">
        <v>342</v>
      </c>
    </row>
    <row r="201" spans="30:30" ht="15.95" customHeight="1">
      <c r="AD201" s="201" t="s">
        <v>342</v>
      </c>
    </row>
    <row r="202" spans="30:30" ht="15.95" customHeight="1">
      <c r="AD202" s="201" t="s">
        <v>342</v>
      </c>
    </row>
    <row r="203" spans="30:30" ht="15.95" customHeight="1">
      <c r="AD203" s="201" t="s">
        <v>342</v>
      </c>
    </row>
    <row r="204" spans="30:30" ht="15.95" customHeight="1">
      <c r="AD204" s="201" t="s">
        <v>342</v>
      </c>
    </row>
    <row r="205" spans="30:30" ht="15.95" customHeight="1">
      <c r="AD205" s="201" t="s">
        <v>342</v>
      </c>
    </row>
    <row r="206" spans="30:30" ht="15.95" customHeight="1">
      <c r="AD206" s="201" t="s">
        <v>342</v>
      </c>
    </row>
    <row r="207" spans="30:30" ht="15.95" customHeight="1">
      <c r="AD207" s="201" t="s">
        <v>342</v>
      </c>
    </row>
    <row r="208" spans="30:30" ht="15.95" customHeight="1">
      <c r="AD208" s="201" t="s">
        <v>342</v>
      </c>
    </row>
    <row r="209" spans="30:30" ht="15.95" customHeight="1">
      <c r="AD209" s="201" t="s">
        <v>342</v>
      </c>
    </row>
    <row r="210" spans="30:30" ht="15.95" customHeight="1">
      <c r="AD210" s="201" t="s">
        <v>342</v>
      </c>
    </row>
    <row r="211" spans="30:30" ht="15.95" customHeight="1">
      <c r="AD211" s="201" t="s">
        <v>342</v>
      </c>
    </row>
    <row r="212" spans="30:30" ht="15.95" customHeight="1">
      <c r="AD212" s="201" t="s">
        <v>342</v>
      </c>
    </row>
    <row r="213" spans="30:30" ht="15.95" customHeight="1">
      <c r="AD213" s="201" t="s">
        <v>342</v>
      </c>
    </row>
    <row r="214" spans="30:30" ht="15.95" customHeight="1">
      <c r="AD214" s="201" t="s">
        <v>342</v>
      </c>
    </row>
    <row r="215" spans="30:30" ht="15.95" customHeight="1">
      <c r="AD215" s="201" t="s">
        <v>342</v>
      </c>
    </row>
    <row r="216" spans="30:30" ht="15.95" customHeight="1">
      <c r="AD216" s="201" t="s">
        <v>342</v>
      </c>
    </row>
    <row r="217" spans="30:30" ht="15.95" customHeight="1">
      <c r="AD217" s="201" t="s">
        <v>342</v>
      </c>
    </row>
    <row r="218" spans="30:30" ht="15.95" customHeight="1">
      <c r="AD218" s="201" t="s">
        <v>342</v>
      </c>
    </row>
    <row r="219" spans="30:30" ht="15.95" customHeight="1">
      <c r="AD219" s="201" t="s">
        <v>342</v>
      </c>
    </row>
    <row r="220" spans="30:30" ht="15.95" customHeight="1">
      <c r="AD220" s="201" t="s">
        <v>342</v>
      </c>
    </row>
    <row r="221" spans="30:30" ht="15.95" customHeight="1">
      <c r="AD221" s="201" t="s">
        <v>342</v>
      </c>
    </row>
    <row r="222" spans="30:30" ht="15.95" customHeight="1">
      <c r="AD222" s="201" t="s">
        <v>342</v>
      </c>
    </row>
    <row r="223" spans="30:30" ht="15.95" customHeight="1">
      <c r="AD223" s="201" t="s">
        <v>342</v>
      </c>
    </row>
    <row r="224" spans="30:30" ht="15.95" customHeight="1">
      <c r="AD224" s="201" t="s">
        <v>342</v>
      </c>
    </row>
    <row r="225" spans="30:30" ht="15.95" customHeight="1">
      <c r="AD225" s="201" t="s">
        <v>342</v>
      </c>
    </row>
    <row r="226" spans="30:30" ht="15.95" customHeight="1">
      <c r="AD226" s="201" t="s">
        <v>342</v>
      </c>
    </row>
    <row r="227" spans="30:30" ht="15.95" customHeight="1">
      <c r="AD227" s="201" t="s">
        <v>342</v>
      </c>
    </row>
    <row r="228" spans="30:30" ht="15.95" customHeight="1">
      <c r="AD228" s="201" t="s">
        <v>342</v>
      </c>
    </row>
    <row r="229" spans="30:30" ht="15.95" customHeight="1">
      <c r="AD229" s="201" t="s">
        <v>342</v>
      </c>
    </row>
    <row r="230" spans="30:30" ht="15.95" customHeight="1">
      <c r="AD230" s="201" t="s">
        <v>342</v>
      </c>
    </row>
    <row r="231" spans="30:30" ht="15.95" customHeight="1">
      <c r="AD231" s="201" t="s">
        <v>342</v>
      </c>
    </row>
    <row r="232" spans="30:30" ht="15.95" customHeight="1">
      <c r="AD232" s="201" t="s">
        <v>342</v>
      </c>
    </row>
    <row r="233" spans="30:30" ht="15.95" customHeight="1">
      <c r="AD233" s="201" t="s">
        <v>342</v>
      </c>
    </row>
    <row r="234" spans="30:30" ht="15.95" customHeight="1">
      <c r="AD234" s="201" t="s">
        <v>342</v>
      </c>
    </row>
    <row r="235" spans="30:30" ht="15.95" customHeight="1">
      <c r="AD235" s="201" t="s">
        <v>342</v>
      </c>
    </row>
    <row r="236" spans="30:30" ht="15.95" customHeight="1">
      <c r="AD236" s="201" t="s">
        <v>342</v>
      </c>
    </row>
    <row r="237" spans="30:30" ht="15.95" customHeight="1">
      <c r="AD237" s="201" t="s">
        <v>342</v>
      </c>
    </row>
    <row r="238" spans="30:30" ht="15.95" customHeight="1">
      <c r="AD238" s="201" t="s">
        <v>342</v>
      </c>
    </row>
    <row r="239" spans="30:30" ht="15.95" customHeight="1">
      <c r="AD239" s="201" t="s">
        <v>342</v>
      </c>
    </row>
    <row r="240" spans="30:30" ht="15.95" customHeight="1">
      <c r="AD240" s="201" t="s">
        <v>342</v>
      </c>
    </row>
    <row r="241" spans="30:30" ht="15.95" customHeight="1">
      <c r="AD241" s="201" t="s">
        <v>342</v>
      </c>
    </row>
    <row r="242" spans="30:30" ht="15.95" customHeight="1">
      <c r="AD242" s="201" t="s">
        <v>342</v>
      </c>
    </row>
    <row r="243" spans="30:30" ht="15.95" customHeight="1">
      <c r="AD243" s="201" t="s">
        <v>342</v>
      </c>
    </row>
    <row r="244" spans="30:30" ht="15.95" customHeight="1">
      <c r="AD244" s="201" t="s">
        <v>342</v>
      </c>
    </row>
    <row r="245" spans="30:30" ht="15.95" customHeight="1">
      <c r="AD245" s="201" t="s">
        <v>342</v>
      </c>
    </row>
    <row r="246" spans="30:30" ht="15.95" customHeight="1">
      <c r="AD246" s="201" t="s">
        <v>342</v>
      </c>
    </row>
    <row r="247" spans="30:30" ht="15.95" customHeight="1">
      <c r="AD247" s="201" t="s">
        <v>342</v>
      </c>
    </row>
    <row r="248" spans="30:30" ht="15.95" customHeight="1">
      <c r="AD248" s="201" t="s">
        <v>342</v>
      </c>
    </row>
    <row r="249" spans="30:30" ht="15.95" customHeight="1">
      <c r="AD249" s="201" t="s">
        <v>342</v>
      </c>
    </row>
    <row r="250" spans="30:30" ht="15.95" customHeight="1">
      <c r="AD250" s="201" t="s">
        <v>342</v>
      </c>
    </row>
    <row r="251" spans="30:30" ht="15.95" customHeight="1">
      <c r="AD251" s="201" t="s">
        <v>342</v>
      </c>
    </row>
    <row r="252" spans="30:30" ht="15.95" customHeight="1">
      <c r="AD252" s="201" t="s">
        <v>342</v>
      </c>
    </row>
    <row r="253" spans="30:30" ht="15.95" customHeight="1">
      <c r="AD253" s="201" t="s">
        <v>342</v>
      </c>
    </row>
    <row r="254" spans="30:30" ht="15.95" customHeight="1">
      <c r="AD254" s="201" t="s">
        <v>342</v>
      </c>
    </row>
    <row r="255" spans="30:30" ht="15.95" customHeight="1">
      <c r="AD255" s="201" t="s">
        <v>342</v>
      </c>
    </row>
    <row r="256" spans="30:30" ht="15.95" customHeight="1">
      <c r="AD256" s="201" t="s">
        <v>342</v>
      </c>
    </row>
    <row r="257" spans="30:30" ht="15.95" customHeight="1">
      <c r="AD257" s="201" t="s">
        <v>342</v>
      </c>
    </row>
    <row r="258" spans="30:30" ht="15.95" customHeight="1">
      <c r="AD258" s="201" t="s">
        <v>342</v>
      </c>
    </row>
    <row r="259" spans="30:30" ht="15.95" customHeight="1">
      <c r="AD259" s="201" t="s">
        <v>342</v>
      </c>
    </row>
    <row r="260" spans="30:30" ht="15.95" customHeight="1">
      <c r="AD260" s="201" t="s">
        <v>342</v>
      </c>
    </row>
    <row r="261" spans="30:30" ht="15.95" customHeight="1">
      <c r="AD261" s="201" t="s">
        <v>342</v>
      </c>
    </row>
    <row r="262" spans="30:30" ht="15.95" customHeight="1">
      <c r="AD262" s="201" t="s">
        <v>342</v>
      </c>
    </row>
    <row r="263" spans="30:30" ht="15.95" customHeight="1">
      <c r="AD263" s="201" t="s">
        <v>342</v>
      </c>
    </row>
    <row r="264" spans="30:30" ht="15.95" customHeight="1">
      <c r="AD264" s="201" t="s">
        <v>342</v>
      </c>
    </row>
    <row r="265" spans="30:30" ht="15.95" customHeight="1">
      <c r="AD265" s="201" t="s">
        <v>342</v>
      </c>
    </row>
    <row r="266" spans="30:30" ht="15.95" customHeight="1">
      <c r="AD266" s="201" t="s">
        <v>342</v>
      </c>
    </row>
    <row r="267" spans="30:30" ht="15.95" customHeight="1">
      <c r="AD267" s="201" t="s">
        <v>342</v>
      </c>
    </row>
    <row r="268" spans="30:30" ht="15.95" customHeight="1">
      <c r="AD268" s="201" t="s">
        <v>342</v>
      </c>
    </row>
    <row r="269" spans="30:30" ht="15.95" customHeight="1">
      <c r="AD269" s="201" t="s">
        <v>342</v>
      </c>
    </row>
    <row r="270" spans="30:30" ht="15.95" customHeight="1">
      <c r="AD270" s="201" t="s">
        <v>342</v>
      </c>
    </row>
    <row r="271" spans="30:30" ht="15.95" customHeight="1">
      <c r="AD271" s="201" t="s">
        <v>342</v>
      </c>
    </row>
    <row r="272" spans="30:30" ht="15.95" customHeight="1">
      <c r="AD272" s="201" t="s">
        <v>342</v>
      </c>
    </row>
    <row r="273" spans="30:30" ht="15.95" customHeight="1">
      <c r="AD273" s="201" t="s">
        <v>342</v>
      </c>
    </row>
    <row r="274" spans="30:30" ht="15.95" customHeight="1">
      <c r="AD274" s="201" t="s">
        <v>342</v>
      </c>
    </row>
    <row r="275" spans="30:30" ht="15.95" customHeight="1">
      <c r="AD275" s="201" t="s">
        <v>342</v>
      </c>
    </row>
    <row r="276" spans="30:30" ht="15.95" customHeight="1">
      <c r="AD276" s="201" t="s">
        <v>342</v>
      </c>
    </row>
    <row r="277" spans="30:30" ht="15.95" customHeight="1">
      <c r="AD277" s="201" t="s">
        <v>342</v>
      </c>
    </row>
    <row r="278" spans="30:30" ht="15.95" customHeight="1">
      <c r="AD278" s="201" t="s">
        <v>342</v>
      </c>
    </row>
    <row r="279" spans="30:30" ht="15.95" customHeight="1">
      <c r="AD279" s="201" t="s">
        <v>342</v>
      </c>
    </row>
    <row r="280" spans="30:30" ht="15.95" customHeight="1">
      <c r="AD280" s="201" t="s">
        <v>342</v>
      </c>
    </row>
    <row r="281" spans="30:30" ht="15.95" customHeight="1">
      <c r="AD281" s="201" t="s">
        <v>342</v>
      </c>
    </row>
    <row r="282" spans="30:30" ht="15.95" customHeight="1">
      <c r="AD282" s="201" t="s">
        <v>342</v>
      </c>
    </row>
    <row r="283" spans="30:30" ht="15.95" customHeight="1">
      <c r="AD283" s="201" t="s">
        <v>342</v>
      </c>
    </row>
    <row r="284" spans="30:30" ht="15.95" customHeight="1">
      <c r="AD284" s="201" t="s">
        <v>342</v>
      </c>
    </row>
    <row r="285" spans="30:30" ht="15.95" customHeight="1">
      <c r="AD285" s="201" t="s">
        <v>342</v>
      </c>
    </row>
    <row r="286" spans="30:30" ht="15.95" customHeight="1">
      <c r="AD286" s="201" t="s">
        <v>342</v>
      </c>
    </row>
    <row r="287" spans="30:30" ht="15.95" customHeight="1">
      <c r="AD287" s="201" t="s">
        <v>342</v>
      </c>
    </row>
    <row r="288" spans="30:30" ht="15.95" customHeight="1">
      <c r="AD288" s="201" t="s">
        <v>342</v>
      </c>
    </row>
    <row r="289" spans="30:30" ht="15.95" customHeight="1">
      <c r="AD289" s="201" t="s">
        <v>342</v>
      </c>
    </row>
    <row r="290" spans="30:30" ht="15.95" customHeight="1">
      <c r="AD290" s="201" t="s">
        <v>342</v>
      </c>
    </row>
    <row r="291" spans="30:30" ht="15.95" customHeight="1">
      <c r="AD291" s="201" t="s">
        <v>342</v>
      </c>
    </row>
    <row r="292" spans="30:30" ht="15.95" customHeight="1">
      <c r="AD292" s="201" t="s">
        <v>342</v>
      </c>
    </row>
    <row r="293" spans="30:30" ht="15.95" customHeight="1">
      <c r="AD293" s="201" t="s">
        <v>342</v>
      </c>
    </row>
    <row r="294" spans="30:30" ht="15.95" customHeight="1">
      <c r="AD294" s="201" t="s">
        <v>342</v>
      </c>
    </row>
    <row r="295" spans="30:30" ht="15.95" customHeight="1">
      <c r="AD295" s="201" t="s">
        <v>342</v>
      </c>
    </row>
    <row r="296" spans="30:30" ht="15.95" customHeight="1">
      <c r="AD296" s="201" t="s">
        <v>342</v>
      </c>
    </row>
    <row r="297" spans="30:30" ht="15.95" customHeight="1">
      <c r="AD297" s="201" t="s">
        <v>342</v>
      </c>
    </row>
    <row r="298" spans="30:30" ht="15.95" customHeight="1">
      <c r="AD298" s="201" t="s">
        <v>342</v>
      </c>
    </row>
    <row r="299" spans="30:30" ht="15.95" customHeight="1">
      <c r="AD299" s="201" t="s">
        <v>342</v>
      </c>
    </row>
    <row r="300" spans="30:30" ht="15.95" customHeight="1">
      <c r="AD300" s="201" t="s">
        <v>342</v>
      </c>
    </row>
    <row r="301" spans="30:30" ht="15.95" customHeight="1">
      <c r="AD301" s="201" t="s">
        <v>342</v>
      </c>
    </row>
    <row r="302" spans="30:30" ht="15.95" customHeight="1">
      <c r="AD302" s="201" t="s">
        <v>342</v>
      </c>
    </row>
    <row r="303" spans="30:30" ht="15.95" customHeight="1">
      <c r="AD303" s="201" t="s">
        <v>342</v>
      </c>
    </row>
    <row r="304" spans="30:30" ht="15.95" customHeight="1">
      <c r="AD304" s="201" t="s">
        <v>342</v>
      </c>
    </row>
    <row r="305" spans="30:30" ht="15.95" customHeight="1">
      <c r="AD305" s="201" t="s">
        <v>342</v>
      </c>
    </row>
    <row r="306" spans="30:30" ht="15.95" customHeight="1">
      <c r="AD306" s="201" t="s">
        <v>342</v>
      </c>
    </row>
    <row r="307" spans="30:30" ht="15.95" customHeight="1">
      <c r="AD307" s="201" t="s">
        <v>342</v>
      </c>
    </row>
    <row r="308" spans="30:30" ht="15.95" customHeight="1">
      <c r="AD308" s="201" t="s">
        <v>342</v>
      </c>
    </row>
    <row r="309" spans="30:30" ht="15.95" customHeight="1">
      <c r="AD309" s="201" t="s">
        <v>342</v>
      </c>
    </row>
    <row r="310" spans="30:30" ht="15.95" customHeight="1">
      <c r="AD310" s="201" t="s">
        <v>342</v>
      </c>
    </row>
    <row r="311" spans="30:30" ht="15.95" customHeight="1">
      <c r="AD311" s="201" t="s">
        <v>342</v>
      </c>
    </row>
    <row r="312" spans="30:30" ht="15.95" customHeight="1">
      <c r="AD312" s="201" t="s">
        <v>342</v>
      </c>
    </row>
    <row r="313" spans="30:30" ht="15.95" customHeight="1">
      <c r="AD313" s="201" t="s">
        <v>342</v>
      </c>
    </row>
    <row r="314" spans="30:30" ht="15.95" customHeight="1">
      <c r="AD314" s="201" t="s">
        <v>342</v>
      </c>
    </row>
    <row r="315" spans="30:30" ht="15.95" customHeight="1">
      <c r="AD315" s="201" t="s">
        <v>342</v>
      </c>
    </row>
    <row r="316" spans="30:30" ht="15.95" customHeight="1">
      <c r="AD316" s="201" t="s">
        <v>342</v>
      </c>
    </row>
    <row r="317" spans="30:30" ht="15.95" customHeight="1">
      <c r="AD317" s="201" t="s">
        <v>342</v>
      </c>
    </row>
    <row r="318" spans="30:30" ht="15.95" customHeight="1">
      <c r="AD318" s="201" t="s">
        <v>342</v>
      </c>
    </row>
    <row r="319" spans="30:30" ht="15.95" customHeight="1">
      <c r="AD319" s="201" t="s">
        <v>342</v>
      </c>
    </row>
    <row r="320" spans="30:30" ht="15.95" customHeight="1">
      <c r="AD320" s="201" t="s">
        <v>342</v>
      </c>
    </row>
    <row r="321" spans="30:30" ht="15.95" customHeight="1">
      <c r="AD321" s="201" t="s">
        <v>342</v>
      </c>
    </row>
    <row r="322" spans="30:30" ht="15.95" customHeight="1">
      <c r="AD322" s="201" t="s">
        <v>342</v>
      </c>
    </row>
    <row r="323" spans="30:30" ht="15.95" customHeight="1">
      <c r="AD323" s="201" t="s">
        <v>342</v>
      </c>
    </row>
    <row r="324" spans="30:30" ht="15.95" customHeight="1">
      <c r="AD324" s="201" t="s">
        <v>342</v>
      </c>
    </row>
    <row r="325" spans="30:30" ht="15.95" customHeight="1">
      <c r="AD325" s="201" t="s">
        <v>342</v>
      </c>
    </row>
    <row r="326" spans="30:30" ht="15.95" customHeight="1">
      <c r="AD326" s="201" t="s">
        <v>342</v>
      </c>
    </row>
    <row r="327" spans="30:30" ht="15.95" customHeight="1">
      <c r="AD327" s="201" t="s">
        <v>342</v>
      </c>
    </row>
    <row r="328" spans="30:30" ht="15.95" customHeight="1">
      <c r="AD328" s="201" t="s">
        <v>342</v>
      </c>
    </row>
    <row r="329" spans="30:30" ht="15.95" customHeight="1">
      <c r="AD329" s="201" t="s">
        <v>342</v>
      </c>
    </row>
    <row r="330" spans="30:30" ht="15.95" customHeight="1">
      <c r="AD330" s="201" t="s">
        <v>342</v>
      </c>
    </row>
    <row r="331" spans="30:30" ht="15.95" customHeight="1">
      <c r="AD331" s="201" t="s">
        <v>342</v>
      </c>
    </row>
    <row r="332" spans="30:30" ht="15.95" customHeight="1">
      <c r="AD332" s="201" t="s">
        <v>342</v>
      </c>
    </row>
    <row r="333" spans="30:30" ht="15.95" customHeight="1">
      <c r="AD333" s="201" t="s">
        <v>342</v>
      </c>
    </row>
    <row r="334" spans="30:30" ht="15.95" customHeight="1">
      <c r="AD334" s="201" t="s">
        <v>342</v>
      </c>
    </row>
    <row r="335" spans="30:30" ht="15.95" customHeight="1">
      <c r="AD335" s="201" t="s">
        <v>342</v>
      </c>
    </row>
    <row r="336" spans="30:30" ht="15.95" customHeight="1">
      <c r="AD336" s="201" t="s">
        <v>342</v>
      </c>
    </row>
    <row r="337" spans="30:30" ht="15.95" customHeight="1">
      <c r="AD337" s="201" t="s">
        <v>342</v>
      </c>
    </row>
    <row r="338" spans="30:30" ht="15.95" customHeight="1">
      <c r="AD338" s="201" t="s">
        <v>342</v>
      </c>
    </row>
    <row r="339" spans="30:30" ht="15.95" customHeight="1">
      <c r="AD339" s="201" t="s">
        <v>342</v>
      </c>
    </row>
    <row r="340" spans="30:30" ht="15.95" customHeight="1">
      <c r="AD340" s="201" t="s">
        <v>342</v>
      </c>
    </row>
    <row r="341" spans="30:30" ht="15.95" customHeight="1">
      <c r="AD341" s="201" t="s">
        <v>342</v>
      </c>
    </row>
    <row r="342" spans="30:30" ht="15.95" customHeight="1">
      <c r="AD342" s="201" t="s">
        <v>342</v>
      </c>
    </row>
    <row r="343" spans="30:30" ht="15.95" customHeight="1">
      <c r="AD343" s="201" t="s">
        <v>342</v>
      </c>
    </row>
    <row r="344" spans="30:30" ht="15.95" customHeight="1">
      <c r="AD344" s="201" t="s">
        <v>342</v>
      </c>
    </row>
    <row r="345" spans="30:30" ht="15.95" customHeight="1">
      <c r="AD345" s="201" t="s">
        <v>342</v>
      </c>
    </row>
    <row r="346" spans="30:30" ht="15.95" customHeight="1">
      <c r="AD346" s="201" t="s">
        <v>342</v>
      </c>
    </row>
    <row r="347" spans="30:30" ht="15.95" customHeight="1">
      <c r="AD347" s="201" t="s">
        <v>342</v>
      </c>
    </row>
    <row r="348" spans="30:30" ht="15.95" customHeight="1">
      <c r="AD348" s="201" t="s">
        <v>342</v>
      </c>
    </row>
    <row r="349" spans="30:30" ht="15.95" customHeight="1">
      <c r="AD349" s="201" t="s">
        <v>342</v>
      </c>
    </row>
    <row r="350" spans="30:30" ht="15.95" customHeight="1">
      <c r="AD350" s="201" t="s">
        <v>342</v>
      </c>
    </row>
    <row r="351" spans="30:30" ht="15.95" customHeight="1">
      <c r="AD351" s="201" t="s">
        <v>342</v>
      </c>
    </row>
    <row r="352" spans="30:30" ht="15.95" customHeight="1">
      <c r="AD352" s="201" t="s">
        <v>342</v>
      </c>
    </row>
    <row r="353" spans="30:30" ht="15.95" customHeight="1">
      <c r="AD353" s="201" t="s">
        <v>342</v>
      </c>
    </row>
    <row r="354" spans="30:30" ht="15.95" customHeight="1">
      <c r="AD354" s="201" t="s">
        <v>342</v>
      </c>
    </row>
    <row r="355" spans="30:30" ht="15.95" customHeight="1">
      <c r="AD355" s="201" t="s">
        <v>342</v>
      </c>
    </row>
    <row r="356" spans="30:30" ht="15.95" customHeight="1">
      <c r="AD356" s="201" t="s">
        <v>342</v>
      </c>
    </row>
    <row r="357" spans="30:30" ht="15.95" customHeight="1">
      <c r="AD357" s="201" t="s">
        <v>342</v>
      </c>
    </row>
    <row r="358" spans="30:30" ht="15.95" customHeight="1">
      <c r="AD358" s="201" t="s">
        <v>342</v>
      </c>
    </row>
    <row r="359" spans="30:30" ht="15.95" customHeight="1">
      <c r="AD359" s="201" t="s">
        <v>342</v>
      </c>
    </row>
    <row r="360" spans="30:30" ht="15.95" customHeight="1">
      <c r="AD360" s="201" t="s">
        <v>342</v>
      </c>
    </row>
    <row r="361" spans="30:30" ht="15.95" customHeight="1">
      <c r="AD361" s="201" t="s">
        <v>342</v>
      </c>
    </row>
    <row r="362" spans="30:30" ht="15.95" customHeight="1">
      <c r="AD362" s="201" t="s">
        <v>342</v>
      </c>
    </row>
    <row r="363" spans="30:30" ht="15.95" customHeight="1">
      <c r="AD363" s="201" t="s">
        <v>342</v>
      </c>
    </row>
    <row r="364" spans="30:30" ht="15.95" customHeight="1">
      <c r="AD364" s="201" t="s">
        <v>342</v>
      </c>
    </row>
    <row r="365" spans="30:30" ht="15.95" customHeight="1">
      <c r="AD365" s="201" t="s">
        <v>342</v>
      </c>
    </row>
    <row r="366" spans="30:30" ht="15.95" customHeight="1">
      <c r="AD366" s="201" t="s">
        <v>342</v>
      </c>
    </row>
    <row r="367" spans="30:30" ht="15.95" customHeight="1">
      <c r="AD367" s="201" t="s">
        <v>342</v>
      </c>
    </row>
    <row r="368" spans="30:30" ht="15.95" customHeight="1">
      <c r="AD368" s="201" t="s">
        <v>342</v>
      </c>
    </row>
    <row r="369" spans="30:30" ht="15.95" customHeight="1">
      <c r="AD369" s="201" t="s">
        <v>342</v>
      </c>
    </row>
    <row r="370" spans="30:30" ht="15.95" customHeight="1">
      <c r="AD370" s="201" t="s">
        <v>342</v>
      </c>
    </row>
    <row r="371" spans="30:30" ht="15.95" customHeight="1">
      <c r="AD371" s="201" t="s">
        <v>342</v>
      </c>
    </row>
    <row r="372" spans="30:30" ht="15.95" customHeight="1">
      <c r="AD372" s="201" t="s">
        <v>342</v>
      </c>
    </row>
    <row r="373" spans="30:30" ht="15.95" customHeight="1">
      <c r="AD373" s="201" t="s">
        <v>342</v>
      </c>
    </row>
    <row r="374" spans="30:30" ht="15.95" customHeight="1">
      <c r="AD374" s="201" t="s">
        <v>342</v>
      </c>
    </row>
    <row r="375" spans="30:30" ht="15.95" customHeight="1">
      <c r="AD375" s="201" t="s">
        <v>342</v>
      </c>
    </row>
    <row r="376" spans="30:30" ht="15.95" customHeight="1">
      <c r="AD376" s="201" t="s">
        <v>342</v>
      </c>
    </row>
    <row r="377" spans="30:30" ht="15.95" customHeight="1">
      <c r="AD377" s="201" t="s">
        <v>342</v>
      </c>
    </row>
    <row r="378" spans="30:30" ht="15.95" customHeight="1">
      <c r="AD378" s="201" t="s">
        <v>342</v>
      </c>
    </row>
    <row r="379" spans="30:30" ht="15.95" customHeight="1">
      <c r="AD379" s="201" t="s">
        <v>342</v>
      </c>
    </row>
    <row r="380" spans="30:30" ht="15.95" customHeight="1">
      <c r="AD380" s="201" t="s">
        <v>342</v>
      </c>
    </row>
    <row r="381" spans="30:30" ht="15.95" customHeight="1">
      <c r="AD381" s="201" t="s">
        <v>342</v>
      </c>
    </row>
    <row r="382" spans="30:30" ht="15.95" customHeight="1">
      <c r="AD382" s="201" t="s">
        <v>342</v>
      </c>
    </row>
    <row r="383" spans="30:30" ht="15.95" customHeight="1">
      <c r="AD383" s="201" t="s">
        <v>342</v>
      </c>
    </row>
    <row r="384" spans="30:30" ht="15.95" customHeight="1">
      <c r="AD384" s="201" t="s">
        <v>342</v>
      </c>
    </row>
    <row r="385" spans="30:30" ht="15.95" customHeight="1">
      <c r="AD385" s="201" t="s">
        <v>342</v>
      </c>
    </row>
    <row r="386" spans="30:30" ht="15.95" customHeight="1">
      <c r="AD386" s="201" t="s">
        <v>342</v>
      </c>
    </row>
    <row r="387" spans="30:30" ht="15.95" customHeight="1">
      <c r="AD387" s="201" t="s">
        <v>342</v>
      </c>
    </row>
    <row r="388" spans="30:30" ht="15.95" customHeight="1">
      <c r="AD388" s="201" t="s">
        <v>342</v>
      </c>
    </row>
    <row r="389" spans="30:30" ht="15.95" customHeight="1">
      <c r="AD389" s="201" t="s">
        <v>342</v>
      </c>
    </row>
    <row r="390" spans="30:30" ht="15.95" customHeight="1">
      <c r="AD390" s="201" t="s">
        <v>342</v>
      </c>
    </row>
    <row r="391" spans="30:30" ht="15.95" customHeight="1">
      <c r="AD391" s="201" t="s">
        <v>342</v>
      </c>
    </row>
    <row r="392" spans="30:30" ht="15.95" customHeight="1">
      <c r="AD392" s="201" t="s">
        <v>342</v>
      </c>
    </row>
    <row r="393" spans="30:30" ht="15.95" customHeight="1">
      <c r="AD393" s="201" t="s">
        <v>342</v>
      </c>
    </row>
    <row r="394" spans="30:30" ht="15.95" customHeight="1">
      <c r="AD394" s="201" t="s">
        <v>342</v>
      </c>
    </row>
    <row r="395" spans="30:30" ht="15.95" customHeight="1">
      <c r="AD395" s="201" t="s">
        <v>342</v>
      </c>
    </row>
    <row r="396" spans="30:30" ht="15.95" customHeight="1">
      <c r="AD396" s="201" t="s">
        <v>342</v>
      </c>
    </row>
    <row r="397" spans="30:30" ht="15.95" customHeight="1">
      <c r="AD397" s="201" t="s">
        <v>342</v>
      </c>
    </row>
    <row r="398" spans="30:30" ht="15.95" customHeight="1">
      <c r="AD398" s="201" t="s">
        <v>342</v>
      </c>
    </row>
    <row r="399" spans="30:30" ht="15.95" customHeight="1">
      <c r="AD399" s="201" t="s">
        <v>342</v>
      </c>
    </row>
    <row r="400" spans="30:30" ht="15.95" customHeight="1">
      <c r="AD400" s="201" t="s">
        <v>342</v>
      </c>
    </row>
    <row r="401" spans="30:30" ht="15.95" customHeight="1">
      <c r="AD401" s="201" t="s">
        <v>342</v>
      </c>
    </row>
    <row r="402" spans="30:30" ht="15.95" customHeight="1">
      <c r="AD402" s="201" t="s">
        <v>342</v>
      </c>
    </row>
    <row r="403" spans="30:30" ht="15.95" customHeight="1">
      <c r="AD403" s="201" t="s">
        <v>342</v>
      </c>
    </row>
    <row r="404" spans="30:30" ht="15.95" customHeight="1">
      <c r="AD404" s="201" t="s">
        <v>342</v>
      </c>
    </row>
    <row r="405" spans="30:30" ht="15.95" customHeight="1">
      <c r="AD405" s="201" t="s">
        <v>342</v>
      </c>
    </row>
    <row r="406" spans="30:30" ht="15.95" customHeight="1">
      <c r="AD406" s="201" t="s">
        <v>342</v>
      </c>
    </row>
    <row r="407" spans="30:30" ht="15.95" customHeight="1">
      <c r="AD407" s="201" t="s">
        <v>342</v>
      </c>
    </row>
    <row r="408" spans="30:30" ht="15.95" customHeight="1">
      <c r="AD408" s="201" t="s">
        <v>342</v>
      </c>
    </row>
    <row r="409" spans="30:30" ht="15.95" customHeight="1">
      <c r="AD409" s="201" t="s">
        <v>342</v>
      </c>
    </row>
    <row r="410" spans="30:30" ht="15.95" customHeight="1">
      <c r="AD410" s="201" t="s">
        <v>342</v>
      </c>
    </row>
    <row r="411" spans="30:30" ht="15.95" customHeight="1">
      <c r="AD411" s="201" t="s">
        <v>342</v>
      </c>
    </row>
    <row r="412" spans="30:30" ht="15.95" customHeight="1">
      <c r="AD412" s="201" t="s">
        <v>342</v>
      </c>
    </row>
    <row r="413" spans="30:30" ht="15.95" customHeight="1">
      <c r="AD413" s="201" t="s">
        <v>342</v>
      </c>
    </row>
    <row r="414" spans="30:30" ht="15.95" customHeight="1">
      <c r="AD414" s="201" t="s">
        <v>342</v>
      </c>
    </row>
    <row r="415" spans="30:30" ht="15.95" customHeight="1">
      <c r="AD415" s="201" t="s">
        <v>342</v>
      </c>
    </row>
    <row r="416" spans="30:30" ht="15.95" customHeight="1">
      <c r="AD416" s="201" t="s">
        <v>342</v>
      </c>
    </row>
    <row r="417" spans="30:30" ht="15.95" customHeight="1">
      <c r="AD417" s="201" t="s">
        <v>342</v>
      </c>
    </row>
    <row r="418" spans="30:30" ht="15.95" customHeight="1">
      <c r="AD418" s="201" t="s">
        <v>342</v>
      </c>
    </row>
    <row r="419" spans="30:30" ht="15.95" customHeight="1">
      <c r="AD419" s="201" t="s">
        <v>342</v>
      </c>
    </row>
    <row r="420" spans="30:30" ht="15.95" customHeight="1">
      <c r="AD420" s="201" t="s">
        <v>342</v>
      </c>
    </row>
    <row r="421" spans="30:30" ht="15.95" customHeight="1">
      <c r="AD421" s="201" t="s">
        <v>342</v>
      </c>
    </row>
    <row r="422" spans="30:30" ht="15.95" customHeight="1">
      <c r="AD422" s="201" t="s">
        <v>342</v>
      </c>
    </row>
    <row r="423" spans="30:30" ht="15.95" customHeight="1">
      <c r="AD423" s="201" t="s">
        <v>342</v>
      </c>
    </row>
    <row r="424" spans="30:30" ht="15.95" customHeight="1">
      <c r="AD424" s="201" t="s">
        <v>342</v>
      </c>
    </row>
    <row r="425" spans="30:30" ht="15.95" customHeight="1">
      <c r="AD425" s="201" t="s">
        <v>342</v>
      </c>
    </row>
    <row r="426" spans="30:30" ht="15.95" customHeight="1">
      <c r="AD426" s="201" t="s">
        <v>342</v>
      </c>
    </row>
    <row r="427" spans="30:30" ht="15.95" customHeight="1">
      <c r="AD427" s="201" t="s">
        <v>342</v>
      </c>
    </row>
    <row r="428" spans="30:30" ht="15.95" customHeight="1">
      <c r="AD428" s="201" t="s">
        <v>342</v>
      </c>
    </row>
    <row r="429" spans="30:30" ht="15.95" customHeight="1">
      <c r="AD429" s="201" t="s">
        <v>342</v>
      </c>
    </row>
    <row r="430" spans="30:30" ht="15.95" customHeight="1">
      <c r="AD430" s="201" t="s">
        <v>342</v>
      </c>
    </row>
    <row r="431" spans="30:30" ht="15.95" customHeight="1">
      <c r="AD431" s="201" t="s">
        <v>342</v>
      </c>
    </row>
    <row r="432" spans="30:30" ht="15.95" customHeight="1">
      <c r="AD432" s="201" t="s">
        <v>342</v>
      </c>
    </row>
    <row r="433" spans="30:30" ht="15.95" customHeight="1">
      <c r="AD433" s="201" t="s">
        <v>342</v>
      </c>
    </row>
    <row r="434" spans="30:30" ht="15.95" customHeight="1">
      <c r="AD434" s="201" t="s">
        <v>342</v>
      </c>
    </row>
    <row r="435" spans="30:30" ht="15.95" customHeight="1">
      <c r="AD435" s="201" t="s">
        <v>342</v>
      </c>
    </row>
    <row r="436" spans="30:30" ht="15.95" customHeight="1">
      <c r="AD436" s="201" t="s">
        <v>342</v>
      </c>
    </row>
    <row r="437" spans="30:30" ht="15.95" customHeight="1">
      <c r="AD437" s="201" t="s">
        <v>342</v>
      </c>
    </row>
    <row r="438" spans="30:30" ht="15.95" customHeight="1">
      <c r="AD438" s="201" t="s">
        <v>342</v>
      </c>
    </row>
    <row r="439" spans="30:30" ht="15.95" customHeight="1">
      <c r="AD439" s="201" t="s">
        <v>342</v>
      </c>
    </row>
    <row r="440" spans="30:30" ht="15.95" customHeight="1">
      <c r="AD440" s="201" t="s">
        <v>342</v>
      </c>
    </row>
    <row r="441" spans="30:30" ht="15.95" customHeight="1">
      <c r="AD441" s="201" t="s">
        <v>342</v>
      </c>
    </row>
    <row r="442" spans="30:30" ht="15.95" customHeight="1">
      <c r="AD442" s="201" t="s">
        <v>342</v>
      </c>
    </row>
    <row r="443" spans="30:30" ht="15.95" customHeight="1">
      <c r="AD443" s="201" t="s">
        <v>342</v>
      </c>
    </row>
    <row r="444" spans="30:30" ht="15.95" customHeight="1">
      <c r="AD444" s="201" t="s">
        <v>342</v>
      </c>
    </row>
    <row r="445" spans="30:30" ht="15.95" customHeight="1">
      <c r="AD445" s="201" t="s">
        <v>342</v>
      </c>
    </row>
    <row r="446" spans="30:30" ht="15.95" customHeight="1">
      <c r="AD446" s="201" t="s">
        <v>342</v>
      </c>
    </row>
    <row r="447" spans="30:30" ht="15.95" customHeight="1">
      <c r="AD447" s="201" t="s">
        <v>342</v>
      </c>
    </row>
    <row r="448" spans="30:30" ht="15.95" customHeight="1">
      <c r="AD448" s="201" t="s">
        <v>342</v>
      </c>
    </row>
    <row r="449" spans="30:30" ht="15.95" customHeight="1">
      <c r="AD449" s="201" t="s">
        <v>342</v>
      </c>
    </row>
    <row r="450" spans="30:30" ht="15.95" customHeight="1">
      <c r="AD450" s="201" t="s">
        <v>342</v>
      </c>
    </row>
    <row r="451" spans="30:30" ht="15.95" customHeight="1">
      <c r="AD451" s="201" t="s">
        <v>342</v>
      </c>
    </row>
    <row r="452" spans="30:30" ht="15.95" customHeight="1">
      <c r="AD452" s="201" t="s">
        <v>342</v>
      </c>
    </row>
    <row r="453" spans="30:30" ht="15.95" customHeight="1">
      <c r="AD453" s="201" t="s">
        <v>342</v>
      </c>
    </row>
    <row r="454" spans="30:30" ht="15.95" customHeight="1">
      <c r="AD454" s="201" t="s">
        <v>342</v>
      </c>
    </row>
    <row r="455" spans="30:30" ht="15.95" customHeight="1">
      <c r="AD455" s="201" t="s">
        <v>342</v>
      </c>
    </row>
    <row r="456" spans="30:30" ht="15.95" customHeight="1">
      <c r="AD456" s="201" t="s">
        <v>342</v>
      </c>
    </row>
    <row r="457" spans="30:30" ht="15.95" customHeight="1">
      <c r="AD457" s="201" t="s">
        <v>342</v>
      </c>
    </row>
    <row r="458" spans="30:30" ht="15.95" customHeight="1">
      <c r="AD458" s="201" t="s">
        <v>342</v>
      </c>
    </row>
    <row r="459" spans="30:30" ht="15.95" customHeight="1">
      <c r="AD459" s="201" t="s">
        <v>342</v>
      </c>
    </row>
    <row r="460" spans="30:30" ht="15.95" customHeight="1">
      <c r="AD460" s="201" t="s">
        <v>342</v>
      </c>
    </row>
    <row r="461" spans="30:30" ht="15.95" customHeight="1">
      <c r="AD461" s="201" t="s">
        <v>342</v>
      </c>
    </row>
    <row r="462" spans="30:30" ht="15.95" customHeight="1">
      <c r="AD462" s="201" t="s">
        <v>342</v>
      </c>
    </row>
    <row r="463" spans="30:30" ht="15.95" customHeight="1">
      <c r="AD463" s="201" t="s">
        <v>342</v>
      </c>
    </row>
    <row r="464" spans="30:30" ht="15.95" customHeight="1">
      <c r="AD464" s="201" t="s">
        <v>342</v>
      </c>
    </row>
    <row r="465" spans="30:30" ht="15.95" customHeight="1">
      <c r="AD465" s="201" t="s">
        <v>342</v>
      </c>
    </row>
    <row r="466" spans="30:30" ht="15.95" customHeight="1">
      <c r="AD466" s="201" t="s">
        <v>342</v>
      </c>
    </row>
    <row r="467" spans="30:30" ht="15.95" customHeight="1">
      <c r="AD467" s="201" t="s">
        <v>342</v>
      </c>
    </row>
    <row r="468" spans="30:30" ht="15.95" customHeight="1">
      <c r="AD468" s="201" t="s">
        <v>342</v>
      </c>
    </row>
    <row r="469" spans="30:30" ht="15.95" customHeight="1">
      <c r="AD469" s="201" t="s">
        <v>342</v>
      </c>
    </row>
    <row r="470" spans="30:30" ht="15.95" customHeight="1">
      <c r="AD470" s="201" t="s">
        <v>342</v>
      </c>
    </row>
    <row r="471" spans="30:30" ht="15.95" customHeight="1">
      <c r="AD471" s="201" t="s">
        <v>342</v>
      </c>
    </row>
    <row r="472" spans="30:30" ht="15.95" customHeight="1">
      <c r="AD472" s="201" t="s">
        <v>342</v>
      </c>
    </row>
    <row r="473" spans="30:30" ht="15.95" customHeight="1">
      <c r="AD473" s="201" t="s">
        <v>342</v>
      </c>
    </row>
    <row r="474" spans="30:30" ht="15.95" customHeight="1">
      <c r="AD474" s="201" t="s">
        <v>342</v>
      </c>
    </row>
    <row r="475" spans="30:30" ht="15.95" customHeight="1">
      <c r="AD475" s="201" t="s">
        <v>342</v>
      </c>
    </row>
    <row r="476" spans="30:30" ht="15.95" customHeight="1">
      <c r="AD476" s="201" t="s">
        <v>342</v>
      </c>
    </row>
    <row r="477" spans="30:30" ht="15.95" customHeight="1">
      <c r="AD477" s="201" t="s">
        <v>342</v>
      </c>
    </row>
    <row r="478" spans="30:30" ht="15.95" customHeight="1">
      <c r="AD478" s="201" t="s">
        <v>342</v>
      </c>
    </row>
    <row r="479" spans="30:30" ht="15.95" customHeight="1">
      <c r="AD479" s="201" t="s">
        <v>342</v>
      </c>
    </row>
    <row r="480" spans="30:30" ht="15.95" customHeight="1">
      <c r="AD480" s="201" t="s">
        <v>342</v>
      </c>
    </row>
    <row r="481" spans="30:30" ht="15.95" customHeight="1">
      <c r="AD481" s="201" t="s">
        <v>342</v>
      </c>
    </row>
    <row r="482" spans="30:30" ht="15.95" customHeight="1">
      <c r="AD482" s="201" t="s">
        <v>342</v>
      </c>
    </row>
    <row r="483" spans="30:30" ht="15.95" customHeight="1">
      <c r="AD483" s="201" t="s">
        <v>342</v>
      </c>
    </row>
    <row r="484" spans="30:30" ht="15.95" customHeight="1">
      <c r="AD484" s="201" t="s">
        <v>342</v>
      </c>
    </row>
    <row r="485" spans="30:30" ht="15.95" customHeight="1">
      <c r="AD485" s="201" t="s">
        <v>342</v>
      </c>
    </row>
    <row r="486" spans="30:30" ht="15.95" customHeight="1">
      <c r="AD486" s="201" t="s">
        <v>342</v>
      </c>
    </row>
    <row r="487" spans="30:30" ht="15.95" customHeight="1">
      <c r="AD487" s="201" t="s">
        <v>342</v>
      </c>
    </row>
    <row r="488" spans="30:30" ht="15.95" customHeight="1">
      <c r="AD488" s="201" t="s">
        <v>342</v>
      </c>
    </row>
    <row r="489" spans="30:30" ht="15.95" customHeight="1">
      <c r="AD489" s="201" t="s">
        <v>342</v>
      </c>
    </row>
    <row r="490" spans="30:30" ht="15.95" customHeight="1">
      <c r="AD490" s="201" t="s">
        <v>342</v>
      </c>
    </row>
    <row r="491" spans="30:30" ht="15.95" customHeight="1">
      <c r="AD491" s="201" t="s">
        <v>342</v>
      </c>
    </row>
    <row r="492" spans="30:30" ht="15.95" customHeight="1">
      <c r="AD492" s="201" t="s">
        <v>342</v>
      </c>
    </row>
    <row r="493" spans="30:30" ht="15.95" customHeight="1">
      <c r="AD493" s="201" t="s">
        <v>342</v>
      </c>
    </row>
    <row r="494" spans="30:30" ht="15.95" customHeight="1">
      <c r="AD494" s="201" t="s">
        <v>342</v>
      </c>
    </row>
    <row r="495" spans="30:30" ht="15.95" customHeight="1">
      <c r="AD495" s="201" t="s">
        <v>342</v>
      </c>
    </row>
    <row r="496" spans="30:30" ht="15.95" customHeight="1">
      <c r="AD496" s="201" t="s">
        <v>342</v>
      </c>
    </row>
    <row r="497" spans="30:30" ht="15.95" customHeight="1">
      <c r="AD497" s="201" t="s">
        <v>342</v>
      </c>
    </row>
    <row r="498" spans="30:30" ht="15.95" customHeight="1">
      <c r="AD498" s="201" t="s">
        <v>342</v>
      </c>
    </row>
    <row r="499" spans="30:30" ht="15.95" customHeight="1">
      <c r="AD499" s="201" t="s">
        <v>342</v>
      </c>
    </row>
    <row r="500" spans="30:30" ht="15.95" customHeight="1">
      <c r="AD500" s="201" t="s">
        <v>342</v>
      </c>
    </row>
    <row r="501" spans="30:30" ht="15.95" customHeight="1">
      <c r="AD501" s="201" t="s">
        <v>342</v>
      </c>
    </row>
    <row r="502" spans="30:30" ht="15.95" customHeight="1">
      <c r="AD502" s="201" t="s">
        <v>342</v>
      </c>
    </row>
    <row r="503" spans="30:30" ht="15.95" customHeight="1">
      <c r="AD503" s="201" t="s">
        <v>342</v>
      </c>
    </row>
    <row r="504" spans="30:30" ht="15.95" customHeight="1">
      <c r="AD504" s="201" t="s">
        <v>342</v>
      </c>
    </row>
    <row r="505" spans="30:30" ht="15.95" customHeight="1">
      <c r="AD505" s="201" t="s">
        <v>342</v>
      </c>
    </row>
    <row r="506" spans="30:30" ht="15.95" customHeight="1">
      <c r="AD506" s="201" t="s">
        <v>342</v>
      </c>
    </row>
    <row r="507" spans="30:30" ht="15.95" customHeight="1">
      <c r="AD507" s="201" t="s">
        <v>342</v>
      </c>
    </row>
    <row r="508" spans="30:30" ht="15.95" customHeight="1">
      <c r="AD508" s="201" t="s">
        <v>342</v>
      </c>
    </row>
    <row r="509" spans="30:30" ht="15.95" customHeight="1">
      <c r="AD509" s="201" t="s">
        <v>342</v>
      </c>
    </row>
    <row r="510" spans="30:30" ht="15.95" customHeight="1">
      <c r="AD510" s="201" t="s">
        <v>342</v>
      </c>
    </row>
    <row r="511" spans="30:30" ht="15.95" customHeight="1">
      <c r="AD511" s="201" t="s">
        <v>342</v>
      </c>
    </row>
    <row r="512" spans="30:30" ht="15.95" customHeight="1">
      <c r="AD512" s="201" t="s">
        <v>342</v>
      </c>
    </row>
    <row r="513" spans="30:30" ht="15.95" customHeight="1">
      <c r="AD513" s="201" t="s">
        <v>342</v>
      </c>
    </row>
    <row r="514" spans="30:30" ht="15.95" customHeight="1">
      <c r="AD514" s="201" t="s">
        <v>342</v>
      </c>
    </row>
    <row r="515" spans="30:30" ht="15.95" customHeight="1">
      <c r="AD515" s="201" t="s">
        <v>342</v>
      </c>
    </row>
  </sheetData>
  <mergeCells count="9">
    <mergeCell ref="B4:C5"/>
    <mergeCell ref="D4:E5"/>
    <mergeCell ref="AE5:AF5"/>
    <mergeCell ref="V4:AA5"/>
    <mergeCell ref="AK1:AM1"/>
    <mergeCell ref="AL2:AM2"/>
    <mergeCell ref="G4:Q5"/>
    <mergeCell ref="T4:U5"/>
    <mergeCell ref="S4:S5"/>
  </mergeCells>
  <phoneticPr fontId="4"/>
  <conditionalFormatting sqref="AL9:AL54 AF9:AF54 Z26:Z54 H17:H54 N30:N32 T22:T54 N35:N54">
    <cfRule type="cellIs" dxfId="67" priority="5" stopIfTrue="1" operator="greaterThan">
      <formula>G9</formula>
    </cfRule>
  </conditionalFormatting>
  <conditionalFormatting sqref="H9">
    <cfRule type="cellIs" dxfId="66" priority="3" stopIfTrue="1" operator="greaterThan">
      <formula>G9</formula>
    </cfRule>
  </conditionalFormatting>
  <conditionalFormatting sqref="H14:H15">
    <cfRule type="cellIs" dxfId="65" priority="2" stopIfTrue="1" operator="greaterThan">
      <formula>G14</formula>
    </cfRule>
  </conditionalFormatting>
  <conditionalFormatting sqref="N13:N14">
    <cfRule type="cellIs" dxfId="64" priority="1" stopIfTrue="1" operator="greaterThan">
      <formula>M13</formula>
    </cfRule>
  </conditionalFormatting>
  <printOptions horizontalCentered="1" verticalCentered="1" gridLinesSet="0"/>
  <pageMargins left="0.31496062992125984" right="0.31496062992125984" top="0.35433070866141736" bottom="0.35433070866141736" header="0.31496062992125984" footer="0.31496062992125984"/>
  <pageSetup paperSize="12" scale="64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>
    <pageSetUpPr fitToPage="1"/>
  </sheetPr>
  <dimension ref="A1:AO515"/>
  <sheetViews>
    <sheetView showGridLines="0" showZeros="0" zoomScale="70" zoomScaleNormal="70" zoomScaleSheetLayoutView="55" workbookViewId="0">
      <pane ySplit="8" topLeftCell="A9" activePane="bottomLeft" state="frozen"/>
      <selection activeCell="F2" sqref="F2:J2"/>
      <selection pane="bottomLeft" activeCell="H9" sqref="H9"/>
    </sheetView>
  </sheetViews>
  <sheetFormatPr defaultColWidth="8.875" defaultRowHeight="15.95" customHeight="1"/>
  <cols>
    <col min="1" max="1" width="0.875" style="68" customWidth="1"/>
    <col min="2" max="2" width="10.375" style="68" customWidth="1"/>
    <col min="3" max="3" width="12.375" style="29" customWidth="1"/>
    <col min="4" max="4" width="4" style="29" customWidth="1"/>
    <col min="5" max="5" width="14.375" style="68" customWidth="1"/>
    <col min="6" max="6" width="11.25" style="68" hidden="1" customWidth="1"/>
    <col min="7" max="8" width="9.125" style="68" customWidth="1"/>
    <col min="9" max="9" width="3.375" style="68" customWidth="1"/>
    <col min="10" max="10" width="4" style="29" customWidth="1"/>
    <col min="11" max="11" width="14.375" style="68" customWidth="1"/>
    <col min="12" max="12" width="11.25" style="68" hidden="1" customWidth="1"/>
    <col min="13" max="14" width="9.125" style="68" customWidth="1"/>
    <col min="15" max="15" width="3.375" style="68" customWidth="1"/>
    <col min="16" max="16" width="4" style="29" customWidth="1"/>
    <col min="17" max="17" width="14.375" style="68" customWidth="1"/>
    <col min="18" max="18" width="12.125" style="68" hidden="1" customWidth="1"/>
    <col min="19" max="20" width="9.125" style="68" customWidth="1"/>
    <col min="21" max="21" width="3" style="68" customWidth="1"/>
    <col min="22" max="22" width="4" style="29" customWidth="1"/>
    <col min="23" max="23" width="14.375" style="68" customWidth="1"/>
    <col min="24" max="24" width="12.125" style="68" hidden="1" customWidth="1"/>
    <col min="25" max="26" width="9.125" style="68" customWidth="1"/>
    <col min="27" max="27" width="3.375" style="68" customWidth="1"/>
    <col min="28" max="28" width="4" style="29" customWidth="1"/>
    <col min="29" max="29" width="14.375" style="68" customWidth="1"/>
    <col min="30" max="30" width="12.125" style="68" hidden="1" customWidth="1"/>
    <col min="31" max="32" width="9.125" style="68" customWidth="1"/>
    <col min="33" max="33" width="3.375" style="68" customWidth="1"/>
    <col min="34" max="34" width="4" style="29" customWidth="1"/>
    <col min="35" max="35" width="14.375" style="68" customWidth="1"/>
    <col min="36" max="36" width="12.125" style="68" hidden="1" customWidth="1"/>
    <col min="37" max="38" width="9.125" style="68" customWidth="1"/>
    <col min="39" max="39" width="3.375" style="68" customWidth="1"/>
    <col min="40" max="41" width="8.875" style="68" customWidth="1"/>
    <col min="42" max="16384" width="8.875" style="68"/>
  </cols>
  <sheetData>
    <row r="1" spans="1:41" s="64" customFormat="1" ht="22.5" customHeight="1">
      <c r="A1" s="60"/>
      <c r="B1" s="61" t="s">
        <v>359</v>
      </c>
      <c r="C1" s="62"/>
      <c r="D1" s="62"/>
      <c r="E1" s="60"/>
      <c r="F1" s="60"/>
      <c r="G1" s="60"/>
      <c r="H1" s="60"/>
      <c r="I1" s="60"/>
      <c r="J1" s="62"/>
      <c r="K1" s="60"/>
      <c r="L1" s="60"/>
      <c r="M1" s="60"/>
      <c r="N1" s="60"/>
      <c r="O1" s="60"/>
      <c r="P1" s="62"/>
      <c r="Q1" s="60"/>
      <c r="R1" s="60"/>
      <c r="S1" s="60"/>
      <c r="T1" s="60"/>
      <c r="U1" s="60"/>
      <c r="V1" s="62"/>
      <c r="W1" s="60"/>
      <c r="X1" s="60"/>
      <c r="Y1" s="60"/>
      <c r="Z1" s="60"/>
      <c r="AA1" s="60"/>
      <c r="AB1" s="62"/>
      <c r="AC1" s="60"/>
      <c r="AD1" s="60"/>
      <c r="AE1" s="60"/>
      <c r="AF1" s="60"/>
      <c r="AG1" s="63"/>
      <c r="AH1" s="62"/>
      <c r="AI1" s="60"/>
      <c r="AJ1" s="60"/>
      <c r="AK1" s="479">
        <v>45931</v>
      </c>
      <c r="AL1" s="479"/>
      <c r="AM1" s="479"/>
    </row>
    <row r="2" spans="1:41" s="65" customFormat="1" ht="17.25" customHeight="1" thickBot="1">
      <c r="B2" s="66"/>
      <c r="C2" s="62"/>
      <c r="D2" s="67"/>
      <c r="E2" s="66"/>
      <c r="F2" s="66"/>
      <c r="G2" s="66"/>
      <c r="H2" s="66"/>
      <c r="I2" s="63"/>
      <c r="J2" s="67"/>
      <c r="K2" s="63"/>
      <c r="L2" s="63"/>
      <c r="M2" s="63"/>
      <c r="N2" s="63"/>
      <c r="O2" s="63"/>
      <c r="P2" s="67"/>
      <c r="Q2" s="63"/>
      <c r="R2" s="63"/>
      <c r="S2" s="63"/>
      <c r="T2" s="63"/>
      <c r="U2" s="63"/>
      <c r="V2" s="67"/>
      <c r="W2" s="63"/>
      <c r="X2" s="63"/>
      <c r="Y2" s="68"/>
      <c r="AA2" s="63"/>
      <c r="AB2" s="67"/>
      <c r="AE2" s="63"/>
      <c r="AG2" s="69"/>
      <c r="AH2" s="67"/>
      <c r="AI2" s="202" t="s">
        <v>1098</v>
      </c>
      <c r="AK2" s="155" t="s">
        <v>178</v>
      </c>
      <c r="AL2" s="491">
        <f>+入力!N7</f>
        <v>0</v>
      </c>
      <c r="AM2" s="491"/>
    </row>
    <row r="3" spans="1:41" ht="19.5" customHeight="1">
      <c r="B3" s="70" t="s">
        <v>179</v>
      </c>
      <c r="C3" s="72"/>
      <c r="D3" s="70" t="s">
        <v>180</v>
      </c>
      <c r="E3" s="74"/>
      <c r="F3" s="106"/>
      <c r="G3" s="70" t="s">
        <v>181</v>
      </c>
      <c r="H3" s="73"/>
      <c r="I3" s="73"/>
      <c r="J3" s="73"/>
      <c r="K3" s="71"/>
      <c r="L3" s="71"/>
      <c r="M3" s="73"/>
      <c r="N3" s="73"/>
      <c r="O3" s="73"/>
      <c r="P3" s="73"/>
      <c r="Q3" s="73"/>
      <c r="R3" s="107"/>
      <c r="S3" s="108" t="s">
        <v>182</v>
      </c>
      <c r="T3" s="70" t="s">
        <v>183</v>
      </c>
      <c r="U3" s="74"/>
      <c r="V3" s="70" t="s">
        <v>184</v>
      </c>
      <c r="W3" s="73"/>
      <c r="X3" s="73"/>
      <c r="Y3" s="73"/>
      <c r="Z3" s="71"/>
      <c r="AA3" s="74" t="s">
        <v>185</v>
      </c>
      <c r="AB3" s="109" t="s">
        <v>186</v>
      </c>
      <c r="AC3" s="109"/>
      <c r="AD3" s="109"/>
      <c r="AE3" s="63"/>
      <c r="AF3" s="110"/>
      <c r="AG3" s="110"/>
      <c r="AH3" s="75"/>
      <c r="AK3" s="76"/>
      <c r="AL3" s="76"/>
      <c r="AM3" s="77" t="s">
        <v>187</v>
      </c>
      <c r="AO3" s="78"/>
    </row>
    <row r="4" spans="1:41" ht="15.75" customHeight="1">
      <c r="B4" s="496">
        <f>+入力!F2</f>
        <v>0</v>
      </c>
      <c r="C4" s="497"/>
      <c r="D4" s="500">
        <f>B4</f>
        <v>0</v>
      </c>
      <c r="E4" s="501"/>
      <c r="F4" s="111"/>
      <c r="G4" s="492" t="str">
        <f>CONCATENATE(入力!F3,入力!S3)&amp;"　/　"&amp;入力!F4</f>
        <v>様　/　</v>
      </c>
      <c r="H4" s="493"/>
      <c r="I4" s="493"/>
      <c r="J4" s="493"/>
      <c r="K4" s="493"/>
      <c r="L4" s="493"/>
      <c r="M4" s="493"/>
      <c r="N4" s="493"/>
      <c r="O4" s="493"/>
      <c r="P4" s="493"/>
      <c r="Q4" s="493"/>
      <c r="R4" s="21"/>
      <c r="S4" s="504">
        <f>+入力!F5</f>
        <v>0</v>
      </c>
      <c r="T4" s="506">
        <f>+入力!N5</f>
        <v>0</v>
      </c>
      <c r="U4" s="507"/>
      <c r="V4" s="510">
        <f>+入力!F6</f>
        <v>0</v>
      </c>
      <c r="W4" s="511"/>
      <c r="X4" s="511"/>
      <c r="Y4" s="511"/>
      <c r="Z4" s="511"/>
      <c r="AA4" s="512"/>
      <c r="AB4" s="112"/>
      <c r="AC4" s="112"/>
      <c r="AD4" s="79"/>
      <c r="AE4" s="113"/>
      <c r="AF4" s="113"/>
      <c r="AG4" s="113"/>
      <c r="AH4" s="1"/>
      <c r="AM4" s="77" t="s">
        <v>188</v>
      </c>
      <c r="AN4" s="65"/>
    </row>
    <row r="5" spans="1:41" ht="15.75" customHeight="1" thickBot="1">
      <c r="B5" s="498"/>
      <c r="C5" s="499"/>
      <c r="D5" s="502"/>
      <c r="E5" s="503"/>
      <c r="F5" s="114"/>
      <c r="G5" s="494"/>
      <c r="H5" s="495"/>
      <c r="I5" s="495"/>
      <c r="J5" s="495"/>
      <c r="K5" s="495"/>
      <c r="L5" s="495"/>
      <c r="M5" s="495"/>
      <c r="N5" s="495"/>
      <c r="O5" s="495"/>
      <c r="P5" s="495"/>
      <c r="Q5" s="495"/>
      <c r="R5" s="22"/>
      <c r="S5" s="505"/>
      <c r="T5" s="508"/>
      <c r="U5" s="509"/>
      <c r="V5" s="513"/>
      <c r="W5" s="514"/>
      <c r="X5" s="514"/>
      <c r="Y5" s="514"/>
      <c r="Z5" s="514"/>
      <c r="AA5" s="515"/>
      <c r="AB5" s="78" t="s">
        <v>189</v>
      </c>
      <c r="AC5" s="112"/>
      <c r="AD5" s="79"/>
      <c r="AE5" s="516">
        <f>+入力!M6</f>
        <v>0</v>
      </c>
      <c r="AF5" s="516"/>
      <c r="AG5" s="115" t="s">
        <v>190</v>
      </c>
      <c r="AH5" s="1"/>
      <c r="AM5" s="77" t="s">
        <v>191</v>
      </c>
    </row>
    <row r="6" spans="1:41" ht="9.75" customHeight="1" thickBot="1">
      <c r="M6" s="63"/>
    </row>
    <row r="7" spans="1:41" ht="19.5" customHeight="1">
      <c r="B7" s="80"/>
      <c r="C7" s="81"/>
      <c r="D7" s="82" t="s">
        <v>360</v>
      </c>
      <c r="E7" s="73"/>
      <c r="F7" s="73"/>
      <c r="G7" s="73"/>
      <c r="H7" s="73"/>
      <c r="I7" s="73"/>
      <c r="J7" s="82" t="s">
        <v>361</v>
      </c>
      <c r="K7" s="73"/>
      <c r="L7" s="73"/>
      <c r="M7" s="73"/>
      <c r="N7" s="73"/>
      <c r="O7" s="83"/>
      <c r="P7" s="82" t="s">
        <v>362</v>
      </c>
      <c r="Q7" s="73"/>
      <c r="R7" s="73"/>
      <c r="S7" s="73"/>
      <c r="T7" s="73"/>
      <c r="U7" s="73"/>
      <c r="V7" s="82" t="s">
        <v>363</v>
      </c>
      <c r="W7" s="73"/>
      <c r="X7" s="73"/>
      <c r="Y7" s="73"/>
      <c r="Z7" s="73"/>
      <c r="AA7" s="73"/>
      <c r="AB7" s="82" t="s">
        <v>364</v>
      </c>
      <c r="AC7" s="73"/>
      <c r="AD7" s="73"/>
      <c r="AE7" s="73"/>
      <c r="AF7" s="73"/>
      <c r="AG7" s="73"/>
      <c r="AH7" s="230" t="s">
        <v>365</v>
      </c>
      <c r="AI7" s="73"/>
      <c r="AJ7" s="73"/>
      <c r="AK7" s="73"/>
      <c r="AL7" s="73"/>
      <c r="AM7" s="74"/>
    </row>
    <row r="8" spans="1:41" ht="17.25" customHeight="1" thickBot="1">
      <c r="B8" s="84"/>
      <c r="C8" s="85"/>
      <c r="D8" s="86"/>
      <c r="E8" s="87" t="s">
        <v>197</v>
      </c>
      <c r="F8" s="87" t="s">
        <v>198</v>
      </c>
      <c r="G8" s="88" t="s">
        <v>199</v>
      </c>
      <c r="H8" s="88" t="s">
        <v>200</v>
      </c>
      <c r="I8" s="89" t="s">
        <v>201</v>
      </c>
      <c r="J8" s="86"/>
      <c r="K8" s="87" t="s">
        <v>197</v>
      </c>
      <c r="L8" s="87" t="s">
        <v>203</v>
      </c>
      <c r="M8" s="88" t="s">
        <v>199</v>
      </c>
      <c r="N8" s="88" t="s">
        <v>200</v>
      </c>
      <c r="O8" s="89" t="s">
        <v>201</v>
      </c>
      <c r="P8" s="86"/>
      <c r="Q8" s="87" t="s">
        <v>197</v>
      </c>
      <c r="R8" s="87" t="s">
        <v>198</v>
      </c>
      <c r="S8" s="88" t="s">
        <v>199</v>
      </c>
      <c r="T8" s="88" t="s">
        <v>200</v>
      </c>
      <c r="U8" s="89" t="s">
        <v>201</v>
      </c>
      <c r="V8" s="86"/>
      <c r="W8" s="87" t="s">
        <v>197</v>
      </c>
      <c r="X8" s="87" t="s">
        <v>203</v>
      </c>
      <c r="Y8" s="88" t="s">
        <v>199</v>
      </c>
      <c r="Z8" s="88" t="s">
        <v>200</v>
      </c>
      <c r="AA8" s="90" t="s">
        <v>201</v>
      </c>
      <c r="AB8" s="86"/>
      <c r="AC8" s="87" t="s">
        <v>197</v>
      </c>
      <c r="AD8" s="87" t="s">
        <v>203</v>
      </c>
      <c r="AE8" s="88" t="s">
        <v>199</v>
      </c>
      <c r="AF8" s="88" t="s">
        <v>200</v>
      </c>
      <c r="AG8" s="90" t="s">
        <v>201</v>
      </c>
      <c r="AH8" s="86"/>
      <c r="AI8" s="87"/>
      <c r="AJ8" s="87"/>
      <c r="AK8" s="88"/>
      <c r="AL8" s="88"/>
      <c r="AM8" s="91"/>
    </row>
    <row r="9" spans="1:41" ht="15.75" customHeight="1">
      <c r="A9" s="68">
        <v>40131</v>
      </c>
      <c r="B9" s="23" t="s">
        <v>366</v>
      </c>
      <c r="C9" s="24"/>
      <c r="D9" s="25" t="s">
        <v>205</v>
      </c>
      <c r="E9" s="45" t="s">
        <v>367</v>
      </c>
      <c r="F9" s="45" t="s">
        <v>368</v>
      </c>
      <c r="G9" s="299">
        <v>80</v>
      </c>
      <c r="H9" s="394"/>
      <c r="I9" s="315"/>
      <c r="J9" s="25" t="s">
        <v>205</v>
      </c>
      <c r="K9" s="105" t="s">
        <v>369</v>
      </c>
      <c r="L9" s="45" t="s">
        <v>370</v>
      </c>
      <c r="M9" s="303">
        <v>260</v>
      </c>
      <c r="N9" s="394"/>
      <c r="O9" s="315"/>
      <c r="P9" s="25" t="s">
        <v>205</v>
      </c>
      <c r="Q9" s="105" t="s">
        <v>371</v>
      </c>
      <c r="R9" s="398" t="s">
        <v>372</v>
      </c>
      <c r="S9" s="303">
        <v>1610</v>
      </c>
      <c r="T9" s="394"/>
      <c r="U9" s="316"/>
      <c r="V9" s="25" t="s">
        <v>205</v>
      </c>
      <c r="W9" s="105" t="s">
        <v>373</v>
      </c>
      <c r="X9" s="105" t="s">
        <v>374</v>
      </c>
      <c r="Y9" s="303">
        <v>490</v>
      </c>
      <c r="Z9" s="394"/>
      <c r="AA9" s="317"/>
      <c r="AB9" s="28"/>
      <c r="AC9" s="30"/>
      <c r="AD9" s="30"/>
      <c r="AE9" s="299"/>
      <c r="AF9" s="394"/>
      <c r="AG9" s="317"/>
      <c r="AH9" s="25"/>
      <c r="AI9" s="30"/>
      <c r="AJ9" s="30"/>
      <c r="AK9" s="299"/>
      <c r="AL9" s="394"/>
      <c r="AM9" s="318"/>
    </row>
    <row r="10" spans="1:41" ht="16.5" customHeight="1">
      <c r="B10" s="23">
        <v>35213</v>
      </c>
      <c r="D10" s="25"/>
      <c r="E10" s="105"/>
      <c r="F10" s="105"/>
      <c r="G10" s="342"/>
      <c r="H10" s="394"/>
      <c r="I10" s="300"/>
      <c r="J10" s="25" t="s">
        <v>205</v>
      </c>
      <c r="K10" s="45" t="s">
        <v>375</v>
      </c>
      <c r="L10" s="400" t="s">
        <v>376</v>
      </c>
      <c r="M10" s="299">
        <v>460</v>
      </c>
      <c r="N10" s="394"/>
      <c r="O10" s="319"/>
      <c r="P10" s="167"/>
      <c r="Q10" s="105"/>
      <c r="R10" s="398"/>
      <c r="S10" s="342"/>
      <c r="T10" s="394"/>
      <c r="U10" s="317"/>
      <c r="V10" s="25" t="s">
        <v>205</v>
      </c>
      <c r="W10" s="105" t="s">
        <v>377</v>
      </c>
      <c r="X10" s="105" t="s">
        <v>378</v>
      </c>
      <c r="Y10" s="303">
        <v>110</v>
      </c>
      <c r="Z10" s="394"/>
      <c r="AA10" s="301"/>
      <c r="AB10" s="28"/>
      <c r="AC10" s="30"/>
      <c r="AD10" s="30"/>
      <c r="AE10" s="299"/>
      <c r="AF10" s="394"/>
      <c r="AG10" s="301"/>
      <c r="AH10" s="25"/>
      <c r="AI10" s="30"/>
      <c r="AJ10" s="30"/>
      <c r="AK10" s="299"/>
      <c r="AL10" s="394"/>
      <c r="AM10" s="302"/>
    </row>
    <row r="11" spans="1:41" ht="16.5" customHeight="1">
      <c r="B11" s="32"/>
      <c r="D11" s="25"/>
      <c r="E11" s="105"/>
      <c r="F11" s="105"/>
      <c r="G11" s="342"/>
      <c r="H11" s="394"/>
      <c r="I11" s="319"/>
      <c r="J11" s="25" t="s">
        <v>205</v>
      </c>
      <c r="K11" s="45" t="s">
        <v>379</v>
      </c>
      <c r="L11" s="45" t="s">
        <v>380</v>
      </c>
      <c r="M11" s="299">
        <v>320</v>
      </c>
      <c r="N11" s="394"/>
      <c r="O11" s="319"/>
      <c r="P11" s="25"/>
      <c r="Q11" s="105"/>
      <c r="R11" s="398"/>
      <c r="S11" s="403"/>
      <c r="T11" s="394"/>
      <c r="U11" s="317"/>
      <c r="V11" s="25" t="s">
        <v>205</v>
      </c>
      <c r="W11" s="30" t="s">
        <v>381</v>
      </c>
      <c r="X11" s="190" t="s">
        <v>382</v>
      </c>
      <c r="Y11" s="299">
        <v>60</v>
      </c>
      <c r="Z11" s="394"/>
      <c r="AA11" s="317"/>
      <c r="AB11" s="28"/>
      <c r="AC11" s="30"/>
      <c r="AD11" s="30"/>
      <c r="AE11" s="299"/>
      <c r="AF11" s="394"/>
      <c r="AG11" s="317"/>
      <c r="AH11" s="25"/>
      <c r="AI11" s="30"/>
      <c r="AJ11" s="30"/>
      <c r="AK11" s="299"/>
      <c r="AL11" s="394"/>
      <c r="AM11" s="318"/>
    </row>
    <row r="12" spans="1:41" ht="16.5" customHeight="1">
      <c r="B12" s="32"/>
      <c r="D12" s="25"/>
      <c r="E12" s="30"/>
      <c r="F12" s="31" t="s">
        <v>342</v>
      </c>
      <c r="G12" s="299"/>
      <c r="H12" s="394"/>
      <c r="I12" s="319"/>
      <c r="J12" s="25" t="s">
        <v>205</v>
      </c>
      <c r="K12" s="105" t="s">
        <v>383</v>
      </c>
      <c r="L12" s="105" t="s">
        <v>384</v>
      </c>
      <c r="M12" s="303">
        <v>150</v>
      </c>
      <c r="N12" s="394"/>
      <c r="O12" s="319"/>
      <c r="P12" s="25"/>
      <c r="Q12" s="105"/>
      <c r="R12" s="105"/>
      <c r="S12" s="299"/>
      <c r="T12" s="394"/>
      <c r="U12" s="317"/>
      <c r="V12" s="25" t="s">
        <v>205</v>
      </c>
      <c r="W12" s="105" t="s">
        <v>385</v>
      </c>
      <c r="X12" s="398" t="s">
        <v>386</v>
      </c>
      <c r="Y12" s="299">
        <v>280</v>
      </c>
      <c r="Z12" s="394"/>
      <c r="AA12" s="317"/>
      <c r="AB12" s="28"/>
      <c r="AC12" s="30"/>
      <c r="AD12" s="30"/>
      <c r="AE12" s="299"/>
      <c r="AF12" s="394"/>
      <c r="AG12" s="317"/>
      <c r="AH12" s="25"/>
      <c r="AI12" s="30"/>
      <c r="AJ12" s="30"/>
      <c r="AK12" s="299"/>
      <c r="AL12" s="394"/>
      <c r="AM12" s="318"/>
    </row>
    <row r="13" spans="1:41" ht="16.5" customHeight="1">
      <c r="B13" s="32"/>
      <c r="D13" s="25"/>
      <c r="E13" s="30"/>
      <c r="F13" s="31" t="s">
        <v>342</v>
      </c>
      <c r="G13" s="299"/>
      <c r="H13" s="394"/>
      <c r="I13" s="319"/>
      <c r="J13" s="167" t="s">
        <v>205</v>
      </c>
      <c r="K13" s="45" t="s">
        <v>387</v>
      </c>
      <c r="L13" s="45" t="s">
        <v>388</v>
      </c>
      <c r="M13" s="299">
        <v>100</v>
      </c>
      <c r="N13" s="394"/>
      <c r="O13" s="319"/>
      <c r="P13" s="25"/>
      <c r="Q13" s="105"/>
      <c r="R13" s="398"/>
      <c r="S13" s="403"/>
      <c r="T13" s="394"/>
      <c r="U13" s="317"/>
      <c r="V13" s="25" t="s">
        <v>205</v>
      </c>
      <c r="W13" s="105" t="s">
        <v>389</v>
      </c>
      <c r="X13" s="398" t="s">
        <v>390</v>
      </c>
      <c r="Y13" s="299">
        <v>20</v>
      </c>
      <c r="Z13" s="394"/>
      <c r="AA13" s="317"/>
      <c r="AB13" s="28"/>
      <c r="AC13" s="30"/>
      <c r="AD13" s="30"/>
      <c r="AE13" s="299"/>
      <c r="AF13" s="394"/>
      <c r="AG13" s="317"/>
      <c r="AH13" s="25"/>
      <c r="AI13" s="30"/>
      <c r="AJ13" s="30"/>
      <c r="AK13" s="299"/>
      <c r="AL13" s="394"/>
      <c r="AM13" s="318"/>
    </row>
    <row r="14" spans="1:41" ht="16.5" customHeight="1">
      <c r="B14" s="32"/>
      <c r="D14" s="25"/>
      <c r="E14" s="30"/>
      <c r="F14" s="31" t="s">
        <v>342</v>
      </c>
      <c r="G14" s="299"/>
      <c r="H14" s="394"/>
      <c r="I14" s="319"/>
      <c r="J14" s="167" t="s">
        <v>205</v>
      </c>
      <c r="K14" s="105" t="s">
        <v>391</v>
      </c>
      <c r="L14" s="105" t="s">
        <v>392</v>
      </c>
      <c r="M14" s="303">
        <v>350</v>
      </c>
      <c r="N14" s="394"/>
      <c r="O14" s="319"/>
      <c r="P14" s="25"/>
      <c r="Q14" s="105"/>
      <c r="R14" s="105"/>
      <c r="S14" s="299"/>
      <c r="T14" s="394"/>
      <c r="U14" s="317"/>
      <c r="V14" s="167"/>
      <c r="W14" s="105"/>
      <c r="X14" s="105"/>
      <c r="Y14" s="342"/>
      <c r="Z14" s="394"/>
      <c r="AA14" s="301"/>
      <c r="AB14" s="28"/>
      <c r="AC14" s="30"/>
      <c r="AD14" s="30"/>
      <c r="AE14" s="299"/>
      <c r="AF14" s="394"/>
      <c r="AG14" s="301"/>
      <c r="AH14" s="25"/>
      <c r="AI14" s="30"/>
      <c r="AJ14" s="30"/>
      <c r="AK14" s="299"/>
      <c r="AL14" s="394"/>
      <c r="AM14" s="302"/>
    </row>
    <row r="15" spans="1:41" ht="16.5" customHeight="1">
      <c r="B15" s="32"/>
      <c r="D15" s="25"/>
      <c r="E15" s="30"/>
      <c r="F15" s="31" t="s">
        <v>342</v>
      </c>
      <c r="G15" s="299"/>
      <c r="H15" s="394"/>
      <c r="I15" s="319"/>
      <c r="J15" s="167" t="s">
        <v>205</v>
      </c>
      <c r="K15" s="105" t="s">
        <v>393</v>
      </c>
      <c r="L15" s="105" t="s">
        <v>394</v>
      </c>
      <c r="M15" s="303">
        <v>120</v>
      </c>
      <c r="N15" s="394"/>
      <c r="O15" s="319"/>
      <c r="P15" s="25"/>
      <c r="Q15" s="105"/>
      <c r="R15" s="105"/>
      <c r="S15" s="299"/>
      <c r="T15" s="394"/>
      <c r="U15" s="317"/>
      <c r="V15" s="167"/>
      <c r="W15" s="105"/>
      <c r="X15" s="105"/>
      <c r="Y15" s="303"/>
      <c r="Z15" s="394"/>
      <c r="AA15" s="301"/>
      <c r="AB15" s="28"/>
      <c r="AC15" s="30"/>
      <c r="AD15" s="30"/>
      <c r="AE15" s="299"/>
      <c r="AF15" s="394"/>
      <c r="AG15" s="301"/>
      <c r="AH15" s="25"/>
      <c r="AI15" s="30"/>
      <c r="AJ15" s="30"/>
      <c r="AK15" s="299"/>
      <c r="AL15" s="394"/>
      <c r="AM15" s="302"/>
    </row>
    <row r="16" spans="1:41" ht="16.5" customHeight="1">
      <c r="B16" s="32"/>
      <c r="D16" s="167"/>
      <c r="E16" s="30"/>
      <c r="F16" s="30" t="s">
        <v>342</v>
      </c>
      <c r="G16" s="299"/>
      <c r="H16" s="394"/>
      <c r="I16" s="319"/>
      <c r="J16" s="167" t="s">
        <v>205</v>
      </c>
      <c r="K16" s="105" t="s">
        <v>395</v>
      </c>
      <c r="L16" s="384" t="s">
        <v>396</v>
      </c>
      <c r="M16" s="303">
        <v>50</v>
      </c>
      <c r="N16" s="394"/>
      <c r="O16" s="319"/>
      <c r="P16" s="25"/>
      <c r="Q16" s="105"/>
      <c r="R16" s="105"/>
      <c r="S16" s="299"/>
      <c r="T16" s="394"/>
      <c r="U16" s="317"/>
      <c r="V16" s="167"/>
      <c r="W16" s="30"/>
      <c r="X16" s="30" t="s">
        <v>342</v>
      </c>
      <c r="Y16" s="299"/>
      <c r="Z16" s="394"/>
      <c r="AA16" s="301"/>
      <c r="AB16" s="28"/>
      <c r="AC16" s="30"/>
      <c r="AD16" s="30"/>
      <c r="AE16" s="299"/>
      <c r="AF16" s="394"/>
      <c r="AG16" s="301"/>
      <c r="AH16" s="28"/>
      <c r="AI16" s="30"/>
      <c r="AJ16" s="30"/>
      <c r="AK16" s="299"/>
      <c r="AL16" s="394"/>
      <c r="AM16" s="302"/>
    </row>
    <row r="17" spans="2:39" ht="16.5" customHeight="1">
      <c r="B17" s="32"/>
      <c r="D17" s="167"/>
      <c r="E17" s="30"/>
      <c r="F17" s="30" t="s">
        <v>342</v>
      </c>
      <c r="G17" s="299"/>
      <c r="H17" s="394"/>
      <c r="I17" s="319"/>
      <c r="J17" s="167"/>
      <c r="K17" s="105"/>
      <c r="L17" s="105"/>
      <c r="M17" s="342"/>
      <c r="N17" s="394"/>
      <c r="O17" s="319"/>
      <c r="P17" s="25"/>
      <c r="Q17" s="30"/>
      <c r="R17" s="31"/>
      <c r="S17" s="299"/>
      <c r="T17" s="394"/>
      <c r="U17" s="317"/>
      <c r="V17" s="167"/>
      <c r="W17" s="30"/>
      <c r="X17" s="30" t="s">
        <v>342</v>
      </c>
      <c r="Y17" s="299"/>
      <c r="Z17" s="394"/>
      <c r="AA17" s="301"/>
      <c r="AB17" s="28"/>
      <c r="AC17" s="30"/>
      <c r="AD17" s="30"/>
      <c r="AE17" s="299"/>
      <c r="AF17" s="394"/>
      <c r="AG17" s="301"/>
      <c r="AH17" s="28"/>
      <c r="AI17" s="30"/>
      <c r="AJ17" s="30"/>
      <c r="AK17" s="299"/>
      <c r="AL17" s="394"/>
      <c r="AM17" s="302"/>
    </row>
    <row r="18" spans="2:39" ht="16.5" customHeight="1">
      <c r="B18" s="32"/>
      <c r="D18" s="167"/>
      <c r="E18" s="30"/>
      <c r="F18" s="30" t="s">
        <v>342</v>
      </c>
      <c r="G18" s="299"/>
      <c r="H18" s="394"/>
      <c r="I18" s="319"/>
      <c r="J18" s="167"/>
      <c r="K18" s="45"/>
      <c r="L18" s="45"/>
      <c r="M18" s="342"/>
      <c r="N18" s="394"/>
      <c r="O18" s="319"/>
      <c r="P18" s="25"/>
      <c r="Q18" s="30"/>
      <c r="R18" s="31" t="s">
        <v>342</v>
      </c>
      <c r="S18" s="299"/>
      <c r="T18" s="394"/>
      <c r="U18" s="317"/>
      <c r="V18" s="167"/>
      <c r="W18" s="30"/>
      <c r="X18" s="30" t="s">
        <v>342</v>
      </c>
      <c r="Y18" s="299"/>
      <c r="Z18" s="394"/>
      <c r="AA18" s="301"/>
      <c r="AB18" s="167"/>
      <c r="AC18" s="30"/>
      <c r="AD18" s="30"/>
      <c r="AE18" s="299"/>
      <c r="AF18" s="394"/>
      <c r="AG18" s="301"/>
      <c r="AH18" s="167"/>
      <c r="AI18" s="30"/>
      <c r="AJ18" s="30"/>
      <c r="AK18" s="299"/>
      <c r="AL18" s="394"/>
      <c r="AM18" s="302"/>
    </row>
    <row r="19" spans="2:39" ht="16.5" customHeight="1">
      <c r="B19" s="32"/>
      <c r="D19" s="167"/>
      <c r="E19" s="30"/>
      <c r="F19" s="30" t="s">
        <v>342</v>
      </c>
      <c r="G19" s="299"/>
      <c r="H19" s="394"/>
      <c r="I19" s="319"/>
      <c r="J19" s="167"/>
      <c r="K19" s="105"/>
      <c r="L19" s="105"/>
      <c r="M19" s="303"/>
      <c r="N19" s="394"/>
      <c r="O19" s="319"/>
      <c r="P19" s="167"/>
      <c r="Q19" s="30"/>
      <c r="R19" s="30" t="s">
        <v>342</v>
      </c>
      <c r="S19" s="299"/>
      <c r="T19" s="394"/>
      <c r="U19" s="317"/>
      <c r="V19" s="167"/>
      <c r="W19" s="30"/>
      <c r="X19" s="30" t="s">
        <v>342</v>
      </c>
      <c r="Y19" s="299"/>
      <c r="Z19" s="394"/>
      <c r="AA19" s="301"/>
      <c r="AB19" s="167"/>
      <c r="AC19" s="30"/>
      <c r="AD19" s="30"/>
      <c r="AE19" s="299"/>
      <c r="AF19" s="394"/>
      <c r="AG19" s="301"/>
      <c r="AH19" s="167"/>
      <c r="AI19" s="30"/>
      <c r="AJ19" s="30"/>
      <c r="AK19" s="299"/>
      <c r="AL19" s="394"/>
      <c r="AM19" s="302"/>
    </row>
    <row r="20" spans="2:39" ht="16.5" customHeight="1">
      <c r="B20" s="32"/>
      <c r="D20" s="167"/>
      <c r="E20" s="30"/>
      <c r="F20" s="30" t="s">
        <v>342</v>
      </c>
      <c r="G20" s="299"/>
      <c r="H20" s="394"/>
      <c r="I20" s="300"/>
      <c r="J20" s="167"/>
      <c r="K20" s="45"/>
      <c r="L20" s="45"/>
      <c r="M20" s="342"/>
      <c r="N20" s="394"/>
      <c r="O20" s="319"/>
      <c r="P20" s="167"/>
      <c r="Q20" s="30"/>
      <c r="R20" s="30" t="s">
        <v>342</v>
      </c>
      <c r="S20" s="299"/>
      <c r="T20" s="394"/>
      <c r="U20" s="317"/>
      <c r="V20" s="167"/>
      <c r="W20" s="30"/>
      <c r="X20" s="30" t="s">
        <v>342</v>
      </c>
      <c r="Y20" s="299"/>
      <c r="Z20" s="394"/>
      <c r="AA20" s="301"/>
      <c r="AB20" s="167"/>
      <c r="AC20" s="30"/>
      <c r="AD20" s="30"/>
      <c r="AE20" s="299"/>
      <c r="AF20" s="394"/>
      <c r="AG20" s="301"/>
      <c r="AH20" s="167"/>
      <c r="AI20" s="30"/>
      <c r="AJ20" s="30"/>
      <c r="AK20" s="299"/>
      <c r="AL20" s="394"/>
      <c r="AM20" s="302"/>
    </row>
    <row r="21" spans="2:39" ht="16.5" customHeight="1">
      <c r="B21" s="32"/>
      <c r="D21" s="167"/>
      <c r="E21" s="30"/>
      <c r="F21" s="30" t="s">
        <v>342</v>
      </c>
      <c r="G21" s="299"/>
      <c r="H21" s="394"/>
      <c r="I21" s="300"/>
      <c r="J21" s="167"/>
      <c r="K21" s="105"/>
      <c r="L21" s="105"/>
      <c r="M21" s="303"/>
      <c r="N21" s="394"/>
      <c r="O21" s="319"/>
      <c r="P21" s="167"/>
      <c r="Q21" s="30"/>
      <c r="R21" s="30" t="s">
        <v>342</v>
      </c>
      <c r="S21" s="299"/>
      <c r="T21" s="394"/>
      <c r="U21" s="317"/>
      <c r="V21" s="167"/>
      <c r="W21" s="30"/>
      <c r="X21" s="30" t="s">
        <v>342</v>
      </c>
      <c r="Y21" s="299"/>
      <c r="Z21" s="394"/>
      <c r="AA21" s="301"/>
      <c r="AB21" s="167"/>
      <c r="AC21" s="30"/>
      <c r="AD21" s="30"/>
      <c r="AE21" s="299"/>
      <c r="AF21" s="394"/>
      <c r="AG21" s="301"/>
      <c r="AH21" s="167"/>
      <c r="AI21" s="30"/>
      <c r="AJ21" s="30"/>
      <c r="AK21" s="299"/>
      <c r="AL21" s="394"/>
      <c r="AM21" s="302"/>
    </row>
    <row r="22" spans="2:39" ht="16.5" customHeight="1">
      <c r="B22" s="32"/>
      <c r="D22" s="167"/>
      <c r="E22" s="30"/>
      <c r="F22" s="30" t="s">
        <v>342</v>
      </c>
      <c r="G22" s="299"/>
      <c r="H22" s="394"/>
      <c r="I22" s="300"/>
      <c r="J22" s="167"/>
      <c r="K22" s="45"/>
      <c r="L22" s="45"/>
      <c r="M22" s="342"/>
      <c r="N22" s="394"/>
      <c r="O22" s="300"/>
      <c r="P22" s="167"/>
      <c r="Q22" s="30"/>
      <c r="R22" s="30" t="s">
        <v>342</v>
      </c>
      <c r="S22" s="299"/>
      <c r="T22" s="394"/>
      <c r="U22" s="317"/>
      <c r="V22" s="167"/>
      <c r="W22" s="30"/>
      <c r="X22" s="30" t="s">
        <v>342</v>
      </c>
      <c r="Y22" s="299"/>
      <c r="Z22" s="394"/>
      <c r="AA22" s="301"/>
      <c r="AB22" s="167"/>
      <c r="AC22" s="30"/>
      <c r="AD22" s="30"/>
      <c r="AE22" s="299"/>
      <c r="AF22" s="394"/>
      <c r="AG22" s="301"/>
      <c r="AH22" s="167"/>
      <c r="AI22" s="30"/>
      <c r="AJ22" s="30"/>
      <c r="AK22" s="299"/>
      <c r="AL22" s="394"/>
      <c r="AM22" s="302"/>
    </row>
    <row r="23" spans="2:39" ht="16.5" customHeight="1">
      <c r="B23" s="32"/>
      <c r="D23" s="167"/>
      <c r="E23" s="30"/>
      <c r="F23" s="30" t="s">
        <v>342</v>
      </c>
      <c r="G23" s="299"/>
      <c r="H23" s="394"/>
      <c r="I23" s="300"/>
      <c r="J23" s="167"/>
      <c r="K23" s="105"/>
      <c r="L23" s="105"/>
      <c r="M23" s="303"/>
      <c r="N23" s="394"/>
      <c r="O23" s="300"/>
      <c r="P23" s="167"/>
      <c r="Q23" s="30"/>
      <c r="R23" s="30" t="s">
        <v>342</v>
      </c>
      <c r="S23" s="299"/>
      <c r="T23" s="394"/>
      <c r="U23" s="301"/>
      <c r="V23" s="167"/>
      <c r="W23" s="30"/>
      <c r="X23" s="30" t="s">
        <v>342</v>
      </c>
      <c r="Y23" s="299"/>
      <c r="Z23" s="394"/>
      <c r="AA23" s="301"/>
      <c r="AB23" s="167"/>
      <c r="AC23" s="30"/>
      <c r="AD23" s="30"/>
      <c r="AE23" s="299"/>
      <c r="AF23" s="394"/>
      <c r="AG23" s="301"/>
      <c r="AH23" s="167"/>
      <c r="AI23" s="30"/>
      <c r="AJ23" s="30"/>
      <c r="AK23" s="299"/>
      <c r="AL23" s="394"/>
      <c r="AM23" s="302"/>
    </row>
    <row r="24" spans="2:39" ht="16.5" customHeight="1">
      <c r="B24" s="32"/>
      <c r="D24" s="167"/>
      <c r="E24" s="30"/>
      <c r="F24" s="30" t="s">
        <v>342</v>
      </c>
      <c r="G24" s="299"/>
      <c r="H24" s="394"/>
      <c r="I24" s="300"/>
      <c r="J24" s="167"/>
      <c r="K24" s="45"/>
      <c r="L24" s="45"/>
      <c r="M24" s="342"/>
      <c r="N24" s="394"/>
      <c r="O24" s="300"/>
      <c r="P24" s="167"/>
      <c r="Q24" s="30"/>
      <c r="R24" s="30" t="s">
        <v>342</v>
      </c>
      <c r="S24" s="299"/>
      <c r="T24" s="394"/>
      <c r="U24" s="301"/>
      <c r="V24" s="167"/>
      <c r="W24" s="30"/>
      <c r="X24" s="30" t="s">
        <v>342</v>
      </c>
      <c r="Y24" s="299"/>
      <c r="Z24" s="394"/>
      <c r="AA24" s="301"/>
      <c r="AB24" s="167"/>
      <c r="AC24" s="30"/>
      <c r="AD24" s="30"/>
      <c r="AE24" s="299"/>
      <c r="AF24" s="394"/>
      <c r="AG24" s="301"/>
      <c r="AH24" s="167"/>
      <c r="AI24" s="30"/>
      <c r="AJ24" s="30"/>
      <c r="AK24" s="299"/>
      <c r="AL24" s="394"/>
      <c r="AM24" s="302"/>
    </row>
    <row r="25" spans="2:39" ht="16.5" customHeight="1">
      <c r="B25" s="32"/>
      <c r="D25" s="167"/>
      <c r="E25" s="30"/>
      <c r="F25" s="30"/>
      <c r="G25" s="299"/>
      <c r="H25" s="394"/>
      <c r="I25" s="300"/>
      <c r="J25" s="167"/>
      <c r="K25" s="105"/>
      <c r="L25" s="105"/>
      <c r="M25" s="303"/>
      <c r="N25" s="394"/>
      <c r="O25" s="300"/>
      <c r="P25" s="167"/>
      <c r="Q25" s="30"/>
      <c r="R25" s="30"/>
      <c r="S25" s="299"/>
      <c r="T25" s="394"/>
      <c r="U25" s="301"/>
      <c r="V25" s="25"/>
      <c r="W25" s="26"/>
      <c r="X25" s="26" t="s">
        <v>342</v>
      </c>
      <c r="Y25" s="303"/>
      <c r="Z25" s="394"/>
      <c r="AA25" s="301"/>
      <c r="AB25" s="25"/>
      <c r="AC25" s="26"/>
      <c r="AD25" s="26"/>
      <c r="AE25" s="303"/>
      <c r="AF25" s="394"/>
      <c r="AG25" s="301"/>
      <c r="AH25" s="25"/>
      <c r="AI25" s="26"/>
      <c r="AJ25" s="26"/>
      <c r="AK25" s="303"/>
      <c r="AL25" s="394"/>
      <c r="AM25" s="302"/>
    </row>
    <row r="26" spans="2:39" ht="16.5" customHeight="1" thickBot="1">
      <c r="B26" s="32"/>
      <c r="D26" s="167"/>
      <c r="E26" s="30"/>
      <c r="F26" s="30"/>
      <c r="G26" s="299"/>
      <c r="H26" s="394"/>
      <c r="I26" s="300"/>
      <c r="J26" s="167"/>
      <c r="K26" s="45"/>
      <c r="L26" s="45"/>
      <c r="M26" s="299"/>
      <c r="N26" s="394"/>
      <c r="O26" s="300"/>
      <c r="P26" s="167"/>
      <c r="Q26" s="30"/>
      <c r="R26" s="30"/>
      <c r="S26" s="299"/>
      <c r="T26" s="394"/>
      <c r="U26" s="301"/>
      <c r="V26" s="167"/>
      <c r="W26" s="30"/>
      <c r="X26" s="30" t="s">
        <v>342</v>
      </c>
      <c r="Y26" s="299"/>
      <c r="Z26" s="394"/>
      <c r="AA26" s="301"/>
      <c r="AB26" s="167"/>
      <c r="AC26" s="30"/>
      <c r="AD26" s="30"/>
      <c r="AE26" s="299"/>
      <c r="AF26" s="394"/>
      <c r="AG26" s="301"/>
      <c r="AH26" s="167"/>
      <c r="AI26" s="30"/>
      <c r="AJ26" s="30"/>
      <c r="AK26" s="299"/>
      <c r="AL26" s="394"/>
      <c r="AM26" s="302"/>
    </row>
    <row r="27" spans="2:39" ht="15.75" customHeight="1">
      <c r="B27" s="34" t="s">
        <v>343</v>
      </c>
      <c r="C27" s="35">
        <f>SUM(G27,M27,S27,Y27,AE27,AK27)</f>
        <v>4460</v>
      </c>
      <c r="D27" s="36"/>
      <c r="E27" s="304"/>
      <c r="F27" s="304" t="s">
        <v>342</v>
      </c>
      <c r="G27" s="305">
        <f>SUM(G9:G24)</f>
        <v>80</v>
      </c>
      <c r="H27" s="395"/>
      <c r="I27" s="306"/>
      <c r="J27" s="36"/>
      <c r="K27" s="304"/>
      <c r="L27" s="304" t="s">
        <v>342</v>
      </c>
      <c r="M27" s="305">
        <f>SUM(M9:M24)</f>
        <v>1810</v>
      </c>
      <c r="N27" s="395"/>
      <c r="O27" s="306"/>
      <c r="P27" s="36"/>
      <c r="Q27" s="304"/>
      <c r="R27" s="304" t="s">
        <v>342</v>
      </c>
      <c r="S27" s="305">
        <f>SUM(S9:S24)</f>
        <v>1610</v>
      </c>
      <c r="T27" s="395"/>
      <c r="U27" s="306"/>
      <c r="V27" s="36"/>
      <c r="W27" s="304"/>
      <c r="X27" s="304" t="s">
        <v>342</v>
      </c>
      <c r="Y27" s="305">
        <f>SUM(Y9:Y24)</f>
        <v>960</v>
      </c>
      <c r="Z27" s="395"/>
      <c r="AA27" s="307"/>
      <c r="AB27" s="39"/>
      <c r="AC27" s="304"/>
      <c r="AD27" s="304"/>
      <c r="AE27" s="305">
        <f>SUM(AE9:AE24)</f>
        <v>0</v>
      </c>
      <c r="AF27" s="395"/>
      <c r="AG27" s="307"/>
      <c r="AH27" s="39"/>
      <c r="AI27" s="304"/>
      <c r="AJ27" s="304"/>
      <c r="AK27" s="305"/>
      <c r="AL27" s="395"/>
      <c r="AM27" s="308"/>
    </row>
    <row r="28" spans="2:39" ht="15.75" customHeight="1" thickBot="1">
      <c r="B28" s="41" t="s">
        <v>344</v>
      </c>
      <c r="C28" s="42">
        <f>SUM(H28,N28,T28,Z28,AF28,AL28)</f>
        <v>0</v>
      </c>
      <c r="D28" s="43"/>
      <c r="E28" s="309"/>
      <c r="F28" s="309" t="s">
        <v>342</v>
      </c>
      <c r="G28" s="310"/>
      <c r="H28" s="310">
        <f>SUM(H9:H24)</f>
        <v>0</v>
      </c>
      <c r="I28" s="311"/>
      <c r="J28" s="43"/>
      <c r="K28" s="309"/>
      <c r="L28" s="309" t="s">
        <v>342</v>
      </c>
      <c r="M28" s="310"/>
      <c r="N28" s="310">
        <f>SUM(N9:N24)</f>
        <v>0</v>
      </c>
      <c r="O28" s="311"/>
      <c r="P28" s="43"/>
      <c r="Q28" s="309"/>
      <c r="R28" s="309" t="s">
        <v>342</v>
      </c>
      <c r="S28" s="310"/>
      <c r="T28" s="310">
        <f>SUM(T9:T24)</f>
        <v>0</v>
      </c>
      <c r="U28" s="311"/>
      <c r="V28" s="43"/>
      <c r="W28" s="309"/>
      <c r="X28" s="309" t="s">
        <v>342</v>
      </c>
      <c r="Y28" s="310"/>
      <c r="Z28" s="310">
        <f>SUM(Z9:Z24)</f>
        <v>0</v>
      </c>
      <c r="AA28" s="312"/>
      <c r="AB28" s="44"/>
      <c r="AC28" s="309"/>
      <c r="AD28" s="309"/>
      <c r="AE28" s="310"/>
      <c r="AF28" s="310">
        <f>SUM(AF9:AF24)</f>
        <v>0</v>
      </c>
      <c r="AG28" s="312"/>
      <c r="AH28" s="44"/>
      <c r="AI28" s="309"/>
      <c r="AJ28" s="309"/>
      <c r="AK28" s="310"/>
      <c r="AL28" s="310"/>
      <c r="AM28" s="313"/>
    </row>
    <row r="29" spans="2:39" ht="16.5" customHeight="1">
      <c r="B29" s="23" t="s">
        <v>159</v>
      </c>
      <c r="C29" s="24"/>
      <c r="D29" s="25" t="s">
        <v>205</v>
      </c>
      <c r="E29" s="26" t="s">
        <v>397</v>
      </c>
      <c r="F29" s="27" t="s">
        <v>398</v>
      </c>
      <c r="G29" s="303">
        <v>1020</v>
      </c>
      <c r="H29" s="303"/>
      <c r="I29" s="315"/>
      <c r="J29" s="25" t="s">
        <v>205</v>
      </c>
      <c r="K29" s="320" t="s">
        <v>399</v>
      </c>
      <c r="L29" s="27" t="s">
        <v>400</v>
      </c>
      <c r="M29" s="303">
        <v>740</v>
      </c>
      <c r="N29" s="303"/>
      <c r="O29" s="315"/>
      <c r="P29" s="25" t="s">
        <v>205</v>
      </c>
      <c r="Q29" s="26" t="s">
        <v>401</v>
      </c>
      <c r="R29" s="27" t="s">
        <v>402</v>
      </c>
      <c r="S29" s="303">
        <v>1100</v>
      </c>
      <c r="T29" s="303"/>
      <c r="U29" s="316"/>
      <c r="V29" s="25"/>
      <c r="W29" s="30"/>
      <c r="X29" s="31" t="s">
        <v>342</v>
      </c>
      <c r="Y29" s="299"/>
      <c r="Z29" s="394"/>
      <c r="AA29" s="317"/>
      <c r="AB29" s="28"/>
      <c r="AC29" s="30"/>
      <c r="AD29" s="30"/>
      <c r="AE29" s="299"/>
      <c r="AF29" s="394"/>
      <c r="AG29" s="317"/>
      <c r="AH29" s="25"/>
      <c r="AI29" s="30"/>
      <c r="AJ29" s="30"/>
      <c r="AK29" s="299"/>
      <c r="AL29" s="394"/>
      <c r="AM29" s="318"/>
    </row>
    <row r="30" spans="2:39" ht="16.5" customHeight="1">
      <c r="B30" s="23">
        <v>35202</v>
      </c>
      <c r="D30" s="25" t="s">
        <v>205</v>
      </c>
      <c r="E30" s="30" t="s">
        <v>403</v>
      </c>
      <c r="F30" s="31" t="s">
        <v>404</v>
      </c>
      <c r="G30" s="299">
        <v>1110</v>
      </c>
      <c r="H30" s="299"/>
      <c r="I30" s="300"/>
      <c r="J30" s="25" t="s">
        <v>205</v>
      </c>
      <c r="K30" s="30" t="s">
        <v>405</v>
      </c>
      <c r="L30" s="31" t="s">
        <v>406</v>
      </c>
      <c r="M30" s="299">
        <v>1000</v>
      </c>
      <c r="N30" s="299"/>
      <c r="O30" s="319"/>
      <c r="P30" s="25" t="s">
        <v>205</v>
      </c>
      <c r="Q30" s="30" t="s">
        <v>407</v>
      </c>
      <c r="R30" s="31" t="s">
        <v>408</v>
      </c>
      <c r="S30" s="299">
        <v>1640</v>
      </c>
      <c r="T30" s="299"/>
      <c r="U30" s="317"/>
      <c r="V30" s="25"/>
      <c r="W30" s="30"/>
      <c r="X30" s="31" t="s">
        <v>342</v>
      </c>
      <c r="Y30" s="299"/>
      <c r="Z30" s="394"/>
      <c r="AA30" s="301"/>
      <c r="AB30" s="28"/>
      <c r="AC30" s="30"/>
      <c r="AD30" s="30"/>
      <c r="AE30" s="299"/>
      <c r="AF30" s="394"/>
      <c r="AG30" s="301"/>
      <c r="AH30" s="25"/>
      <c r="AI30" s="30"/>
      <c r="AJ30" s="30"/>
      <c r="AK30" s="299"/>
      <c r="AL30" s="394"/>
      <c r="AM30" s="302"/>
    </row>
    <row r="31" spans="2:39" ht="16.5" customHeight="1">
      <c r="B31" s="32"/>
      <c r="D31" s="25" t="s">
        <v>205</v>
      </c>
      <c r="E31" s="30" t="s">
        <v>409</v>
      </c>
      <c r="F31" s="31" t="s">
        <v>410</v>
      </c>
      <c r="G31" s="299">
        <v>1460</v>
      </c>
      <c r="H31" s="299"/>
      <c r="I31" s="319"/>
      <c r="J31" s="25" t="s">
        <v>205</v>
      </c>
      <c r="K31" s="30" t="s">
        <v>411</v>
      </c>
      <c r="L31" s="31" t="s">
        <v>412</v>
      </c>
      <c r="M31" s="299">
        <v>960</v>
      </c>
      <c r="N31" s="299"/>
      <c r="O31" s="319"/>
      <c r="P31" s="25" t="s">
        <v>205</v>
      </c>
      <c r="Q31" s="30" t="s">
        <v>413</v>
      </c>
      <c r="R31" s="31" t="s">
        <v>414</v>
      </c>
      <c r="S31" s="299">
        <v>1590</v>
      </c>
      <c r="T31" s="299"/>
      <c r="U31" s="317"/>
      <c r="V31" s="25"/>
      <c r="W31" s="30"/>
      <c r="X31" s="31" t="s">
        <v>342</v>
      </c>
      <c r="Y31" s="299"/>
      <c r="Z31" s="394"/>
      <c r="AA31" s="317"/>
      <c r="AB31" s="28"/>
      <c r="AC31" s="30"/>
      <c r="AD31" s="30"/>
      <c r="AE31" s="299"/>
      <c r="AF31" s="394"/>
      <c r="AG31" s="317"/>
      <c r="AH31" s="25"/>
      <c r="AI31" s="30"/>
      <c r="AJ31" s="30"/>
      <c r="AK31" s="299"/>
      <c r="AL31" s="394"/>
      <c r="AM31" s="318"/>
    </row>
    <row r="32" spans="2:39" ht="16.5" customHeight="1">
      <c r="B32" s="32"/>
      <c r="D32" s="25" t="s">
        <v>205</v>
      </c>
      <c r="E32" s="30" t="s">
        <v>415</v>
      </c>
      <c r="F32" s="31" t="s">
        <v>416</v>
      </c>
      <c r="G32" s="299">
        <v>590</v>
      </c>
      <c r="H32" s="299"/>
      <c r="I32" s="319"/>
      <c r="J32" s="25" t="s">
        <v>205</v>
      </c>
      <c r="K32" s="30" t="s">
        <v>417</v>
      </c>
      <c r="L32" s="31" t="s">
        <v>418</v>
      </c>
      <c r="M32" s="299">
        <v>1110</v>
      </c>
      <c r="N32" s="299"/>
      <c r="O32" s="319"/>
      <c r="P32" s="25" t="s">
        <v>205</v>
      </c>
      <c r="Q32" s="30" t="s">
        <v>419</v>
      </c>
      <c r="R32" s="31" t="s">
        <v>420</v>
      </c>
      <c r="S32" s="299">
        <v>1200</v>
      </c>
      <c r="T32" s="299"/>
      <c r="U32" s="317"/>
      <c r="V32" s="25"/>
      <c r="W32" s="30"/>
      <c r="X32" s="31" t="s">
        <v>342</v>
      </c>
      <c r="Y32" s="299"/>
      <c r="Z32" s="394"/>
      <c r="AA32" s="317"/>
      <c r="AB32" s="28"/>
      <c r="AC32" s="30"/>
      <c r="AD32" s="30"/>
      <c r="AE32" s="299"/>
      <c r="AF32" s="394"/>
      <c r="AG32" s="317"/>
      <c r="AH32" s="25"/>
      <c r="AI32" s="30"/>
      <c r="AJ32" s="30"/>
      <c r="AK32" s="299"/>
      <c r="AL32" s="394"/>
      <c r="AM32" s="318"/>
    </row>
    <row r="33" spans="2:39" ht="16.5" customHeight="1">
      <c r="B33" s="32"/>
      <c r="D33" s="25" t="s">
        <v>205</v>
      </c>
      <c r="E33" s="30" t="s">
        <v>421</v>
      </c>
      <c r="F33" s="31" t="s">
        <v>422</v>
      </c>
      <c r="G33" s="299">
        <v>1360</v>
      </c>
      <c r="H33" s="394"/>
      <c r="I33" s="319"/>
      <c r="J33" s="25" t="s">
        <v>205</v>
      </c>
      <c r="K33" s="30" t="s">
        <v>423</v>
      </c>
      <c r="L33" s="31" t="s">
        <v>424</v>
      </c>
      <c r="M33" s="299">
        <v>1040</v>
      </c>
      <c r="N33" s="299"/>
      <c r="O33" s="319"/>
      <c r="P33" s="25" t="s">
        <v>205</v>
      </c>
      <c r="Q33" s="45" t="s">
        <v>425</v>
      </c>
      <c r="R33" s="45" t="s">
        <v>426</v>
      </c>
      <c r="S33" s="299">
        <v>740</v>
      </c>
      <c r="T33" s="299"/>
      <c r="U33" s="317"/>
      <c r="V33" s="25"/>
      <c r="W33" s="30"/>
      <c r="X33" s="31" t="s">
        <v>342</v>
      </c>
      <c r="Y33" s="299"/>
      <c r="Z33" s="394"/>
      <c r="AA33" s="317"/>
      <c r="AB33" s="28"/>
      <c r="AC33" s="30"/>
      <c r="AD33" s="30"/>
      <c r="AE33" s="299"/>
      <c r="AF33" s="394"/>
      <c r="AG33" s="317"/>
      <c r="AH33" s="25"/>
      <c r="AI33" s="30"/>
      <c r="AJ33" s="30"/>
      <c r="AK33" s="299"/>
      <c r="AL33" s="394"/>
      <c r="AM33" s="318"/>
    </row>
    <row r="34" spans="2:39" ht="16.5" customHeight="1">
      <c r="B34" s="32"/>
      <c r="D34" s="25" t="s">
        <v>205</v>
      </c>
      <c r="E34" s="30" t="s">
        <v>427</v>
      </c>
      <c r="F34" s="31" t="s">
        <v>428</v>
      </c>
      <c r="G34" s="299">
        <v>120</v>
      </c>
      <c r="H34" s="299"/>
      <c r="I34" s="319"/>
      <c r="J34" s="25" t="s">
        <v>205</v>
      </c>
      <c r="K34" s="30" t="s">
        <v>435</v>
      </c>
      <c r="L34" s="31" t="s">
        <v>436</v>
      </c>
      <c r="M34" s="299">
        <v>250</v>
      </c>
      <c r="N34" s="299"/>
      <c r="O34" s="319"/>
      <c r="P34" s="25" t="s">
        <v>205</v>
      </c>
      <c r="Q34" s="30" t="s">
        <v>431</v>
      </c>
      <c r="R34" s="31" t="s">
        <v>432</v>
      </c>
      <c r="S34" s="299">
        <v>830</v>
      </c>
      <c r="T34" s="299"/>
      <c r="U34" s="317"/>
      <c r="V34" s="167"/>
      <c r="W34" s="30"/>
      <c r="X34" s="30" t="s">
        <v>342</v>
      </c>
      <c r="Y34" s="299"/>
      <c r="Z34" s="394"/>
      <c r="AA34" s="301"/>
      <c r="AB34" s="28"/>
      <c r="AC34" s="30"/>
      <c r="AD34" s="30"/>
      <c r="AE34" s="299"/>
      <c r="AF34" s="394"/>
      <c r="AG34" s="301"/>
      <c r="AH34" s="25"/>
      <c r="AI34" s="30"/>
      <c r="AJ34" s="30"/>
      <c r="AK34" s="299"/>
      <c r="AL34" s="394"/>
      <c r="AM34" s="302"/>
    </row>
    <row r="35" spans="2:39" ht="16.5" customHeight="1">
      <c r="B35" s="32"/>
      <c r="D35" s="25" t="s">
        <v>205</v>
      </c>
      <c r="E35" s="30" t="s">
        <v>433</v>
      </c>
      <c r="F35" s="31" t="s">
        <v>434</v>
      </c>
      <c r="G35" s="299">
        <v>1670</v>
      </c>
      <c r="H35" s="394"/>
      <c r="I35" s="319"/>
      <c r="J35" s="25" t="s">
        <v>205</v>
      </c>
      <c r="K35" s="30" t="s">
        <v>441</v>
      </c>
      <c r="L35" s="31" t="s">
        <v>442</v>
      </c>
      <c r="M35" s="299">
        <v>360</v>
      </c>
      <c r="N35" s="299"/>
      <c r="O35" s="319"/>
      <c r="P35" s="25" t="s">
        <v>205</v>
      </c>
      <c r="Q35" s="30" t="s">
        <v>437</v>
      </c>
      <c r="R35" s="31" t="s">
        <v>438</v>
      </c>
      <c r="S35" s="299">
        <v>2420</v>
      </c>
      <c r="T35" s="299"/>
      <c r="U35" s="317"/>
      <c r="V35" s="167"/>
      <c r="W35" s="30"/>
      <c r="X35" s="30" t="s">
        <v>342</v>
      </c>
      <c r="Y35" s="299"/>
      <c r="Z35" s="394"/>
      <c r="AA35" s="301"/>
      <c r="AB35" s="28"/>
      <c r="AC35" s="30"/>
      <c r="AD35" s="30"/>
      <c r="AE35" s="299"/>
      <c r="AF35" s="394"/>
      <c r="AG35" s="301"/>
      <c r="AH35" s="25"/>
      <c r="AI35" s="30"/>
      <c r="AJ35" s="30"/>
      <c r="AK35" s="299"/>
      <c r="AL35" s="394"/>
      <c r="AM35" s="302"/>
    </row>
    <row r="36" spans="2:39" ht="16.5" customHeight="1">
      <c r="B36" s="32"/>
      <c r="D36" s="25" t="s">
        <v>205</v>
      </c>
      <c r="E36" s="30" t="s">
        <v>439</v>
      </c>
      <c r="F36" s="31" t="s">
        <v>440</v>
      </c>
      <c r="G36" s="299">
        <v>2460</v>
      </c>
      <c r="H36" s="299"/>
      <c r="I36" s="319"/>
      <c r="J36" s="25" t="s">
        <v>205</v>
      </c>
      <c r="K36" s="30" t="s">
        <v>446</v>
      </c>
      <c r="L36" s="31" t="s">
        <v>447</v>
      </c>
      <c r="M36" s="299">
        <v>380</v>
      </c>
      <c r="N36" s="299"/>
      <c r="O36" s="319"/>
      <c r="P36" s="25" t="s">
        <v>205</v>
      </c>
      <c r="Q36" s="30" t="s">
        <v>443</v>
      </c>
      <c r="R36" s="31" t="s">
        <v>444</v>
      </c>
      <c r="S36" s="299">
        <v>1290</v>
      </c>
      <c r="T36" s="299"/>
      <c r="U36" s="317"/>
      <c r="V36" s="167"/>
      <c r="W36" s="30"/>
      <c r="X36" s="30" t="s">
        <v>342</v>
      </c>
      <c r="Y36" s="299"/>
      <c r="Z36" s="394"/>
      <c r="AA36" s="301"/>
      <c r="AB36" s="28"/>
      <c r="AC36" s="30"/>
      <c r="AD36" s="30"/>
      <c r="AE36" s="299"/>
      <c r="AF36" s="394"/>
      <c r="AG36" s="301"/>
      <c r="AH36" s="25"/>
      <c r="AI36" s="30"/>
      <c r="AJ36" s="30"/>
      <c r="AK36" s="299"/>
      <c r="AL36" s="394"/>
      <c r="AM36" s="302"/>
    </row>
    <row r="37" spans="2:39" ht="16.5" customHeight="1">
      <c r="B37" s="32"/>
      <c r="D37" s="167"/>
      <c r="E37" s="30" t="s">
        <v>445</v>
      </c>
      <c r="F37" s="30" t="s">
        <v>342</v>
      </c>
      <c r="G37" s="342" t="s">
        <v>275</v>
      </c>
      <c r="H37" s="394"/>
      <c r="I37" s="319"/>
      <c r="J37" s="25" t="s">
        <v>205</v>
      </c>
      <c r="K37" s="30" t="s">
        <v>450</v>
      </c>
      <c r="L37" s="30" t="s">
        <v>451</v>
      </c>
      <c r="M37" s="299">
        <v>190</v>
      </c>
      <c r="N37" s="299"/>
      <c r="O37" s="319"/>
      <c r="P37" s="167" t="s">
        <v>205</v>
      </c>
      <c r="Q37" s="30" t="s">
        <v>448</v>
      </c>
      <c r="R37" s="30" t="s">
        <v>449</v>
      </c>
      <c r="S37" s="299">
        <v>990</v>
      </c>
      <c r="T37" s="299"/>
      <c r="U37" s="317"/>
      <c r="V37" s="167"/>
      <c r="W37" s="30"/>
      <c r="X37" s="30" t="s">
        <v>342</v>
      </c>
      <c r="Y37" s="299"/>
      <c r="Z37" s="394"/>
      <c r="AA37" s="301"/>
      <c r="AB37" s="28"/>
      <c r="AC37" s="30"/>
      <c r="AD37" s="30"/>
      <c r="AE37" s="299"/>
      <c r="AF37" s="394"/>
      <c r="AG37" s="301"/>
      <c r="AH37" s="28"/>
      <c r="AI37" s="30"/>
      <c r="AJ37" s="30"/>
      <c r="AK37" s="299"/>
      <c r="AL37" s="394"/>
      <c r="AM37" s="302"/>
    </row>
    <row r="38" spans="2:39" ht="16.5" customHeight="1">
      <c r="B38" s="32"/>
      <c r="D38" s="167"/>
      <c r="E38" s="30"/>
      <c r="F38" s="30" t="s">
        <v>342</v>
      </c>
      <c r="G38" s="299"/>
      <c r="H38" s="394"/>
      <c r="I38" s="319"/>
      <c r="J38" s="25" t="s">
        <v>205</v>
      </c>
      <c r="K38" s="30" t="s">
        <v>454</v>
      </c>
      <c r="L38" s="30" t="s">
        <v>455</v>
      </c>
      <c r="M38" s="299">
        <v>100</v>
      </c>
      <c r="N38" s="299"/>
      <c r="O38" s="319"/>
      <c r="P38" s="167" t="s">
        <v>205</v>
      </c>
      <c r="Q38" s="30" t="s">
        <v>452</v>
      </c>
      <c r="R38" s="190" t="s">
        <v>453</v>
      </c>
      <c r="S38" s="299">
        <v>2360</v>
      </c>
      <c r="T38" s="299"/>
      <c r="U38" s="317"/>
      <c r="V38" s="167"/>
      <c r="W38" s="30"/>
      <c r="X38" s="30" t="s">
        <v>342</v>
      </c>
      <c r="Y38" s="299"/>
      <c r="Z38" s="394"/>
      <c r="AA38" s="301"/>
      <c r="AB38" s="167"/>
      <c r="AC38" s="30"/>
      <c r="AD38" s="30"/>
      <c r="AE38" s="299"/>
      <c r="AF38" s="394"/>
      <c r="AG38" s="301"/>
      <c r="AH38" s="167"/>
      <c r="AI38" s="30"/>
      <c r="AJ38" s="30"/>
      <c r="AK38" s="299"/>
      <c r="AL38" s="394"/>
      <c r="AM38" s="302"/>
    </row>
    <row r="39" spans="2:39" ht="16.5" customHeight="1">
      <c r="B39" s="32"/>
      <c r="D39" s="167"/>
      <c r="E39" s="30"/>
      <c r="F39" s="30" t="s">
        <v>342</v>
      </c>
      <c r="G39" s="299"/>
      <c r="H39" s="394"/>
      <c r="I39" s="300"/>
      <c r="J39" s="167" t="s">
        <v>205</v>
      </c>
      <c r="K39" s="30" t="s">
        <v>458</v>
      </c>
      <c r="L39" s="30" t="s">
        <v>459</v>
      </c>
      <c r="M39" s="299">
        <v>120</v>
      </c>
      <c r="N39" s="299"/>
      <c r="O39" s="300"/>
      <c r="P39" s="167"/>
      <c r="Q39" s="30" t="s">
        <v>456</v>
      </c>
      <c r="R39" s="30" t="s">
        <v>457</v>
      </c>
      <c r="S39" s="342" t="s">
        <v>294</v>
      </c>
      <c r="T39" s="299"/>
      <c r="U39" s="301"/>
      <c r="V39" s="167"/>
      <c r="W39" s="30"/>
      <c r="X39" s="30" t="s">
        <v>342</v>
      </c>
      <c r="Y39" s="299"/>
      <c r="Z39" s="394"/>
      <c r="AA39" s="301"/>
      <c r="AB39" s="167"/>
      <c r="AC39" s="30"/>
      <c r="AD39" s="30"/>
      <c r="AE39" s="299"/>
      <c r="AF39" s="394"/>
      <c r="AG39" s="301"/>
      <c r="AH39" s="167"/>
      <c r="AI39" s="30"/>
      <c r="AJ39" s="30"/>
      <c r="AK39" s="299"/>
      <c r="AL39" s="394"/>
      <c r="AM39" s="302"/>
    </row>
    <row r="40" spans="2:39" ht="16.5" customHeight="1">
      <c r="B40" s="32"/>
      <c r="D40" s="167"/>
      <c r="E40" s="30"/>
      <c r="F40" s="30" t="s">
        <v>342</v>
      </c>
      <c r="G40" s="299"/>
      <c r="H40" s="394"/>
      <c r="I40" s="300"/>
      <c r="J40" s="167" t="s">
        <v>205</v>
      </c>
      <c r="K40" s="30" t="s">
        <v>460</v>
      </c>
      <c r="L40" s="30" t="s">
        <v>461</v>
      </c>
      <c r="M40" s="299">
        <v>370</v>
      </c>
      <c r="N40" s="299"/>
      <c r="O40" s="300"/>
      <c r="P40" s="167"/>
      <c r="Q40" s="30"/>
      <c r="R40" s="31"/>
      <c r="S40" s="299"/>
      <c r="T40" s="299"/>
      <c r="U40" s="301"/>
      <c r="V40" s="167"/>
      <c r="W40" s="30"/>
      <c r="X40" s="30" t="s">
        <v>342</v>
      </c>
      <c r="Y40" s="299"/>
      <c r="Z40" s="394"/>
      <c r="AA40" s="301"/>
      <c r="AB40" s="167"/>
      <c r="AC40" s="30"/>
      <c r="AD40" s="30"/>
      <c r="AE40" s="299"/>
      <c r="AF40" s="394"/>
      <c r="AG40" s="301"/>
      <c r="AH40" s="167"/>
      <c r="AI40" s="30"/>
      <c r="AJ40" s="30"/>
      <c r="AK40" s="299"/>
      <c r="AL40" s="394"/>
      <c r="AM40" s="302"/>
    </row>
    <row r="41" spans="2:39" ht="16.5" customHeight="1">
      <c r="B41" s="32"/>
      <c r="D41" s="167"/>
      <c r="E41" s="30"/>
      <c r="F41" s="30" t="s">
        <v>342</v>
      </c>
      <c r="G41" s="299"/>
      <c r="H41" s="394"/>
      <c r="I41" s="300"/>
      <c r="J41" s="167" t="s">
        <v>205</v>
      </c>
      <c r="K41" s="30" t="s">
        <v>429</v>
      </c>
      <c r="L41" s="31" t="s">
        <v>430</v>
      </c>
      <c r="M41" s="412" t="s">
        <v>1101</v>
      </c>
      <c r="N41" s="299"/>
      <c r="O41" s="300"/>
      <c r="P41" s="167"/>
      <c r="Q41" s="30"/>
      <c r="R41" s="31"/>
      <c r="S41" s="299"/>
      <c r="T41" s="394"/>
      <c r="U41" s="301"/>
      <c r="V41" s="167"/>
      <c r="W41" s="30"/>
      <c r="X41" s="30" t="s">
        <v>342</v>
      </c>
      <c r="Y41" s="299"/>
      <c r="Z41" s="394"/>
      <c r="AA41" s="301"/>
      <c r="AB41" s="167"/>
      <c r="AC41" s="30"/>
      <c r="AD41" s="30"/>
      <c r="AE41" s="299"/>
      <c r="AF41" s="394"/>
      <c r="AG41" s="301"/>
      <c r="AH41" s="167"/>
      <c r="AI41" s="30"/>
      <c r="AJ41" s="30"/>
      <c r="AK41" s="299"/>
      <c r="AL41" s="394"/>
      <c r="AM41" s="302"/>
    </row>
    <row r="42" spans="2:39" ht="16.5" customHeight="1">
      <c r="B42" s="32"/>
      <c r="D42" s="167"/>
      <c r="E42" s="30"/>
      <c r="F42" s="30" t="s">
        <v>342</v>
      </c>
      <c r="G42" s="299"/>
      <c r="H42" s="394"/>
      <c r="I42" s="300"/>
      <c r="J42" s="167"/>
      <c r="K42" s="30"/>
      <c r="L42" s="31"/>
      <c r="M42" s="299"/>
      <c r="N42" s="394"/>
      <c r="O42" s="300"/>
      <c r="P42" s="167"/>
      <c r="Q42" s="30"/>
      <c r="R42" s="31"/>
      <c r="S42" s="299"/>
      <c r="T42" s="394"/>
      <c r="U42" s="301"/>
      <c r="V42" s="167"/>
      <c r="W42" s="30"/>
      <c r="X42" s="30" t="s">
        <v>342</v>
      </c>
      <c r="Y42" s="299"/>
      <c r="Z42" s="394"/>
      <c r="AA42" s="301"/>
      <c r="AB42" s="167"/>
      <c r="AC42" s="30"/>
      <c r="AD42" s="30"/>
      <c r="AE42" s="299"/>
      <c r="AF42" s="394"/>
      <c r="AG42" s="301"/>
      <c r="AH42" s="167"/>
      <c r="AI42" s="30"/>
      <c r="AJ42" s="30"/>
      <c r="AK42" s="299"/>
      <c r="AL42" s="394"/>
      <c r="AM42" s="302"/>
    </row>
    <row r="43" spans="2:39" ht="16.5" customHeight="1">
      <c r="B43" s="32"/>
      <c r="D43" s="167"/>
      <c r="E43" s="30"/>
      <c r="F43" s="30" t="s">
        <v>342</v>
      </c>
      <c r="G43" s="299"/>
      <c r="H43" s="394"/>
      <c r="I43" s="300"/>
      <c r="J43" s="167"/>
      <c r="K43" s="30"/>
      <c r="L43" s="31"/>
      <c r="M43" s="342"/>
      <c r="N43" s="394"/>
      <c r="O43" s="300"/>
      <c r="P43" s="167"/>
      <c r="Q43" s="30"/>
      <c r="R43" s="31"/>
      <c r="S43" s="299"/>
      <c r="T43" s="394"/>
      <c r="U43" s="301"/>
      <c r="V43" s="167"/>
      <c r="W43" s="30"/>
      <c r="X43" s="30" t="s">
        <v>342</v>
      </c>
      <c r="Y43" s="299"/>
      <c r="Z43" s="394"/>
      <c r="AA43" s="301"/>
      <c r="AB43" s="167"/>
      <c r="AC43" s="30"/>
      <c r="AD43" s="30"/>
      <c r="AE43" s="299"/>
      <c r="AF43" s="394"/>
      <c r="AG43" s="301"/>
      <c r="AH43" s="167"/>
      <c r="AI43" s="30"/>
      <c r="AJ43" s="30"/>
      <c r="AK43" s="299"/>
      <c r="AL43" s="394"/>
      <c r="AM43" s="302"/>
    </row>
    <row r="44" spans="2:39" ht="16.5" customHeight="1" thickBot="1">
      <c r="B44" s="33"/>
      <c r="D44" s="167"/>
      <c r="E44" s="30"/>
      <c r="F44" s="30" t="s">
        <v>342</v>
      </c>
      <c r="G44" s="299"/>
      <c r="H44" s="394"/>
      <c r="I44" s="300"/>
      <c r="J44" s="167"/>
      <c r="K44" s="30"/>
      <c r="L44" s="30" t="s">
        <v>342</v>
      </c>
      <c r="M44" s="299"/>
      <c r="N44" s="394"/>
      <c r="O44" s="300"/>
      <c r="P44" s="167"/>
      <c r="Q44" s="30"/>
      <c r="R44" s="30" t="s">
        <v>342</v>
      </c>
      <c r="S44" s="299"/>
      <c r="T44" s="394"/>
      <c r="U44" s="301"/>
      <c r="V44" s="167"/>
      <c r="W44" s="30"/>
      <c r="X44" s="30" t="s">
        <v>342</v>
      </c>
      <c r="Y44" s="299"/>
      <c r="Z44" s="394"/>
      <c r="AA44" s="301"/>
      <c r="AB44" s="167"/>
      <c r="AC44" s="30"/>
      <c r="AD44" s="30"/>
      <c r="AE44" s="299"/>
      <c r="AF44" s="394"/>
      <c r="AG44" s="301"/>
      <c r="AH44" s="167"/>
      <c r="AI44" s="30"/>
      <c r="AJ44" s="30"/>
      <c r="AK44" s="299"/>
      <c r="AL44" s="394"/>
      <c r="AM44" s="302"/>
    </row>
    <row r="45" spans="2:39" ht="16.5" customHeight="1">
      <c r="B45" s="34" t="s">
        <v>343</v>
      </c>
      <c r="C45" s="35">
        <f>SUM(G45,M45,S45,Y45,AE45,AK45)</f>
        <v>30570</v>
      </c>
      <c r="D45" s="36"/>
      <c r="E45" s="304"/>
      <c r="F45" s="304" t="s">
        <v>342</v>
      </c>
      <c r="G45" s="305">
        <f>SUM(G29:G44)</f>
        <v>9790</v>
      </c>
      <c r="H45" s="395"/>
      <c r="I45" s="306"/>
      <c r="J45" s="36"/>
      <c r="K45" s="304"/>
      <c r="L45" s="304" t="s">
        <v>342</v>
      </c>
      <c r="M45" s="305">
        <f>SUM(M29:M44)</f>
        <v>6620</v>
      </c>
      <c r="N45" s="395"/>
      <c r="O45" s="306"/>
      <c r="P45" s="36"/>
      <c r="Q45" s="304"/>
      <c r="R45" s="304" t="s">
        <v>342</v>
      </c>
      <c r="S45" s="305">
        <f>SUM(S29:S44)</f>
        <v>14160</v>
      </c>
      <c r="T45" s="395"/>
      <c r="U45" s="306"/>
      <c r="V45" s="36"/>
      <c r="W45" s="304"/>
      <c r="X45" s="304" t="s">
        <v>342</v>
      </c>
      <c r="Y45" s="305">
        <f>SUM(Y29:Y44)</f>
        <v>0</v>
      </c>
      <c r="Z45" s="395"/>
      <c r="AA45" s="307"/>
      <c r="AB45" s="39"/>
      <c r="AC45" s="304"/>
      <c r="AD45" s="304"/>
      <c r="AE45" s="305">
        <f>SUM(AE29:AE44)</f>
        <v>0</v>
      </c>
      <c r="AF45" s="395"/>
      <c r="AG45" s="307"/>
      <c r="AH45" s="39"/>
      <c r="AI45" s="304"/>
      <c r="AJ45" s="304"/>
      <c r="AK45" s="305"/>
      <c r="AL45" s="395"/>
      <c r="AM45" s="308"/>
    </row>
    <row r="46" spans="2:39" ht="16.5" customHeight="1" thickBot="1">
      <c r="B46" s="41" t="s">
        <v>344</v>
      </c>
      <c r="C46" s="42">
        <f>SUM(H46,N46,T46,Z46,AF46,AL46)</f>
        <v>0</v>
      </c>
      <c r="D46" s="43"/>
      <c r="E46" s="309"/>
      <c r="F46" s="309" t="s">
        <v>342</v>
      </c>
      <c r="G46" s="310"/>
      <c r="H46" s="310">
        <f>SUM(H29:H44)</f>
        <v>0</v>
      </c>
      <c r="I46" s="311"/>
      <c r="J46" s="43"/>
      <c r="K46" s="309"/>
      <c r="L46" s="309" t="s">
        <v>342</v>
      </c>
      <c r="M46" s="310"/>
      <c r="N46" s="310">
        <f>SUM(N29:N44)</f>
        <v>0</v>
      </c>
      <c r="O46" s="311"/>
      <c r="P46" s="43"/>
      <c r="Q46" s="309"/>
      <c r="R46" s="309" t="s">
        <v>342</v>
      </c>
      <c r="S46" s="310"/>
      <c r="T46" s="310">
        <f>SUM(T29:T44)</f>
        <v>0</v>
      </c>
      <c r="U46" s="311"/>
      <c r="V46" s="43"/>
      <c r="W46" s="309"/>
      <c r="X46" s="309" t="s">
        <v>342</v>
      </c>
      <c r="Y46" s="310"/>
      <c r="Z46" s="310">
        <f>SUM(Z29:Z44)</f>
        <v>0</v>
      </c>
      <c r="AA46" s="312"/>
      <c r="AB46" s="44"/>
      <c r="AC46" s="309"/>
      <c r="AD46" s="309"/>
      <c r="AE46" s="310"/>
      <c r="AF46" s="310">
        <f>SUM(AF29:AF44)</f>
        <v>0</v>
      </c>
      <c r="AG46" s="312"/>
      <c r="AH46" s="44"/>
      <c r="AI46" s="309"/>
      <c r="AJ46" s="309"/>
      <c r="AK46" s="310"/>
      <c r="AL46" s="310"/>
      <c r="AM46" s="313"/>
    </row>
    <row r="47" spans="2:39" ht="16.5" customHeight="1">
      <c r="B47" s="23" t="s">
        <v>462</v>
      </c>
      <c r="D47" s="167" t="s">
        <v>205</v>
      </c>
      <c r="E47" s="30" t="s">
        <v>463</v>
      </c>
      <c r="F47" s="30" t="s">
        <v>464</v>
      </c>
      <c r="G47" s="299">
        <v>1950</v>
      </c>
      <c r="H47" s="394"/>
      <c r="I47" s="300"/>
      <c r="J47" s="167" t="s">
        <v>205</v>
      </c>
      <c r="K47" s="30" t="s">
        <v>465</v>
      </c>
      <c r="L47" s="30" t="s">
        <v>466</v>
      </c>
      <c r="M47" s="299">
        <v>880</v>
      </c>
      <c r="N47" s="394"/>
      <c r="O47" s="300"/>
      <c r="P47" s="167" t="s">
        <v>205</v>
      </c>
      <c r="Q47" s="30" t="s">
        <v>473</v>
      </c>
      <c r="R47" s="30" t="s">
        <v>474</v>
      </c>
      <c r="S47" s="299">
        <v>1810</v>
      </c>
      <c r="T47" s="394"/>
      <c r="U47" s="301"/>
      <c r="V47" s="167"/>
      <c r="W47" s="30"/>
      <c r="X47" s="30" t="s">
        <v>342</v>
      </c>
      <c r="Y47" s="299"/>
      <c r="Z47" s="394"/>
      <c r="AA47" s="301"/>
      <c r="AB47" s="167"/>
      <c r="AC47" s="30"/>
      <c r="AD47" s="30"/>
      <c r="AE47" s="299"/>
      <c r="AF47" s="394"/>
      <c r="AG47" s="301"/>
      <c r="AH47" s="167"/>
      <c r="AI47" s="30"/>
      <c r="AJ47" s="30"/>
      <c r="AK47" s="299"/>
      <c r="AL47" s="394"/>
      <c r="AM47" s="302"/>
    </row>
    <row r="48" spans="2:39" ht="16.5" customHeight="1">
      <c r="B48" s="23">
        <v>35216</v>
      </c>
      <c r="D48" s="167"/>
      <c r="E48" s="30" t="s">
        <v>469</v>
      </c>
      <c r="F48" s="30" t="s">
        <v>470</v>
      </c>
      <c r="G48" s="342" t="s">
        <v>294</v>
      </c>
      <c r="H48" s="394"/>
      <c r="I48" s="300"/>
      <c r="J48" s="167" t="s">
        <v>205</v>
      </c>
      <c r="K48" s="30" t="s">
        <v>471</v>
      </c>
      <c r="L48" s="30" t="s">
        <v>472</v>
      </c>
      <c r="M48" s="299">
        <v>1020</v>
      </c>
      <c r="N48" s="394"/>
      <c r="O48" s="300"/>
      <c r="P48" s="167" t="s">
        <v>205</v>
      </c>
      <c r="Q48" s="30" t="s">
        <v>475</v>
      </c>
      <c r="R48" s="30" t="s">
        <v>476</v>
      </c>
      <c r="S48" s="299">
        <v>1610</v>
      </c>
      <c r="T48" s="394"/>
      <c r="U48" s="301"/>
      <c r="V48" s="167"/>
      <c r="W48" s="30"/>
      <c r="X48" s="30" t="s">
        <v>342</v>
      </c>
      <c r="Y48" s="299"/>
      <c r="Z48" s="394"/>
      <c r="AA48" s="301"/>
      <c r="AB48" s="167"/>
      <c r="AC48" s="30"/>
      <c r="AD48" s="30"/>
      <c r="AE48" s="299"/>
      <c r="AF48" s="394"/>
      <c r="AG48" s="301"/>
      <c r="AH48" s="167"/>
      <c r="AI48" s="30"/>
      <c r="AJ48" s="30"/>
      <c r="AK48" s="299"/>
      <c r="AL48" s="394"/>
      <c r="AM48" s="302"/>
    </row>
    <row r="49" spans="2:39" ht="16.5" customHeight="1">
      <c r="B49" s="33"/>
      <c r="D49" s="167"/>
      <c r="E49" s="30"/>
      <c r="F49" s="30"/>
      <c r="G49" s="342"/>
      <c r="H49" s="394"/>
      <c r="I49" s="300"/>
      <c r="J49" s="167"/>
      <c r="K49" s="30"/>
      <c r="L49" s="30"/>
      <c r="M49" s="342"/>
      <c r="N49" s="394"/>
      <c r="O49" s="300"/>
      <c r="P49" s="167" t="s">
        <v>205</v>
      </c>
      <c r="Q49" s="30" t="s">
        <v>477</v>
      </c>
      <c r="R49" s="30" t="s">
        <v>478</v>
      </c>
      <c r="S49" s="299">
        <v>2040</v>
      </c>
      <c r="T49" s="394"/>
      <c r="U49" s="301"/>
      <c r="V49" s="167"/>
      <c r="W49" s="30"/>
      <c r="X49" s="30" t="s">
        <v>342</v>
      </c>
      <c r="Y49" s="299"/>
      <c r="Z49" s="394"/>
      <c r="AA49" s="301"/>
      <c r="AB49" s="167"/>
      <c r="AC49" s="30"/>
      <c r="AD49" s="30"/>
      <c r="AE49" s="299"/>
      <c r="AF49" s="394"/>
      <c r="AG49" s="301"/>
      <c r="AH49" s="167"/>
      <c r="AI49" s="30"/>
      <c r="AJ49" s="30"/>
      <c r="AK49" s="299"/>
      <c r="AL49" s="394"/>
      <c r="AM49" s="302"/>
    </row>
    <row r="50" spans="2:39" ht="16.5" customHeight="1">
      <c r="B50" s="33"/>
      <c r="D50" s="167"/>
      <c r="E50" s="30"/>
      <c r="F50" s="30"/>
      <c r="G50" s="299"/>
      <c r="H50" s="394"/>
      <c r="I50" s="300"/>
      <c r="J50" s="167"/>
      <c r="K50" s="30"/>
      <c r="L50" s="380"/>
      <c r="M50" s="342"/>
      <c r="N50" s="394"/>
      <c r="O50" s="300"/>
      <c r="P50" s="167" t="s">
        <v>205</v>
      </c>
      <c r="Q50" s="30" t="s">
        <v>479</v>
      </c>
      <c r="R50" s="190" t="s">
        <v>480</v>
      </c>
      <c r="S50" s="299">
        <v>1510</v>
      </c>
      <c r="T50" s="394"/>
      <c r="U50" s="301"/>
      <c r="V50" s="167"/>
      <c r="W50" s="30"/>
      <c r="X50" s="30" t="s">
        <v>342</v>
      </c>
      <c r="Y50" s="299"/>
      <c r="Z50" s="394"/>
      <c r="AA50" s="301"/>
      <c r="AB50" s="167"/>
      <c r="AC50" s="30"/>
      <c r="AD50" s="30"/>
      <c r="AE50" s="299"/>
      <c r="AF50" s="394"/>
      <c r="AG50" s="301"/>
      <c r="AH50" s="167"/>
      <c r="AI50" s="30"/>
      <c r="AJ50" s="30"/>
      <c r="AK50" s="299"/>
      <c r="AL50" s="394"/>
      <c r="AM50" s="302"/>
    </row>
    <row r="51" spans="2:39" ht="16.5" customHeight="1">
      <c r="B51" s="32"/>
      <c r="D51" s="167"/>
      <c r="E51" s="30"/>
      <c r="F51" s="30"/>
      <c r="G51" s="299"/>
      <c r="H51" s="394"/>
      <c r="I51" s="300"/>
      <c r="J51" s="167"/>
      <c r="K51" s="30"/>
      <c r="L51" s="30" t="s">
        <v>342</v>
      </c>
      <c r="M51" s="299"/>
      <c r="N51" s="394"/>
      <c r="O51" s="300"/>
      <c r="P51" s="167"/>
      <c r="Q51" s="30" t="s">
        <v>481</v>
      </c>
      <c r="R51" s="30"/>
      <c r="S51" s="342" t="s">
        <v>482</v>
      </c>
      <c r="T51" s="394"/>
      <c r="U51" s="301"/>
      <c r="V51" s="167"/>
      <c r="W51" s="30"/>
      <c r="X51" s="30" t="s">
        <v>342</v>
      </c>
      <c r="Y51" s="299"/>
      <c r="Z51" s="394"/>
      <c r="AA51" s="301"/>
      <c r="AB51" s="167"/>
      <c r="AC51" s="30"/>
      <c r="AD51" s="30"/>
      <c r="AE51" s="299"/>
      <c r="AF51" s="394"/>
      <c r="AG51" s="301"/>
      <c r="AH51" s="167"/>
      <c r="AI51" s="30"/>
      <c r="AJ51" s="30"/>
      <c r="AK51" s="299"/>
      <c r="AL51" s="394"/>
      <c r="AM51" s="302"/>
    </row>
    <row r="52" spans="2:39" ht="16.5" customHeight="1">
      <c r="B52" s="32"/>
      <c r="D52" s="167"/>
      <c r="E52" s="30"/>
      <c r="F52" s="30"/>
      <c r="G52" s="299"/>
      <c r="H52" s="394"/>
      <c r="I52" s="300"/>
      <c r="J52" s="167"/>
      <c r="K52" s="30"/>
      <c r="L52" s="30" t="s">
        <v>342</v>
      </c>
      <c r="M52" s="299"/>
      <c r="N52" s="394"/>
      <c r="O52" s="300"/>
      <c r="P52" s="167"/>
      <c r="Q52" s="30" t="s">
        <v>483</v>
      </c>
      <c r="R52" s="30"/>
      <c r="S52" s="342" t="s">
        <v>482</v>
      </c>
      <c r="T52" s="394"/>
      <c r="U52" s="301"/>
      <c r="V52" s="167"/>
      <c r="W52" s="30"/>
      <c r="X52" s="30" t="s">
        <v>342</v>
      </c>
      <c r="Y52" s="299"/>
      <c r="Z52" s="394"/>
      <c r="AA52" s="301"/>
      <c r="AB52" s="167"/>
      <c r="AC52" s="30"/>
      <c r="AD52" s="30"/>
      <c r="AE52" s="299"/>
      <c r="AF52" s="394"/>
      <c r="AG52" s="301"/>
      <c r="AH52" s="167"/>
      <c r="AI52" s="30"/>
      <c r="AJ52" s="30"/>
      <c r="AK52" s="299"/>
      <c r="AL52" s="394"/>
      <c r="AM52" s="302"/>
    </row>
    <row r="53" spans="2:39" ht="16.5" customHeight="1">
      <c r="B53" s="32"/>
      <c r="D53" s="167"/>
      <c r="E53" s="30"/>
      <c r="F53" s="30"/>
      <c r="G53" s="299"/>
      <c r="H53" s="394"/>
      <c r="I53" s="300"/>
      <c r="J53" s="167"/>
      <c r="K53" s="30"/>
      <c r="L53" s="30" t="s">
        <v>342</v>
      </c>
      <c r="M53" s="299"/>
      <c r="N53" s="394"/>
      <c r="O53" s="300"/>
      <c r="P53" s="167"/>
      <c r="Q53" s="30" t="s">
        <v>467</v>
      </c>
      <c r="R53" s="30" t="s">
        <v>468</v>
      </c>
      <c r="S53" s="342" t="s">
        <v>294</v>
      </c>
      <c r="T53" s="394"/>
      <c r="U53" s="301"/>
      <c r="V53" s="167"/>
      <c r="W53" s="30"/>
      <c r="X53" s="30" t="s">
        <v>342</v>
      </c>
      <c r="Y53" s="299"/>
      <c r="Z53" s="394"/>
      <c r="AA53" s="301"/>
      <c r="AB53" s="167"/>
      <c r="AC53" s="30"/>
      <c r="AD53" s="30"/>
      <c r="AE53" s="299"/>
      <c r="AF53" s="394"/>
      <c r="AG53" s="301"/>
      <c r="AH53" s="167"/>
      <c r="AI53" s="30"/>
      <c r="AJ53" s="30"/>
      <c r="AK53" s="299"/>
      <c r="AL53" s="394"/>
      <c r="AM53" s="302"/>
    </row>
    <row r="54" spans="2:39" ht="16.5" customHeight="1" thickBot="1">
      <c r="B54" s="32"/>
      <c r="D54" s="167"/>
      <c r="E54" s="30"/>
      <c r="F54" s="30"/>
      <c r="G54" s="299"/>
      <c r="H54" s="394"/>
      <c r="I54" s="300"/>
      <c r="J54" s="167"/>
      <c r="K54" s="30"/>
      <c r="L54" s="30" t="s">
        <v>342</v>
      </c>
      <c r="M54" s="299"/>
      <c r="N54" s="394"/>
      <c r="O54" s="300"/>
      <c r="P54" s="167"/>
      <c r="Q54" s="30"/>
      <c r="R54" s="30"/>
      <c r="S54" s="342"/>
      <c r="T54" s="394"/>
      <c r="U54" s="301"/>
      <c r="V54" s="167"/>
      <c r="W54" s="30"/>
      <c r="X54" s="30" t="s">
        <v>342</v>
      </c>
      <c r="Y54" s="299"/>
      <c r="Z54" s="394"/>
      <c r="AA54" s="301"/>
      <c r="AB54" s="167"/>
      <c r="AC54" s="30"/>
      <c r="AD54" s="30"/>
      <c r="AE54" s="299"/>
      <c r="AF54" s="394"/>
      <c r="AG54" s="301"/>
      <c r="AH54" s="167"/>
      <c r="AI54" s="30"/>
      <c r="AJ54" s="30"/>
      <c r="AK54" s="299"/>
      <c r="AL54" s="394"/>
      <c r="AM54" s="302"/>
    </row>
    <row r="55" spans="2:39" ht="15.75" customHeight="1">
      <c r="B55" s="34" t="s">
        <v>343</v>
      </c>
      <c r="C55" s="35">
        <f>SUM(G55,M55,S55,Y55,AE55,AK55)</f>
        <v>10820</v>
      </c>
      <c r="D55" s="39"/>
      <c r="E55" s="304"/>
      <c r="F55" s="304"/>
      <c r="G55" s="305">
        <f>SUM(G47:G54)</f>
        <v>1950</v>
      </c>
      <c r="H55" s="305"/>
      <c r="I55" s="37"/>
      <c r="J55" s="39"/>
      <c r="K55" s="304"/>
      <c r="L55" s="304" t="s">
        <v>342</v>
      </c>
      <c r="M55" s="305">
        <f>SUM(M47:M54)</f>
        <v>1900</v>
      </c>
      <c r="N55" s="305"/>
      <c r="O55" s="37"/>
      <c r="P55" s="39"/>
      <c r="Q55" s="304"/>
      <c r="R55" s="304"/>
      <c r="S55" s="305">
        <f>SUM(S47:S54)</f>
        <v>6970</v>
      </c>
      <c r="T55" s="305"/>
      <c r="U55" s="37"/>
      <c r="V55" s="39"/>
      <c r="W55" s="304"/>
      <c r="X55" s="304" t="s">
        <v>342</v>
      </c>
      <c r="Y55" s="305">
        <f>SUM(Y47:Y54)</f>
        <v>0</v>
      </c>
      <c r="Z55" s="305"/>
      <c r="AA55" s="38"/>
      <c r="AB55" s="39"/>
      <c r="AC55" s="304"/>
      <c r="AD55" s="304"/>
      <c r="AE55" s="305">
        <f>SUM(AE47:AE54)</f>
        <v>0</v>
      </c>
      <c r="AF55" s="305"/>
      <c r="AG55" s="38"/>
      <c r="AH55" s="39"/>
      <c r="AI55" s="304"/>
      <c r="AJ55" s="304"/>
      <c r="AK55" s="305">
        <f>SUM(AK47:AK54)</f>
        <v>0</v>
      </c>
      <c r="AL55" s="305"/>
      <c r="AM55" s="40"/>
    </row>
    <row r="56" spans="2:39" ht="15.75" customHeight="1" thickBot="1">
      <c r="B56" s="46" t="s">
        <v>344</v>
      </c>
      <c r="C56" s="47">
        <f>SUM(H56,N56,T56,Z56,AF56,AL56)</f>
        <v>0</v>
      </c>
      <c r="D56" s="48"/>
      <c r="E56" s="364"/>
      <c r="F56" s="364"/>
      <c r="G56" s="365"/>
      <c r="H56" s="365">
        <f>SUM(H47:H54)</f>
        <v>0</v>
      </c>
      <c r="I56" s="49"/>
      <c r="J56" s="48"/>
      <c r="K56" s="364"/>
      <c r="L56" s="364" t="s">
        <v>342</v>
      </c>
      <c r="M56" s="365"/>
      <c r="N56" s="365">
        <f>SUM(N47:N54)</f>
        <v>0</v>
      </c>
      <c r="O56" s="49"/>
      <c r="P56" s="48"/>
      <c r="Q56" s="364"/>
      <c r="R56" s="364"/>
      <c r="S56" s="365"/>
      <c r="T56" s="365">
        <f>SUM(T47:T54)</f>
        <v>0</v>
      </c>
      <c r="U56" s="49"/>
      <c r="V56" s="48"/>
      <c r="W56" s="364"/>
      <c r="X56" s="364" t="s">
        <v>342</v>
      </c>
      <c r="Y56" s="365"/>
      <c r="Z56" s="365">
        <f>SUM(Z47:Z54)</f>
        <v>0</v>
      </c>
      <c r="AA56" s="50"/>
      <c r="AB56" s="48"/>
      <c r="AC56" s="364"/>
      <c r="AD56" s="364"/>
      <c r="AE56" s="365"/>
      <c r="AF56" s="365">
        <f>SUM(AF47:AF54)</f>
        <v>0</v>
      </c>
      <c r="AG56" s="50"/>
      <c r="AH56" s="48"/>
      <c r="AI56" s="364"/>
      <c r="AJ56" s="364"/>
      <c r="AK56" s="365"/>
      <c r="AL56" s="365">
        <f>SUM(AL47:AL54)</f>
        <v>0</v>
      </c>
      <c r="AM56" s="51"/>
    </row>
    <row r="57" spans="2:39" s="92" customFormat="1" ht="15.75" customHeight="1" thickTop="1" thickBot="1">
      <c r="B57" s="52" t="s">
        <v>345</v>
      </c>
      <c r="C57" s="53">
        <f>SUM(H57,N57,T57,Z57,AF57,AL57)</f>
        <v>0</v>
      </c>
      <c r="D57" s="54"/>
      <c r="E57" s="366"/>
      <c r="F57" s="366"/>
      <c r="G57" s="367">
        <f>SUM(G27,G45,G55)</f>
        <v>11820</v>
      </c>
      <c r="H57" s="367">
        <f>SUM(H56,H46,H28)</f>
        <v>0</v>
      </c>
      <c r="I57" s="55"/>
      <c r="J57" s="54"/>
      <c r="K57" s="366"/>
      <c r="L57" s="366" t="s">
        <v>342</v>
      </c>
      <c r="M57" s="367">
        <f>SUM(M27,M45,M55)</f>
        <v>10330</v>
      </c>
      <c r="N57" s="367">
        <f>SUM(N56,N46,N28)</f>
        <v>0</v>
      </c>
      <c r="O57" s="55"/>
      <c r="P57" s="54"/>
      <c r="Q57" s="366"/>
      <c r="R57" s="366"/>
      <c r="S57" s="367">
        <f>SUM(S27,S45,S55)</f>
        <v>22740</v>
      </c>
      <c r="T57" s="367">
        <f>SUM(T56,T46,T28)</f>
        <v>0</v>
      </c>
      <c r="U57" s="55"/>
      <c r="V57" s="54"/>
      <c r="W57" s="366"/>
      <c r="X57" s="366" t="s">
        <v>342</v>
      </c>
      <c r="Y57" s="367">
        <f>SUM(Y27,Y45,Y55)</f>
        <v>960</v>
      </c>
      <c r="Z57" s="367">
        <f>SUM(Z56,Z46,Z28)</f>
        <v>0</v>
      </c>
      <c r="AA57" s="56"/>
      <c r="AB57" s="54"/>
      <c r="AC57" s="366"/>
      <c r="AD57" s="366"/>
      <c r="AE57" s="367">
        <f>SUM(AE27,AE45,AE55)</f>
        <v>0</v>
      </c>
      <c r="AF57" s="367">
        <f>SUM(AF56,AF46,AF28)</f>
        <v>0</v>
      </c>
      <c r="AG57" s="56"/>
      <c r="AH57" s="54"/>
      <c r="AI57" s="366"/>
      <c r="AJ57" s="366"/>
      <c r="AK57" s="367">
        <f>SUM(AK27,AK45,AK55)</f>
        <v>0</v>
      </c>
      <c r="AL57" s="367">
        <f>SUM(AL56,AL46,AL28)</f>
        <v>0</v>
      </c>
      <c r="AM57" s="57"/>
    </row>
    <row r="58" spans="2:39" ht="15" customHeight="1" thickBot="1">
      <c r="B58" s="93"/>
      <c r="C58" s="94"/>
      <c r="D58" s="94"/>
      <c r="G58" s="95"/>
      <c r="H58" s="95"/>
      <c r="I58" s="95"/>
      <c r="J58" s="94"/>
      <c r="K58" s="95"/>
      <c r="L58" s="95"/>
      <c r="M58" s="95"/>
      <c r="N58" s="95"/>
      <c r="O58" s="95"/>
      <c r="P58" s="94"/>
      <c r="Q58" s="95"/>
      <c r="R58" s="95" t="s">
        <v>342</v>
      </c>
      <c r="S58" s="95"/>
      <c r="T58" s="95"/>
      <c r="U58" s="95"/>
      <c r="V58" s="94"/>
      <c r="W58" s="95"/>
      <c r="X58" s="95"/>
      <c r="Y58" s="95"/>
      <c r="Z58" s="95"/>
      <c r="AA58" s="95"/>
      <c r="AB58" s="94"/>
      <c r="AC58" s="95"/>
      <c r="AD58" s="95" t="s">
        <v>342</v>
      </c>
      <c r="AE58" s="95"/>
      <c r="AF58" s="95"/>
      <c r="AG58" s="95"/>
      <c r="AH58" s="94"/>
      <c r="AI58" s="95"/>
      <c r="AJ58" s="95"/>
      <c r="AK58" s="95"/>
      <c r="AL58" s="95"/>
      <c r="AM58" s="269" t="s">
        <v>346</v>
      </c>
    </row>
    <row r="59" spans="2:39" ht="15" customHeight="1">
      <c r="B59" s="96" t="s">
        <v>347</v>
      </c>
      <c r="C59" s="172"/>
      <c r="D59" s="173"/>
      <c r="E59" s="97"/>
      <c r="F59" s="97"/>
      <c r="G59" s="174"/>
      <c r="H59" s="174"/>
      <c r="I59" s="174"/>
      <c r="J59" s="175"/>
      <c r="K59" s="174"/>
      <c r="L59" s="174"/>
      <c r="M59" s="174"/>
      <c r="N59" s="174"/>
      <c r="O59" s="174"/>
      <c r="P59" s="173"/>
      <c r="Q59" s="97"/>
      <c r="R59" s="97" t="s">
        <v>342</v>
      </c>
      <c r="S59" s="174"/>
      <c r="T59" s="174"/>
      <c r="U59" s="174"/>
      <c r="V59" s="175"/>
      <c r="W59" s="174"/>
      <c r="X59" s="174"/>
      <c r="Y59" s="174"/>
      <c r="Z59" s="174"/>
      <c r="AA59" s="176"/>
      <c r="AB59" s="175"/>
      <c r="AC59" s="174"/>
      <c r="AD59" s="174" t="s">
        <v>342</v>
      </c>
      <c r="AE59" s="174"/>
      <c r="AF59" s="174"/>
      <c r="AG59" s="174"/>
      <c r="AH59" s="175"/>
      <c r="AI59" s="174"/>
      <c r="AJ59" s="174"/>
      <c r="AK59" s="174"/>
      <c r="AL59" s="174"/>
      <c r="AM59" s="177"/>
    </row>
    <row r="60" spans="2:39" ht="15" customHeight="1">
      <c r="B60" s="98" t="s">
        <v>348</v>
      </c>
      <c r="C60" s="178"/>
      <c r="D60" s="179"/>
      <c r="E60" s="99"/>
      <c r="F60" s="99"/>
      <c r="G60" s="180"/>
      <c r="H60" s="180"/>
      <c r="I60" s="180"/>
      <c r="J60" s="181"/>
      <c r="K60" s="180"/>
      <c r="L60" s="180"/>
      <c r="M60" s="180"/>
      <c r="N60" s="180"/>
      <c r="O60" s="180"/>
      <c r="P60" s="179"/>
      <c r="Q60" s="99"/>
      <c r="R60" s="99" t="s">
        <v>342</v>
      </c>
      <c r="S60" s="180"/>
      <c r="T60" s="180"/>
      <c r="U60" s="180"/>
      <c r="V60" s="181"/>
      <c r="W60" s="180"/>
      <c r="X60" s="180"/>
      <c r="Y60" s="180"/>
      <c r="Z60" s="180"/>
      <c r="AA60" s="182"/>
      <c r="AB60" s="181"/>
      <c r="AC60" s="180"/>
      <c r="AD60" s="180" t="s">
        <v>342</v>
      </c>
      <c r="AE60" s="180"/>
      <c r="AF60" s="180"/>
      <c r="AG60" s="180"/>
      <c r="AH60" s="181"/>
      <c r="AI60" s="180"/>
      <c r="AJ60" s="180"/>
      <c r="AK60" s="180"/>
      <c r="AL60" s="180"/>
      <c r="AM60" s="183"/>
    </row>
    <row r="61" spans="2:39" ht="15" customHeight="1">
      <c r="B61" s="100"/>
      <c r="C61" s="178"/>
      <c r="D61" s="179"/>
      <c r="E61" s="99"/>
      <c r="F61" s="99"/>
      <c r="G61" s="180"/>
      <c r="H61" s="180"/>
      <c r="I61" s="180"/>
      <c r="J61" s="181"/>
      <c r="K61" s="180"/>
      <c r="L61" s="180"/>
      <c r="M61" s="180"/>
      <c r="N61" s="180"/>
      <c r="O61" s="180"/>
      <c r="P61" s="179"/>
      <c r="Q61" s="99"/>
      <c r="R61" s="99" t="s">
        <v>342</v>
      </c>
      <c r="S61" s="180"/>
      <c r="T61" s="180"/>
      <c r="U61" s="180"/>
      <c r="V61" s="181"/>
      <c r="W61" s="180"/>
      <c r="X61" s="180"/>
      <c r="Y61" s="180"/>
      <c r="Z61" s="180"/>
      <c r="AA61" s="182"/>
      <c r="AB61" s="181"/>
      <c r="AC61" s="180"/>
      <c r="AD61" s="180" t="s">
        <v>342</v>
      </c>
      <c r="AE61" s="180"/>
      <c r="AF61" s="180"/>
      <c r="AG61" s="180"/>
      <c r="AH61" s="181"/>
      <c r="AI61" s="180"/>
      <c r="AJ61" s="180"/>
      <c r="AK61" s="180"/>
      <c r="AL61" s="180"/>
      <c r="AM61" s="183"/>
    </row>
    <row r="62" spans="2:39" ht="15" customHeight="1">
      <c r="B62" s="100"/>
      <c r="C62" s="178"/>
      <c r="D62" s="179"/>
      <c r="E62" s="99"/>
      <c r="F62" s="99"/>
      <c r="G62" s="180"/>
      <c r="H62" s="180"/>
      <c r="I62" s="180"/>
      <c r="J62" s="181"/>
      <c r="K62" s="180"/>
      <c r="L62" s="180"/>
      <c r="M62" s="180"/>
      <c r="N62" s="180"/>
      <c r="O62" s="180"/>
      <c r="P62" s="179"/>
      <c r="Q62" s="99"/>
      <c r="R62" s="99" t="s">
        <v>342</v>
      </c>
      <c r="S62" s="180"/>
      <c r="T62" s="180"/>
      <c r="U62" s="180"/>
      <c r="V62" s="181"/>
      <c r="W62" s="180"/>
      <c r="X62" s="180"/>
      <c r="Y62" s="180"/>
      <c r="Z62" s="180"/>
      <c r="AA62" s="182"/>
      <c r="AB62" s="181"/>
      <c r="AC62" s="180"/>
      <c r="AD62" s="180" t="s">
        <v>342</v>
      </c>
      <c r="AE62" s="180"/>
      <c r="AF62" s="180"/>
      <c r="AG62" s="180"/>
      <c r="AH62" s="181"/>
      <c r="AI62" s="180"/>
      <c r="AJ62" s="180"/>
      <c r="AK62" s="180"/>
      <c r="AL62" s="180"/>
      <c r="AM62" s="183"/>
    </row>
    <row r="63" spans="2:39" ht="15" customHeight="1">
      <c r="B63" s="100"/>
      <c r="C63" s="178"/>
      <c r="D63" s="179"/>
      <c r="E63" s="99"/>
      <c r="F63" s="99"/>
      <c r="G63" s="180"/>
      <c r="H63" s="180"/>
      <c r="I63" s="180"/>
      <c r="J63" s="181"/>
      <c r="K63" s="180"/>
      <c r="L63" s="180"/>
      <c r="M63" s="180"/>
      <c r="N63" s="180"/>
      <c r="O63" s="180"/>
      <c r="P63" s="179"/>
      <c r="Q63" s="99"/>
      <c r="R63" s="99" t="s">
        <v>342</v>
      </c>
      <c r="S63" s="180"/>
      <c r="T63" s="180"/>
      <c r="U63" s="180"/>
      <c r="V63" s="181"/>
      <c r="W63" s="180"/>
      <c r="X63" s="180"/>
      <c r="Y63" s="180"/>
      <c r="Z63" s="180"/>
      <c r="AA63" s="182"/>
      <c r="AB63" s="181"/>
      <c r="AC63" s="180"/>
      <c r="AD63" s="180" t="s">
        <v>342</v>
      </c>
      <c r="AE63" s="180"/>
      <c r="AF63" s="180"/>
      <c r="AG63" s="180"/>
      <c r="AH63" s="181"/>
      <c r="AI63" s="180"/>
      <c r="AJ63" s="180"/>
      <c r="AK63" s="180"/>
      <c r="AL63" s="180"/>
      <c r="AM63" s="183"/>
    </row>
    <row r="64" spans="2:39" ht="15" customHeight="1">
      <c r="B64" s="100"/>
      <c r="C64" s="178"/>
      <c r="D64" s="179"/>
      <c r="E64" s="99"/>
      <c r="F64" s="99"/>
      <c r="G64" s="180"/>
      <c r="H64" s="180"/>
      <c r="I64" s="180"/>
      <c r="J64" s="181"/>
      <c r="K64" s="180"/>
      <c r="L64" s="180"/>
      <c r="M64" s="180"/>
      <c r="N64" s="180"/>
      <c r="O64" s="180"/>
      <c r="P64" s="179"/>
      <c r="Q64" s="99"/>
      <c r="R64" s="99" t="s">
        <v>342</v>
      </c>
      <c r="S64" s="180"/>
      <c r="T64" s="180"/>
      <c r="U64" s="180"/>
      <c r="V64" s="181"/>
      <c r="W64" s="180"/>
      <c r="X64" s="180"/>
      <c r="Y64" s="180"/>
      <c r="Z64" s="180"/>
      <c r="AA64" s="182"/>
      <c r="AB64" s="181"/>
      <c r="AC64" s="180"/>
      <c r="AD64" s="180" t="s">
        <v>342</v>
      </c>
      <c r="AE64" s="180"/>
      <c r="AF64" s="180"/>
      <c r="AG64" s="180"/>
      <c r="AH64" s="181"/>
      <c r="AI64" s="180"/>
      <c r="AJ64" s="180"/>
      <c r="AK64" s="180"/>
      <c r="AL64" s="180"/>
      <c r="AM64" s="183"/>
    </row>
    <row r="65" spans="2:39" ht="15" customHeight="1">
      <c r="B65" s="100"/>
      <c r="C65" s="178"/>
      <c r="D65" s="179"/>
      <c r="E65" s="99"/>
      <c r="F65" s="99"/>
      <c r="G65" s="180"/>
      <c r="H65" s="180"/>
      <c r="I65" s="180"/>
      <c r="J65" s="181"/>
      <c r="K65" s="180"/>
      <c r="L65" s="180"/>
      <c r="M65" s="180"/>
      <c r="N65" s="180"/>
      <c r="O65" s="180"/>
      <c r="P65" s="179"/>
      <c r="Q65" s="99"/>
      <c r="R65" s="99" t="s">
        <v>342</v>
      </c>
      <c r="S65" s="180"/>
      <c r="T65" s="180"/>
      <c r="U65" s="180"/>
      <c r="V65" s="181"/>
      <c r="W65" s="180"/>
      <c r="X65" s="180"/>
      <c r="Y65" s="180"/>
      <c r="Z65" s="180"/>
      <c r="AA65" s="182"/>
      <c r="AB65" s="181"/>
      <c r="AC65" s="180"/>
      <c r="AD65" s="180" t="s">
        <v>342</v>
      </c>
      <c r="AE65" s="180"/>
      <c r="AF65" s="180"/>
      <c r="AG65" s="180"/>
      <c r="AH65" s="181"/>
      <c r="AI65" s="180"/>
      <c r="AJ65" s="180"/>
      <c r="AK65" s="180"/>
      <c r="AL65" s="180"/>
      <c r="AM65" s="183"/>
    </row>
    <row r="66" spans="2:39" ht="15" customHeight="1" thickBot="1">
      <c r="B66" s="101"/>
      <c r="C66" s="184"/>
      <c r="D66" s="185"/>
      <c r="E66" s="102"/>
      <c r="F66" s="102"/>
      <c r="G66" s="186"/>
      <c r="H66" s="186"/>
      <c r="I66" s="186"/>
      <c r="J66" s="187"/>
      <c r="K66" s="186"/>
      <c r="L66" s="186"/>
      <c r="M66" s="186"/>
      <c r="N66" s="186"/>
      <c r="O66" s="186"/>
      <c r="P66" s="185"/>
      <c r="Q66" s="102"/>
      <c r="R66" s="102" t="s">
        <v>342</v>
      </c>
      <c r="S66" s="186"/>
      <c r="T66" s="186"/>
      <c r="U66" s="186"/>
      <c r="V66" s="187"/>
      <c r="W66" s="186"/>
      <c r="X66" s="186"/>
      <c r="Y66" s="186"/>
      <c r="Z66" s="186"/>
      <c r="AA66" s="188"/>
      <c r="AB66" s="187"/>
      <c r="AC66" s="186"/>
      <c r="AD66" s="186" t="s">
        <v>342</v>
      </c>
      <c r="AE66" s="186"/>
      <c r="AF66" s="186"/>
      <c r="AG66" s="186"/>
      <c r="AH66" s="187"/>
      <c r="AI66" s="186"/>
      <c r="AJ66" s="186"/>
      <c r="AK66" s="186"/>
      <c r="AL66" s="186"/>
      <c r="AM66" s="189"/>
    </row>
    <row r="67" spans="2:39" ht="16.5" customHeight="1">
      <c r="C67" s="29" t="s">
        <v>349</v>
      </c>
      <c r="D67" s="402" t="s">
        <v>486</v>
      </c>
      <c r="F67" s="65"/>
      <c r="P67" s="402" t="s">
        <v>1088</v>
      </c>
      <c r="R67" s="68" t="s">
        <v>342</v>
      </c>
      <c r="Y67" s="103"/>
      <c r="AB67" s="402"/>
      <c r="AD67" s="68" t="s">
        <v>342</v>
      </c>
      <c r="AG67" s="104"/>
      <c r="AM67" s="104"/>
    </row>
    <row r="68" spans="2:39" ht="15.75" customHeight="1">
      <c r="D68" s="402" t="s">
        <v>487</v>
      </c>
      <c r="P68" s="402" t="s">
        <v>1102</v>
      </c>
      <c r="R68" s="68" t="s">
        <v>342</v>
      </c>
      <c r="Y68" s="103"/>
      <c r="Z68" s="103"/>
      <c r="AB68" s="402"/>
      <c r="AD68" s="68" t="s">
        <v>342</v>
      </c>
    </row>
    <row r="69" spans="2:39" ht="15.75" customHeight="1">
      <c r="D69" s="402" t="s">
        <v>484</v>
      </c>
      <c r="P69" s="402"/>
      <c r="R69" s="68" t="s">
        <v>342</v>
      </c>
      <c r="Y69" s="103"/>
      <c r="AB69" s="402"/>
      <c r="AD69" s="68" t="s">
        <v>342</v>
      </c>
    </row>
    <row r="70" spans="2:39" ht="15.95" customHeight="1">
      <c r="D70" s="402" t="s">
        <v>485</v>
      </c>
      <c r="P70" s="402"/>
      <c r="R70" s="68" t="s">
        <v>342</v>
      </c>
      <c r="Y70" s="103"/>
      <c r="AB70" s="402"/>
      <c r="AD70" s="68" t="s">
        <v>342</v>
      </c>
    </row>
    <row r="71" spans="2:39" ht="15.95" customHeight="1">
      <c r="D71" s="402"/>
      <c r="P71" s="402"/>
      <c r="R71" s="68" t="s">
        <v>342</v>
      </c>
      <c r="Y71" s="103"/>
      <c r="AB71" s="402"/>
      <c r="AD71" s="68" t="s">
        <v>342</v>
      </c>
    </row>
    <row r="72" spans="2:39" ht="15.95" customHeight="1">
      <c r="D72" s="103"/>
      <c r="R72" s="68" t="s">
        <v>342</v>
      </c>
      <c r="Y72" s="103"/>
      <c r="AD72" s="68" t="s">
        <v>342</v>
      </c>
    </row>
    <row r="73" spans="2:39" ht="15.95" customHeight="1">
      <c r="R73" s="68" t="s">
        <v>342</v>
      </c>
      <c r="Y73" s="103"/>
      <c r="AD73" s="68" t="s">
        <v>342</v>
      </c>
    </row>
    <row r="74" spans="2:39" ht="15.95" customHeight="1">
      <c r="R74" s="68" t="s">
        <v>342</v>
      </c>
      <c r="Y74" s="103"/>
      <c r="AD74" s="68" t="s">
        <v>342</v>
      </c>
    </row>
    <row r="75" spans="2:39" ht="15.95" customHeight="1">
      <c r="R75" s="68" t="s">
        <v>342</v>
      </c>
      <c r="AD75" s="68" t="s">
        <v>342</v>
      </c>
    </row>
    <row r="76" spans="2:39" ht="15.95" customHeight="1">
      <c r="R76" s="68" t="s">
        <v>342</v>
      </c>
      <c r="AD76" s="68" t="s">
        <v>342</v>
      </c>
    </row>
    <row r="77" spans="2:39" ht="15.95" customHeight="1">
      <c r="R77" s="68" t="s">
        <v>342</v>
      </c>
      <c r="AD77" s="68" t="s">
        <v>342</v>
      </c>
    </row>
    <row r="78" spans="2:39" ht="15.95" customHeight="1">
      <c r="R78" s="68" t="s">
        <v>342</v>
      </c>
      <c r="AD78" s="68" t="s">
        <v>342</v>
      </c>
    </row>
    <row r="79" spans="2:39" ht="15.95" customHeight="1">
      <c r="R79" s="68" t="s">
        <v>342</v>
      </c>
      <c r="AD79" s="68" t="s">
        <v>342</v>
      </c>
    </row>
    <row r="80" spans="2:39" ht="15.95" customHeight="1">
      <c r="R80" s="68" t="s">
        <v>342</v>
      </c>
      <c r="AD80" s="68" t="s">
        <v>342</v>
      </c>
    </row>
    <row r="81" spans="18:30" ht="15.95" customHeight="1">
      <c r="R81" s="68" t="s">
        <v>342</v>
      </c>
      <c r="AD81" s="68" t="s">
        <v>342</v>
      </c>
    </row>
    <row r="82" spans="18:30" ht="15.95" customHeight="1">
      <c r="R82" s="68" t="s">
        <v>342</v>
      </c>
      <c r="AD82" s="68" t="s">
        <v>342</v>
      </c>
    </row>
    <row r="83" spans="18:30" ht="15.95" customHeight="1">
      <c r="R83" s="68" t="s">
        <v>342</v>
      </c>
      <c r="AD83" s="68" t="s">
        <v>342</v>
      </c>
    </row>
    <row r="84" spans="18:30" ht="15.95" customHeight="1">
      <c r="R84" s="68" t="s">
        <v>342</v>
      </c>
      <c r="AD84" s="68" t="s">
        <v>342</v>
      </c>
    </row>
    <row r="85" spans="18:30" ht="15.95" customHeight="1">
      <c r="R85" s="68" t="s">
        <v>342</v>
      </c>
      <c r="AD85" s="68" t="s">
        <v>342</v>
      </c>
    </row>
    <row r="86" spans="18:30" ht="15.95" customHeight="1">
      <c r="R86" s="68" t="s">
        <v>342</v>
      </c>
      <c r="AD86" s="68" t="s">
        <v>342</v>
      </c>
    </row>
    <row r="87" spans="18:30" ht="15.95" customHeight="1">
      <c r="R87" s="68" t="s">
        <v>342</v>
      </c>
      <c r="AD87" s="68" t="s">
        <v>342</v>
      </c>
    </row>
    <row r="88" spans="18:30" ht="15.95" customHeight="1">
      <c r="R88" s="68" t="s">
        <v>342</v>
      </c>
      <c r="AD88" s="68" t="s">
        <v>342</v>
      </c>
    </row>
    <row r="89" spans="18:30" ht="15.95" customHeight="1">
      <c r="R89" s="68" t="s">
        <v>342</v>
      </c>
      <c r="AD89" s="68" t="s">
        <v>342</v>
      </c>
    </row>
    <row r="90" spans="18:30" ht="15.95" customHeight="1">
      <c r="R90" s="68" t="s">
        <v>342</v>
      </c>
      <c r="AD90" s="68" t="s">
        <v>342</v>
      </c>
    </row>
    <row r="91" spans="18:30" ht="15.95" customHeight="1">
      <c r="R91" s="68" t="s">
        <v>342</v>
      </c>
      <c r="AD91" s="68" t="s">
        <v>342</v>
      </c>
    </row>
    <row r="92" spans="18:30" ht="15.95" customHeight="1">
      <c r="R92" s="68" t="s">
        <v>342</v>
      </c>
      <c r="AD92" s="68" t="s">
        <v>342</v>
      </c>
    </row>
    <row r="93" spans="18:30" ht="15.95" customHeight="1">
      <c r="R93" s="68" t="s">
        <v>342</v>
      </c>
      <c r="AD93" s="68" t="s">
        <v>342</v>
      </c>
    </row>
    <row r="94" spans="18:30" ht="15.95" customHeight="1">
      <c r="R94" s="68" t="s">
        <v>342</v>
      </c>
      <c r="AD94" s="68" t="s">
        <v>342</v>
      </c>
    </row>
    <row r="95" spans="18:30" ht="15.95" customHeight="1">
      <c r="R95" s="68" t="s">
        <v>342</v>
      </c>
      <c r="AD95" s="68" t="s">
        <v>342</v>
      </c>
    </row>
    <row r="96" spans="18:30" ht="15.95" customHeight="1">
      <c r="R96" s="68" t="s">
        <v>342</v>
      </c>
      <c r="AD96" s="68" t="s">
        <v>342</v>
      </c>
    </row>
    <row r="97" spans="18:30" ht="15.95" customHeight="1">
      <c r="R97" s="68" t="s">
        <v>342</v>
      </c>
      <c r="AD97" s="68" t="s">
        <v>342</v>
      </c>
    </row>
    <row r="98" spans="18:30" ht="15.95" customHeight="1">
      <c r="R98" s="68" t="s">
        <v>342</v>
      </c>
      <c r="AD98" s="68" t="s">
        <v>342</v>
      </c>
    </row>
    <row r="99" spans="18:30" ht="15.95" customHeight="1">
      <c r="R99" s="68" t="s">
        <v>342</v>
      </c>
      <c r="AD99" s="68" t="s">
        <v>342</v>
      </c>
    </row>
    <row r="100" spans="18:30" ht="15.95" customHeight="1">
      <c r="R100" s="68" t="s">
        <v>342</v>
      </c>
      <c r="AD100" s="68" t="s">
        <v>342</v>
      </c>
    </row>
    <row r="101" spans="18:30" ht="15.95" customHeight="1">
      <c r="R101" s="68" t="s">
        <v>342</v>
      </c>
      <c r="AD101" s="68" t="s">
        <v>342</v>
      </c>
    </row>
    <row r="102" spans="18:30" ht="15.95" customHeight="1">
      <c r="R102" s="68" t="s">
        <v>342</v>
      </c>
      <c r="AD102" s="68" t="s">
        <v>342</v>
      </c>
    </row>
    <row r="103" spans="18:30" ht="15.95" customHeight="1">
      <c r="R103" s="68" t="s">
        <v>342</v>
      </c>
      <c r="AD103" s="68" t="s">
        <v>342</v>
      </c>
    </row>
    <row r="104" spans="18:30" ht="15.95" customHeight="1">
      <c r="R104" s="68" t="s">
        <v>342</v>
      </c>
      <c r="AD104" s="68" t="s">
        <v>342</v>
      </c>
    </row>
    <row r="105" spans="18:30" ht="15.95" customHeight="1">
      <c r="R105" s="68" t="s">
        <v>342</v>
      </c>
      <c r="AD105" s="68" t="s">
        <v>342</v>
      </c>
    </row>
    <row r="106" spans="18:30" ht="15.95" customHeight="1">
      <c r="R106" s="68" t="s">
        <v>342</v>
      </c>
      <c r="AD106" s="68" t="s">
        <v>342</v>
      </c>
    </row>
    <row r="107" spans="18:30" ht="15.95" customHeight="1">
      <c r="R107" s="68" t="s">
        <v>342</v>
      </c>
      <c r="AD107" s="68" t="s">
        <v>342</v>
      </c>
    </row>
    <row r="108" spans="18:30" ht="15.95" customHeight="1">
      <c r="R108" s="68" t="s">
        <v>342</v>
      </c>
      <c r="AD108" s="68" t="s">
        <v>342</v>
      </c>
    </row>
    <row r="109" spans="18:30" ht="15.95" customHeight="1">
      <c r="R109" s="68" t="s">
        <v>342</v>
      </c>
      <c r="AD109" s="68" t="s">
        <v>342</v>
      </c>
    </row>
    <row r="110" spans="18:30" ht="15.95" customHeight="1">
      <c r="R110" s="68" t="s">
        <v>342</v>
      </c>
      <c r="AD110" s="68" t="s">
        <v>342</v>
      </c>
    </row>
    <row r="111" spans="18:30" ht="15.95" customHeight="1">
      <c r="R111" s="68" t="s">
        <v>342</v>
      </c>
      <c r="AD111" s="68" t="s">
        <v>342</v>
      </c>
    </row>
    <row r="112" spans="18:30" ht="15.95" customHeight="1">
      <c r="R112" s="68" t="s">
        <v>342</v>
      </c>
      <c r="AD112" s="68" t="s">
        <v>342</v>
      </c>
    </row>
    <row r="113" spans="18:30" ht="15.95" customHeight="1">
      <c r="R113" s="68" t="s">
        <v>342</v>
      </c>
      <c r="AD113" s="68" t="s">
        <v>342</v>
      </c>
    </row>
    <row r="114" spans="18:30" ht="15.95" customHeight="1">
      <c r="R114" s="68" t="s">
        <v>342</v>
      </c>
      <c r="AD114" s="68" t="s">
        <v>342</v>
      </c>
    </row>
    <row r="115" spans="18:30" ht="15.95" customHeight="1">
      <c r="R115" s="68" t="s">
        <v>342</v>
      </c>
      <c r="AD115" s="68" t="s">
        <v>342</v>
      </c>
    </row>
    <row r="116" spans="18:30" ht="15.95" customHeight="1">
      <c r="R116" s="68" t="s">
        <v>342</v>
      </c>
      <c r="AD116" s="68" t="s">
        <v>342</v>
      </c>
    </row>
    <row r="117" spans="18:30" ht="15.95" customHeight="1">
      <c r="R117" s="68" t="s">
        <v>342</v>
      </c>
      <c r="AD117" s="68" t="s">
        <v>342</v>
      </c>
    </row>
    <row r="118" spans="18:30" ht="15.95" customHeight="1">
      <c r="R118" s="68" t="s">
        <v>342</v>
      </c>
      <c r="AD118" s="68" t="s">
        <v>342</v>
      </c>
    </row>
    <row r="119" spans="18:30" ht="15.95" customHeight="1">
      <c r="R119" s="68" t="s">
        <v>342</v>
      </c>
      <c r="AD119" s="68" t="s">
        <v>342</v>
      </c>
    </row>
    <row r="120" spans="18:30" ht="15.95" customHeight="1">
      <c r="R120" s="68" t="s">
        <v>342</v>
      </c>
      <c r="AD120" s="68" t="s">
        <v>342</v>
      </c>
    </row>
    <row r="121" spans="18:30" ht="15.95" customHeight="1">
      <c r="R121" s="68" t="s">
        <v>342</v>
      </c>
      <c r="AD121" s="68" t="s">
        <v>342</v>
      </c>
    </row>
    <row r="122" spans="18:30" ht="15.95" customHeight="1">
      <c r="R122" s="68" t="s">
        <v>342</v>
      </c>
      <c r="AD122" s="68" t="s">
        <v>342</v>
      </c>
    </row>
    <row r="123" spans="18:30" ht="15.95" customHeight="1">
      <c r="R123" s="68" t="s">
        <v>342</v>
      </c>
      <c r="AD123" s="68" t="s">
        <v>342</v>
      </c>
    </row>
    <row r="124" spans="18:30" ht="15.95" customHeight="1">
      <c r="R124" s="68" t="s">
        <v>342</v>
      </c>
      <c r="AD124" s="68" t="s">
        <v>342</v>
      </c>
    </row>
    <row r="125" spans="18:30" ht="15.95" customHeight="1">
      <c r="R125" s="68" t="s">
        <v>342</v>
      </c>
      <c r="AD125" s="68" t="s">
        <v>342</v>
      </c>
    </row>
    <row r="126" spans="18:30" ht="15.95" customHeight="1">
      <c r="R126" s="68" t="s">
        <v>342</v>
      </c>
      <c r="AD126" s="68" t="s">
        <v>342</v>
      </c>
    </row>
    <row r="127" spans="18:30" ht="15.95" customHeight="1">
      <c r="R127" s="68" t="s">
        <v>342</v>
      </c>
      <c r="AD127" s="68" t="s">
        <v>342</v>
      </c>
    </row>
    <row r="128" spans="18:30" ht="15.95" customHeight="1">
      <c r="R128" s="68" t="s">
        <v>342</v>
      </c>
      <c r="AD128" s="68" t="s">
        <v>342</v>
      </c>
    </row>
    <row r="129" spans="18:30" ht="15.95" customHeight="1">
      <c r="R129" s="68" t="s">
        <v>342</v>
      </c>
      <c r="AD129" s="68" t="s">
        <v>342</v>
      </c>
    </row>
    <row r="130" spans="18:30" ht="15.95" customHeight="1">
      <c r="R130" s="68" t="s">
        <v>342</v>
      </c>
      <c r="AD130" s="68" t="s">
        <v>342</v>
      </c>
    </row>
    <row r="131" spans="18:30" ht="15.95" customHeight="1">
      <c r="R131" s="68" t="s">
        <v>342</v>
      </c>
      <c r="AD131" s="68" t="s">
        <v>342</v>
      </c>
    </row>
    <row r="132" spans="18:30" ht="15.95" customHeight="1">
      <c r="R132" s="68" t="s">
        <v>342</v>
      </c>
      <c r="AD132" s="68" t="s">
        <v>342</v>
      </c>
    </row>
    <row r="133" spans="18:30" ht="15.95" customHeight="1">
      <c r="R133" s="68" t="s">
        <v>342</v>
      </c>
      <c r="AD133" s="68" t="s">
        <v>342</v>
      </c>
    </row>
    <row r="134" spans="18:30" ht="15.95" customHeight="1">
      <c r="R134" s="68" t="s">
        <v>342</v>
      </c>
      <c r="AD134" s="68" t="s">
        <v>342</v>
      </c>
    </row>
    <row r="135" spans="18:30" ht="15.95" customHeight="1">
      <c r="R135" s="68" t="s">
        <v>342</v>
      </c>
      <c r="AD135" s="68" t="s">
        <v>342</v>
      </c>
    </row>
    <row r="136" spans="18:30" ht="15.95" customHeight="1">
      <c r="R136" s="68" t="s">
        <v>342</v>
      </c>
      <c r="AD136" s="68" t="s">
        <v>342</v>
      </c>
    </row>
    <row r="137" spans="18:30" ht="15.95" customHeight="1">
      <c r="R137" s="68" t="s">
        <v>342</v>
      </c>
      <c r="AD137" s="68" t="s">
        <v>342</v>
      </c>
    </row>
    <row r="138" spans="18:30" ht="15.95" customHeight="1">
      <c r="R138" s="68" t="s">
        <v>342</v>
      </c>
      <c r="AD138" s="68" t="s">
        <v>342</v>
      </c>
    </row>
    <row r="139" spans="18:30" ht="15.95" customHeight="1">
      <c r="R139" s="68" t="s">
        <v>342</v>
      </c>
      <c r="AD139" s="68" t="s">
        <v>342</v>
      </c>
    </row>
    <row r="140" spans="18:30" ht="15.95" customHeight="1">
      <c r="R140" s="68" t="s">
        <v>342</v>
      </c>
      <c r="AD140" s="68" t="s">
        <v>342</v>
      </c>
    </row>
    <row r="141" spans="18:30" ht="15.95" customHeight="1">
      <c r="R141" s="68" t="s">
        <v>342</v>
      </c>
      <c r="AD141" s="68" t="s">
        <v>342</v>
      </c>
    </row>
    <row r="142" spans="18:30" ht="15.95" customHeight="1">
      <c r="R142" s="68" t="s">
        <v>342</v>
      </c>
      <c r="AD142" s="68" t="s">
        <v>342</v>
      </c>
    </row>
    <row r="143" spans="18:30" ht="15.95" customHeight="1">
      <c r="R143" s="68" t="s">
        <v>342</v>
      </c>
      <c r="AD143" s="68" t="s">
        <v>342</v>
      </c>
    </row>
    <row r="144" spans="18:30" ht="15.95" customHeight="1">
      <c r="R144" s="68" t="s">
        <v>342</v>
      </c>
      <c r="AD144" s="68" t="s">
        <v>342</v>
      </c>
    </row>
    <row r="145" spans="18:30" ht="15.95" customHeight="1">
      <c r="R145" s="68" t="s">
        <v>342</v>
      </c>
      <c r="AD145" s="68" t="s">
        <v>342</v>
      </c>
    </row>
    <row r="146" spans="18:30" ht="15.95" customHeight="1">
      <c r="R146" s="68" t="s">
        <v>342</v>
      </c>
      <c r="AD146" s="68" t="s">
        <v>342</v>
      </c>
    </row>
    <row r="147" spans="18:30" ht="15.95" customHeight="1">
      <c r="R147" s="68" t="s">
        <v>342</v>
      </c>
      <c r="AD147" s="68" t="s">
        <v>342</v>
      </c>
    </row>
    <row r="148" spans="18:30" ht="15.95" customHeight="1">
      <c r="R148" s="68" t="s">
        <v>342</v>
      </c>
      <c r="AD148" s="68" t="s">
        <v>342</v>
      </c>
    </row>
    <row r="149" spans="18:30" ht="15.95" customHeight="1">
      <c r="R149" s="68" t="s">
        <v>342</v>
      </c>
      <c r="AD149" s="68" t="s">
        <v>342</v>
      </c>
    </row>
    <row r="150" spans="18:30" ht="15.95" customHeight="1">
      <c r="R150" s="68" t="s">
        <v>342</v>
      </c>
      <c r="AD150" s="68" t="s">
        <v>342</v>
      </c>
    </row>
    <row r="151" spans="18:30" ht="15.95" customHeight="1">
      <c r="R151" s="68" t="s">
        <v>342</v>
      </c>
      <c r="AD151" s="68" t="s">
        <v>342</v>
      </c>
    </row>
    <row r="152" spans="18:30" ht="15.95" customHeight="1">
      <c r="R152" s="68" t="s">
        <v>342</v>
      </c>
      <c r="AD152" s="68" t="s">
        <v>342</v>
      </c>
    </row>
    <row r="153" spans="18:30" ht="15.95" customHeight="1">
      <c r="R153" s="68" t="s">
        <v>342</v>
      </c>
      <c r="AD153" s="68" t="s">
        <v>342</v>
      </c>
    </row>
    <row r="154" spans="18:30" ht="15.95" customHeight="1">
      <c r="R154" s="68" t="s">
        <v>342</v>
      </c>
      <c r="AD154" s="68" t="s">
        <v>342</v>
      </c>
    </row>
    <row r="155" spans="18:30" ht="15.95" customHeight="1">
      <c r="R155" s="68" t="s">
        <v>342</v>
      </c>
      <c r="AD155" s="68" t="s">
        <v>342</v>
      </c>
    </row>
    <row r="156" spans="18:30" ht="15.95" customHeight="1">
      <c r="R156" s="68" t="s">
        <v>342</v>
      </c>
      <c r="AD156" s="68" t="s">
        <v>342</v>
      </c>
    </row>
    <row r="157" spans="18:30" ht="15.95" customHeight="1">
      <c r="R157" s="68" t="s">
        <v>342</v>
      </c>
      <c r="AD157" s="68" t="s">
        <v>342</v>
      </c>
    </row>
    <row r="158" spans="18:30" ht="15.95" customHeight="1">
      <c r="R158" s="68" t="s">
        <v>342</v>
      </c>
      <c r="AD158" s="68" t="s">
        <v>342</v>
      </c>
    </row>
    <row r="159" spans="18:30" ht="15.95" customHeight="1">
      <c r="R159" s="68" t="s">
        <v>342</v>
      </c>
      <c r="AD159" s="68" t="s">
        <v>342</v>
      </c>
    </row>
    <row r="160" spans="18:30" ht="15.95" customHeight="1">
      <c r="R160" s="68" t="s">
        <v>342</v>
      </c>
      <c r="AD160" s="68" t="s">
        <v>342</v>
      </c>
    </row>
    <row r="161" spans="18:30" ht="15.95" customHeight="1">
      <c r="R161" s="68" t="s">
        <v>342</v>
      </c>
      <c r="AD161" s="68" t="s">
        <v>342</v>
      </c>
    </row>
    <row r="162" spans="18:30" ht="15.95" customHeight="1">
      <c r="R162" s="68" t="s">
        <v>342</v>
      </c>
      <c r="AD162" s="68" t="s">
        <v>342</v>
      </c>
    </row>
    <row r="163" spans="18:30" ht="15.95" customHeight="1">
      <c r="R163" s="68" t="s">
        <v>342</v>
      </c>
      <c r="AD163" s="68" t="s">
        <v>342</v>
      </c>
    </row>
    <row r="164" spans="18:30" ht="15.95" customHeight="1">
      <c r="R164" s="68" t="s">
        <v>342</v>
      </c>
      <c r="AD164" s="68" t="s">
        <v>342</v>
      </c>
    </row>
    <row r="165" spans="18:30" ht="15.95" customHeight="1">
      <c r="R165" s="68" t="s">
        <v>342</v>
      </c>
      <c r="AD165" s="68" t="s">
        <v>342</v>
      </c>
    </row>
    <row r="166" spans="18:30" ht="15.95" customHeight="1">
      <c r="R166" s="68" t="s">
        <v>342</v>
      </c>
      <c r="AD166" s="68" t="s">
        <v>342</v>
      </c>
    </row>
    <row r="167" spans="18:30" ht="15.95" customHeight="1">
      <c r="R167" s="68" t="s">
        <v>342</v>
      </c>
      <c r="AD167" s="68" t="s">
        <v>342</v>
      </c>
    </row>
    <row r="168" spans="18:30" ht="15.95" customHeight="1">
      <c r="R168" s="68" t="s">
        <v>342</v>
      </c>
      <c r="AD168" s="68" t="s">
        <v>342</v>
      </c>
    </row>
    <row r="169" spans="18:30" ht="15.95" customHeight="1">
      <c r="R169" s="68" t="s">
        <v>342</v>
      </c>
      <c r="AD169" s="68" t="s">
        <v>342</v>
      </c>
    </row>
    <row r="170" spans="18:30" ht="15.95" customHeight="1">
      <c r="R170" s="68" t="s">
        <v>342</v>
      </c>
      <c r="AD170" s="68" t="s">
        <v>342</v>
      </c>
    </row>
    <row r="171" spans="18:30" ht="15.95" customHeight="1">
      <c r="R171" s="68" t="s">
        <v>342</v>
      </c>
      <c r="AD171" s="68" t="s">
        <v>342</v>
      </c>
    </row>
    <row r="172" spans="18:30" ht="15.95" customHeight="1">
      <c r="R172" s="68" t="s">
        <v>342</v>
      </c>
      <c r="AD172" s="68" t="s">
        <v>342</v>
      </c>
    </row>
    <row r="173" spans="18:30" ht="15.95" customHeight="1">
      <c r="R173" s="68" t="s">
        <v>342</v>
      </c>
      <c r="AD173" s="68" t="s">
        <v>342</v>
      </c>
    </row>
    <row r="174" spans="18:30" ht="15.95" customHeight="1">
      <c r="R174" s="68" t="s">
        <v>342</v>
      </c>
      <c r="AD174" s="68" t="s">
        <v>342</v>
      </c>
    </row>
    <row r="175" spans="18:30" ht="15.95" customHeight="1">
      <c r="R175" s="68" t="s">
        <v>342</v>
      </c>
      <c r="AD175" s="68" t="s">
        <v>342</v>
      </c>
    </row>
    <row r="176" spans="18:30" ht="15.95" customHeight="1">
      <c r="R176" s="68" t="s">
        <v>342</v>
      </c>
      <c r="AD176" s="68" t="s">
        <v>342</v>
      </c>
    </row>
    <row r="177" spans="18:30" ht="15.95" customHeight="1">
      <c r="R177" s="68" t="s">
        <v>342</v>
      </c>
      <c r="AD177" s="68" t="s">
        <v>342</v>
      </c>
    </row>
    <row r="178" spans="18:30" ht="15.95" customHeight="1">
      <c r="R178" s="68" t="s">
        <v>342</v>
      </c>
      <c r="AD178" s="68" t="s">
        <v>342</v>
      </c>
    </row>
    <row r="179" spans="18:30" ht="15.95" customHeight="1">
      <c r="R179" s="68" t="s">
        <v>342</v>
      </c>
      <c r="AD179" s="68" t="s">
        <v>342</v>
      </c>
    </row>
    <row r="180" spans="18:30" ht="15.95" customHeight="1">
      <c r="R180" s="68" t="s">
        <v>342</v>
      </c>
      <c r="AD180" s="68" t="s">
        <v>342</v>
      </c>
    </row>
    <row r="181" spans="18:30" ht="15.95" customHeight="1">
      <c r="R181" s="68" t="s">
        <v>342</v>
      </c>
      <c r="AD181" s="68" t="s">
        <v>342</v>
      </c>
    </row>
    <row r="182" spans="18:30" ht="15.95" customHeight="1">
      <c r="R182" s="68" t="s">
        <v>342</v>
      </c>
      <c r="AD182" s="68" t="s">
        <v>342</v>
      </c>
    </row>
    <row r="183" spans="18:30" ht="15.95" customHeight="1">
      <c r="R183" s="68" t="s">
        <v>342</v>
      </c>
      <c r="AD183" s="68" t="s">
        <v>342</v>
      </c>
    </row>
    <row r="184" spans="18:30" ht="15.95" customHeight="1">
      <c r="R184" s="68" t="s">
        <v>342</v>
      </c>
      <c r="AD184" s="68" t="s">
        <v>342</v>
      </c>
    </row>
    <row r="185" spans="18:30" ht="15.95" customHeight="1">
      <c r="R185" s="68" t="s">
        <v>342</v>
      </c>
      <c r="AD185" s="68" t="s">
        <v>342</v>
      </c>
    </row>
    <row r="186" spans="18:30" ht="15.95" customHeight="1">
      <c r="R186" s="68" t="s">
        <v>342</v>
      </c>
      <c r="AD186" s="68" t="s">
        <v>342</v>
      </c>
    </row>
    <row r="187" spans="18:30" ht="15.95" customHeight="1">
      <c r="R187" s="68" t="s">
        <v>342</v>
      </c>
      <c r="AD187" s="68" t="s">
        <v>342</v>
      </c>
    </row>
    <row r="188" spans="18:30" ht="15.95" customHeight="1">
      <c r="R188" s="68" t="s">
        <v>342</v>
      </c>
      <c r="AD188" s="68" t="s">
        <v>342</v>
      </c>
    </row>
    <row r="189" spans="18:30" ht="15.95" customHeight="1">
      <c r="R189" s="68" t="s">
        <v>342</v>
      </c>
      <c r="AD189" s="68" t="s">
        <v>342</v>
      </c>
    </row>
    <row r="190" spans="18:30" ht="15.95" customHeight="1">
      <c r="R190" s="68" t="s">
        <v>342</v>
      </c>
      <c r="AD190" s="68" t="s">
        <v>342</v>
      </c>
    </row>
    <row r="191" spans="18:30" ht="15.95" customHeight="1">
      <c r="R191" s="68" t="s">
        <v>342</v>
      </c>
      <c r="AD191" s="68" t="s">
        <v>342</v>
      </c>
    </row>
    <row r="192" spans="18:30" ht="15.95" customHeight="1">
      <c r="R192" s="68" t="s">
        <v>342</v>
      </c>
      <c r="AD192" s="68" t="s">
        <v>342</v>
      </c>
    </row>
    <row r="193" spans="18:30" ht="15.95" customHeight="1">
      <c r="R193" s="68" t="s">
        <v>342</v>
      </c>
      <c r="AD193" s="68" t="s">
        <v>342</v>
      </c>
    </row>
    <row r="194" spans="18:30" ht="15.95" customHeight="1">
      <c r="R194" s="68" t="s">
        <v>342</v>
      </c>
      <c r="AD194" s="68" t="s">
        <v>342</v>
      </c>
    </row>
    <row r="195" spans="18:30" ht="15.95" customHeight="1">
      <c r="R195" s="68" t="s">
        <v>342</v>
      </c>
      <c r="AD195" s="68" t="s">
        <v>342</v>
      </c>
    </row>
    <row r="196" spans="18:30" ht="15.95" customHeight="1">
      <c r="R196" s="68" t="s">
        <v>342</v>
      </c>
      <c r="AD196" s="68" t="s">
        <v>342</v>
      </c>
    </row>
    <row r="197" spans="18:30" ht="15.95" customHeight="1">
      <c r="R197" s="68" t="s">
        <v>342</v>
      </c>
      <c r="AD197" s="68" t="s">
        <v>342</v>
      </c>
    </row>
    <row r="198" spans="18:30" ht="15.95" customHeight="1">
      <c r="R198" s="68" t="s">
        <v>342</v>
      </c>
      <c r="AD198" s="68" t="s">
        <v>342</v>
      </c>
    </row>
    <row r="199" spans="18:30" ht="15.95" customHeight="1">
      <c r="R199" s="68" t="s">
        <v>342</v>
      </c>
      <c r="AD199" s="68" t="s">
        <v>342</v>
      </c>
    </row>
    <row r="200" spans="18:30" ht="15.95" customHeight="1">
      <c r="R200" s="68" t="s">
        <v>342</v>
      </c>
      <c r="AD200" s="68" t="s">
        <v>342</v>
      </c>
    </row>
    <row r="201" spans="18:30" ht="15.95" customHeight="1">
      <c r="R201" s="68" t="s">
        <v>342</v>
      </c>
      <c r="AD201" s="68" t="s">
        <v>342</v>
      </c>
    </row>
    <row r="202" spans="18:30" ht="15.95" customHeight="1">
      <c r="R202" s="68" t="s">
        <v>342</v>
      </c>
      <c r="AD202" s="68" t="s">
        <v>342</v>
      </c>
    </row>
    <row r="203" spans="18:30" ht="15.95" customHeight="1">
      <c r="R203" s="68" t="s">
        <v>342</v>
      </c>
      <c r="AD203" s="68" t="s">
        <v>342</v>
      </c>
    </row>
    <row r="204" spans="18:30" ht="15.95" customHeight="1">
      <c r="R204" s="68" t="s">
        <v>342</v>
      </c>
      <c r="AD204" s="68" t="s">
        <v>342</v>
      </c>
    </row>
    <row r="205" spans="18:30" ht="15.95" customHeight="1">
      <c r="R205" s="68" t="s">
        <v>342</v>
      </c>
      <c r="AD205" s="68" t="s">
        <v>342</v>
      </c>
    </row>
    <row r="206" spans="18:30" ht="15.95" customHeight="1">
      <c r="R206" s="68" t="s">
        <v>342</v>
      </c>
      <c r="AD206" s="68" t="s">
        <v>342</v>
      </c>
    </row>
    <row r="207" spans="18:30" ht="15.95" customHeight="1">
      <c r="R207" s="68" t="s">
        <v>342</v>
      </c>
      <c r="AD207" s="68" t="s">
        <v>342</v>
      </c>
    </row>
    <row r="208" spans="18:30" ht="15.95" customHeight="1">
      <c r="R208" s="68" t="s">
        <v>342</v>
      </c>
      <c r="AD208" s="68" t="s">
        <v>342</v>
      </c>
    </row>
    <row r="209" spans="18:30" ht="15.95" customHeight="1">
      <c r="R209" s="68" t="s">
        <v>342</v>
      </c>
      <c r="AD209" s="68" t="s">
        <v>342</v>
      </c>
    </row>
    <row r="210" spans="18:30" ht="15.95" customHeight="1">
      <c r="R210" s="68" t="s">
        <v>342</v>
      </c>
      <c r="AD210" s="68" t="s">
        <v>342</v>
      </c>
    </row>
    <row r="211" spans="18:30" ht="15.95" customHeight="1">
      <c r="R211" s="68" t="s">
        <v>342</v>
      </c>
      <c r="AD211" s="68" t="s">
        <v>342</v>
      </c>
    </row>
    <row r="212" spans="18:30" ht="15.95" customHeight="1">
      <c r="R212" s="68" t="s">
        <v>342</v>
      </c>
      <c r="AD212" s="68" t="s">
        <v>342</v>
      </c>
    </row>
    <row r="213" spans="18:30" ht="15.95" customHeight="1">
      <c r="R213" s="68" t="s">
        <v>342</v>
      </c>
      <c r="AD213" s="68" t="s">
        <v>342</v>
      </c>
    </row>
    <row r="214" spans="18:30" ht="15.95" customHeight="1">
      <c r="R214" s="68" t="s">
        <v>342</v>
      </c>
      <c r="AD214" s="68" t="s">
        <v>342</v>
      </c>
    </row>
    <row r="215" spans="18:30" ht="15.95" customHeight="1">
      <c r="R215" s="68" t="s">
        <v>342</v>
      </c>
      <c r="AD215" s="68" t="s">
        <v>342</v>
      </c>
    </row>
    <row r="216" spans="18:30" ht="15.95" customHeight="1">
      <c r="R216" s="68" t="s">
        <v>342</v>
      </c>
      <c r="AD216" s="68" t="s">
        <v>342</v>
      </c>
    </row>
    <row r="217" spans="18:30" ht="15.95" customHeight="1">
      <c r="R217" s="68" t="s">
        <v>342</v>
      </c>
      <c r="AD217" s="68" t="s">
        <v>342</v>
      </c>
    </row>
    <row r="218" spans="18:30" ht="15.95" customHeight="1">
      <c r="R218" s="68" t="s">
        <v>342</v>
      </c>
      <c r="AD218" s="68" t="s">
        <v>342</v>
      </c>
    </row>
    <row r="219" spans="18:30" ht="15.95" customHeight="1">
      <c r="R219" s="68" t="s">
        <v>342</v>
      </c>
      <c r="AD219" s="68" t="s">
        <v>342</v>
      </c>
    </row>
    <row r="220" spans="18:30" ht="15.95" customHeight="1">
      <c r="R220" s="68" t="s">
        <v>342</v>
      </c>
      <c r="AD220" s="68" t="s">
        <v>342</v>
      </c>
    </row>
    <row r="221" spans="18:30" ht="15.95" customHeight="1">
      <c r="R221" s="68" t="s">
        <v>342</v>
      </c>
      <c r="AD221" s="68" t="s">
        <v>342</v>
      </c>
    </row>
    <row r="222" spans="18:30" ht="15.95" customHeight="1">
      <c r="R222" s="68" t="s">
        <v>342</v>
      </c>
      <c r="AD222" s="68" t="s">
        <v>342</v>
      </c>
    </row>
    <row r="223" spans="18:30" ht="15.95" customHeight="1">
      <c r="R223" s="68" t="s">
        <v>342</v>
      </c>
      <c r="AD223" s="68" t="s">
        <v>342</v>
      </c>
    </row>
    <row r="224" spans="18:30" ht="15.95" customHeight="1">
      <c r="R224" s="68" t="s">
        <v>342</v>
      </c>
      <c r="AD224" s="68" t="s">
        <v>342</v>
      </c>
    </row>
    <row r="225" spans="18:30" ht="15.95" customHeight="1">
      <c r="R225" s="68" t="s">
        <v>342</v>
      </c>
      <c r="AD225" s="68" t="s">
        <v>342</v>
      </c>
    </row>
    <row r="226" spans="18:30" ht="15.95" customHeight="1">
      <c r="R226" s="68" t="s">
        <v>342</v>
      </c>
      <c r="AD226" s="68" t="s">
        <v>342</v>
      </c>
    </row>
    <row r="227" spans="18:30" ht="15.95" customHeight="1">
      <c r="R227" s="68" t="s">
        <v>342</v>
      </c>
      <c r="AD227" s="68" t="s">
        <v>342</v>
      </c>
    </row>
    <row r="228" spans="18:30" ht="15.95" customHeight="1">
      <c r="R228" s="68" t="s">
        <v>342</v>
      </c>
      <c r="AD228" s="68" t="s">
        <v>342</v>
      </c>
    </row>
    <row r="229" spans="18:30" ht="15.95" customHeight="1">
      <c r="R229" s="68" t="s">
        <v>342</v>
      </c>
      <c r="AD229" s="68" t="s">
        <v>342</v>
      </c>
    </row>
    <row r="230" spans="18:30" ht="15.95" customHeight="1">
      <c r="R230" s="68" t="s">
        <v>342</v>
      </c>
      <c r="AD230" s="68" t="s">
        <v>342</v>
      </c>
    </row>
    <row r="231" spans="18:30" ht="15.95" customHeight="1">
      <c r="R231" s="68" t="s">
        <v>342</v>
      </c>
      <c r="AD231" s="68" t="s">
        <v>342</v>
      </c>
    </row>
    <row r="232" spans="18:30" ht="15.95" customHeight="1">
      <c r="R232" s="68" t="s">
        <v>342</v>
      </c>
      <c r="AD232" s="68" t="s">
        <v>342</v>
      </c>
    </row>
    <row r="233" spans="18:30" ht="15.95" customHeight="1">
      <c r="R233" s="68" t="s">
        <v>342</v>
      </c>
      <c r="AD233" s="68" t="s">
        <v>342</v>
      </c>
    </row>
    <row r="234" spans="18:30" ht="15.95" customHeight="1">
      <c r="R234" s="68" t="s">
        <v>342</v>
      </c>
      <c r="AD234" s="68" t="s">
        <v>342</v>
      </c>
    </row>
    <row r="235" spans="18:30" ht="15.95" customHeight="1">
      <c r="R235" s="68" t="s">
        <v>342</v>
      </c>
      <c r="AD235" s="68" t="s">
        <v>342</v>
      </c>
    </row>
    <row r="236" spans="18:30" ht="15.95" customHeight="1">
      <c r="R236" s="68" t="s">
        <v>342</v>
      </c>
      <c r="AD236" s="68" t="s">
        <v>342</v>
      </c>
    </row>
    <row r="237" spans="18:30" ht="15.95" customHeight="1">
      <c r="R237" s="68" t="s">
        <v>342</v>
      </c>
      <c r="AD237" s="68" t="s">
        <v>342</v>
      </c>
    </row>
    <row r="238" spans="18:30" ht="15.95" customHeight="1">
      <c r="R238" s="68" t="s">
        <v>342</v>
      </c>
      <c r="AD238" s="68" t="s">
        <v>342</v>
      </c>
    </row>
    <row r="239" spans="18:30" ht="15.95" customHeight="1">
      <c r="R239" s="68" t="s">
        <v>342</v>
      </c>
      <c r="AD239" s="68" t="s">
        <v>342</v>
      </c>
    </row>
    <row r="240" spans="18:30" ht="15.95" customHeight="1">
      <c r="R240" s="68" t="s">
        <v>342</v>
      </c>
      <c r="AD240" s="68" t="s">
        <v>342</v>
      </c>
    </row>
    <row r="241" spans="18:30" ht="15.95" customHeight="1">
      <c r="R241" s="68" t="s">
        <v>342</v>
      </c>
      <c r="AD241" s="68" t="s">
        <v>342</v>
      </c>
    </row>
    <row r="242" spans="18:30" ht="15.95" customHeight="1">
      <c r="R242" s="68" t="s">
        <v>342</v>
      </c>
      <c r="AD242" s="68" t="s">
        <v>342</v>
      </c>
    </row>
    <row r="243" spans="18:30" ht="15.95" customHeight="1">
      <c r="R243" s="68" t="s">
        <v>342</v>
      </c>
      <c r="AD243" s="68" t="s">
        <v>342</v>
      </c>
    </row>
    <row r="244" spans="18:30" ht="15.95" customHeight="1">
      <c r="R244" s="68" t="s">
        <v>342</v>
      </c>
      <c r="AD244" s="68" t="s">
        <v>342</v>
      </c>
    </row>
    <row r="245" spans="18:30" ht="15.95" customHeight="1">
      <c r="R245" s="68" t="s">
        <v>342</v>
      </c>
      <c r="AD245" s="68" t="s">
        <v>342</v>
      </c>
    </row>
    <row r="246" spans="18:30" ht="15.95" customHeight="1">
      <c r="R246" s="68" t="s">
        <v>342</v>
      </c>
      <c r="AD246" s="68" t="s">
        <v>342</v>
      </c>
    </row>
    <row r="247" spans="18:30" ht="15.95" customHeight="1">
      <c r="R247" s="68" t="s">
        <v>342</v>
      </c>
      <c r="AD247" s="68" t="s">
        <v>342</v>
      </c>
    </row>
    <row r="248" spans="18:30" ht="15.95" customHeight="1">
      <c r="R248" s="68" t="s">
        <v>342</v>
      </c>
      <c r="AD248" s="68" t="s">
        <v>342</v>
      </c>
    </row>
    <row r="249" spans="18:30" ht="15.95" customHeight="1">
      <c r="R249" s="68" t="s">
        <v>342</v>
      </c>
      <c r="AD249" s="68" t="s">
        <v>342</v>
      </c>
    </row>
    <row r="250" spans="18:30" ht="15.95" customHeight="1">
      <c r="R250" s="68" t="s">
        <v>342</v>
      </c>
      <c r="AD250" s="68" t="s">
        <v>342</v>
      </c>
    </row>
    <row r="251" spans="18:30" ht="15.95" customHeight="1">
      <c r="R251" s="68" t="s">
        <v>342</v>
      </c>
      <c r="AD251" s="68" t="s">
        <v>342</v>
      </c>
    </row>
    <row r="252" spans="18:30" ht="15.95" customHeight="1">
      <c r="R252" s="68" t="s">
        <v>342</v>
      </c>
      <c r="AD252" s="68" t="s">
        <v>342</v>
      </c>
    </row>
    <row r="253" spans="18:30" ht="15.95" customHeight="1">
      <c r="R253" s="68" t="s">
        <v>342</v>
      </c>
      <c r="AD253" s="68" t="s">
        <v>342</v>
      </c>
    </row>
    <row r="254" spans="18:30" ht="15.95" customHeight="1">
      <c r="R254" s="68" t="s">
        <v>342</v>
      </c>
      <c r="AD254" s="68" t="s">
        <v>342</v>
      </c>
    </row>
    <row r="255" spans="18:30" ht="15.95" customHeight="1">
      <c r="R255" s="68" t="s">
        <v>342</v>
      </c>
      <c r="AD255" s="68" t="s">
        <v>342</v>
      </c>
    </row>
    <row r="256" spans="18:30" ht="15.95" customHeight="1">
      <c r="R256" s="68" t="s">
        <v>342</v>
      </c>
      <c r="AD256" s="68" t="s">
        <v>342</v>
      </c>
    </row>
    <row r="257" spans="18:30" ht="15.95" customHeight="1">
      <c r="R257" s="68" t="s">
        <v>342</v>
      </c>
      <c r="AD257" s="68" t="s">
        <v>342</v>
      </c>
    </row>
    <row r="258" spans="18:30" ht="15.95" customHeight="1">
      <c r="R258" s="68" t="s">
        <v>342</v>
      </c>
      <c r="AD258" s="68" t="s">
        <v>342</v>
      </c>
    </row>
    <row r="259" spans="18:30" ht="15.95" customHeight="1">
      <c r="R259" s="68" t="s">
        <v>342</v>
      </c>
      <c r="AD259" s="68" t="s">
        <v>342</v>
      </c>
    </row>
    <row r="260" spans="18:30" ht="15.95" customHeight="1">
      <c r="R260" s="68" t="s">
        <v>342</v>
      </c>
      <c r="AD260" s="68" t="s">
        <v>342</v>
      </c>
    </row>
    <row r="261" spans="18:30" ht="15.95" customHeight="1">
      <c r="R261" s="68" t="s">
        <v>342</v>
      </c>
      <c r="AD261" s="68" t="s">
        <v>342</v>
      </c>
    </row>
    <row r="262" spans="18:30" ht="15.95" customHeight="1">
      <c r="R262" s="68" t="s">
        <v>342</v>
      </c>
      <c r="AD262" s="68" t="s">
        <v>342</v>
      </c>
    </row>
    <row r="263" spans="18:30" ht="15.95" customHeight="1">
      <c r="R263" s="68" t="s">
        <v>342</v>
      </c>
      <c r="AD263" s="68" t="s">
        <v>342</v>
      </c>
    </row>
    <row r="264" spans="18:30" ht="15.95" customHeight="1">
      <c r="R264" s="68" t="s">
        <v>342</v>
      </c>
      <c r="AD264" s="68" t="s">
        <v>342</v>
      </c>
    </row>
    <row r="265" spans="18:30" ht="15.95" customHeight="1">
      <c r="R265" s="68" t="s">
        <v>342</v>
      </c>
      <c r="AD265" s="68" t="s">
        <v>342</v>
      </c>
    </row>
    <row r="266" spans="18:30" ht="15.95" customHeight="1">
      <c r="R266" s="68" t="s">
        <v>342</v>
      </c>
      <c r="AD266" s="68" t="s">
        <v>342</v>
      </c>
    </row>
    <row r="267" spans="18:30" ht="15.95" customHeight="1">
      <c r="R267" s="68" t="s">
        <v>342</v>
      </c>
      <c r="AD267" s="68" t="s">
        <v>342</v>
      </c>
    </row>
    <row r="268" spans="18:30" ht="15.95" customHeight="1">
      <c r="R268" s="68" t="s">
        <v>342</v>
      </c>
      <c r="AD268" s="68" t="s">
        <v>342</v>
      </c>
    </row>
    <row r="269" spans="18:30" ht="15.95" customHeight="1">
      <c r="R269" s="68" t="s">
        <v>342</v>
      </c>
      <c r="AD269" s="68" t="s">
        <v>342</v>
      </c>
    </row>
    <row r="270" spans="18:30" ht="15.95" customHeight="1">
      <c r="R270" s="68" t="s">
        <v>342</v>
      </c>
      <c r="AD270" s="68" t="s">
        <v>342</v>
      </c>
    </row>
    <row r="271" spans="18:30" ht="15.95" customHeight="1">
      <c r="R271" s="68" t="s">
        <v>342</v>
      </c>
      <c r="AD271" s="68" t="s">
        <v>342</v>
      </c>
    </row>
    <row r="272" spans="18:30" ht="15.95" customHeight="1">
      <c r="R272" s="68" t="s">
        <v>342</v>
      </c>
      <c r="AD272" s="68" t="s">
        <v>342</v>
      </c>
    </row>
    <row r="273" spans="18:30" ht="15.95" customHeight="1">
      <c r="R273" s="68" t="s">
        <v>342</v>
      </c>
      <c r="AD273" s="68" t="s">
        <v>342</v>
      </c>
    </row>
    <row r="274" spans="18:30" ht="15.95" customHeight="1">
      <c r="R274" s="68" t="s">
        <v>342</v>
      </c>
      <c r="AD274" s="68" t="s">
        <v>342</v>
      </c>
    </row>
    <row r="275" spans="18:30" ht="15.95" customHeight="1">
      <c r="R275" s="68" t="s">
        <v>342</v>
      </c>
      <c r="AD275" s="68" t="s">
        <v>342</v>
      </c>
    </row>
    <row r="276" spans="18:30" ht="15.95" customHeight="1">
      <c r="R276" s="68" t="s">
        <v>342</v>
      </c>
      <c r="AD276" s="68" t="s">
        <v>342</v>
      </c>
    </row>
    <row r="277" spans="18:30" ht="15.95" customHeight="1">
      <c r="R277" s="68" t="s">
        <v>342</v>
      </c>
      <c r="AD277" s="68" t="s">
        <v>342</v>
      </c>
    </row>
    <row r="278" spans="18:30" ht="15.95" customHeight="1">
      <c r="R278" s="68" t="s">
        <v>342</v>
      </c>
      <c r="AD278" s="68" t="s">
        <v>342</v>
      </c>
    </row>
    <row r="279" spans="18:30" ht="15.95" customHeight="1">
      <c r="R279" s="68" t="s">
        <v>342</v>
      </c>
      <c r="AD279" s="68" t="s">
        <v>342</v>
      </c>
    </row>
    <row r="280" spans="18:30" ht="15.95" customHeight="1">
      <c r="R280" s="68" t="s">
        <v>342</v>
      </c>
      <c r="AD280" s="68" t="s">
        <v>342</v>
      </c>
    </row>
    <row r="281" spans="18:30" ht="15.95" customHeight="1">
      <c r="R281" s="68" t="s">
        <v>342</v>
      </c>
      <c r="AD281" s="68" t="s">
        <v>342</v>
      </c>
    </row>
    <row r="282" spans="18:30" ht="15.95" customHeight="1">
      <c r="R282" s="68" t="s">
        <v>342</v>
      </c>
      <c r="AD282" s="68" t="s">
        <v>342</v>
      </c>
    </row>
    <row r="283" spans="18:30" ht="15.95" customHeight="1">
      <c r="R283" s="68" t="s">
        <v>342</v>
      </c>
      <c r="AD283" s="68" t="s">
        <v>342</v>
      </c>
    </row>
    <row r="284" spans="18:30" ht="15.95" customHeight="1">
      <c r="R284" s="68" t="s">
        <v>342</v>
      </c>
      <c r="AD284" s="68" t="s">
        <v>342</v>
      </c>
    </row>
    <row r="285" spans="18:30" ht="15.95" customHeight="1">
      <c r="R285" s="68" t="s">
        <v>342</v>
      </c>
      <c r="AD285" s="68" t="s">
        <v>342</v>
      </c>
    </row>
    <row r="286" spans="18:30" ht="15.95" customHeight="1">
      <c r="R286" s="68" t="s">
        <v>342</v>
      </c>
      <c r="AD286" s="68" t="s">
        <v>342</v>
      </c>
    </row>
    <row r="287" spans="18:30" ht="15.95" customHeight="1">
      <c r="R287" s="68" t="s">
        <v>342</v>
      </c>
      <c r="AD287" s="68" t="s">
        <v>342</v>
      </c>
    </row>
    <row r="288" spans="18:30" ht="15.95" customHeight="1">
      <c r="R288" s="68" t="s">
        <v>342</v>
      </c>
      <c r="AD288" s="68" t="s">
        <v>342</v>
      </c>
    </row>
    <row r="289" spans="18:30" ht="15.95" customHeight="1">
      <c r="R289" s="68" t="s">
        <v>342</v>
      </c>
      <c r="AD289" s="68" t="s">
        <v>342</v>
      </c>
    </row>
    <row r="290" spans="18:30" ht="15.95" customHeight="1">
      <c r="R290" s="68" t="s">
        <v>342</v>
      </c>
      <c r="AD290" s="68" t="s">
        <v>342</v>
      </c>
    </row>
    <row r="291" spans="18:30" ht="15.95" customHeight="1">
      <c r="R291" s="68" t="s">
        <v>342</v>
      </c>
      <c r="AD291" s="68" t="s">
        <v>342</v>
      </c>
    </row>
    <row r="292" spans="18:30" ht="15.95" customHeight="1">
      <c r="R292" s="68" t="s">
        <v>342</v>
      </c>
      <c r="AD292" s="68" t="s">
        <v>342</v>
      </c>
    </row>
    <row r="293" spans="18:30" ht="15.95" customHeight="1">
      <c r="R293" s="68" t="s">
        <v>342</v>
      </c>
      <c r="AD293" s="68" t="s">
        <v>342</v>
      </c>
    </row>
    <row r="294" spans="18:30" ht="15.95" customHeight="1">
      <c r="R294" s="68" t="s">
        <v>342</v>
      </c>
      <c r="AD294" s="68" t="s">
        <v>342</v>
      </c>
    </row>
    <row r="295" spans="18:30" ht="15.95" customHeight="1">
      <c r="R295" s="68" t="s">
        <v>342</v>
      </c>
      <c r="AD295" s="68" t="s">
        <v>342</v>
      </c>
    </row>
    <row r="296" spans="18:30" ht="15.95" customHeight="1">
      <c r="R296" s="68" t="s">
        <v>342</v>
      </c>
      <c r="AD296" s="68" t="s">
        <v>342</v>
      </c>
    </row>
    <row r="297" spans="18:30" ht="15.95" customHeight="1">
      <c r="R297" s="68" t="s">
        <v>342</v>
      </c>
      <c r="AD297" s="68" t="s">
        <v>342</v>
      </c>
    </row>
    <row r="298" spans="18:30" ht="15.95" customHeight="1">
      <c r="R298" s="68" t="s">
        <v>342</v>
      </c>
      <c r="AD298" s="68" t="s">
        <v>342</v>
      </c>
    </row>
    <row r="299" spans="18:30" ht="15.95" customHeight="1">
      <c r="R299" s="68" t="s">
        <v>342</v>
      </c>
      <c r="AD299" s="68" t="s">
        <v>342</v>
      </c>
    </row>
    <row r="300" spans="18:30" ht="15.95" customHeight="1">
      <c r="R300" s="68" t="s">
        <v>342</v>
      </c>
      <c r="AD300" s="68" t="s">
        <v>342</v>
      </c>
    </row>
    <row r="301" spans="18:30" ht="15.95" customHeight="1">
      <c r="R301" s="68" t="s">
        <v>342</v>
      </c>
      <c r="AD301" s="68" t="s">
        <v>342</v>
      </c>
    </row>
    <row r="302" spans="18:30" ht="15.95" customHeight="1">
      <c r="R302" s="68" t="s">
        <v>342</v>
      </c>
      <c r="AD302" s="68" t="s">
        <v>342</v>
      </c>
    </row>
    <row r="303" spans="18:30" ht="15.95" customHeight="1">
      <c r="R303" s="68" t="s">
        <v>342</v>
      </c>
      <c r="AD303" s="68" t="s">
        <v>342</v>
      </c>
    </row>
    <row r="304" spans="18:30" ht="15.95" customHeight="1">
      <c r="R304" s="68" t="s">
        <v>342</v>
      </c>
      <c r="AD304" s="68" t="s">
        <v>342</v>
      </c>
    </row>
    <row r="305" spans="18:30" ht="15.95" customHeight="1">
      <c r="R305" s="68" t="s">
        <v>342</v>
      </c>
      <c r="AD305" s="68" t="s">
        <v>342</v>
      </c>
    </row>
    <row r="306" spans="18:30" ht="15.95" customHeight="1">
      <c r="R306" s="68" t="s">
        <v>342</v>
      </c>
      <c r="AD306" s="68" t="s">
        <v>342</v>
      </c>
    </row>
    <row r="307" spans="18:30" ht="15.95" customHeight="1">
      <c r="R307" s="68" t="s">
        <v>342</v>
      </c>
      <c r="AD307" s="68" t="s">
        <v>342</v>
      </c>
    </row>
    <row r="308" spans="18:30" ht="15.95" customHeight="1">
      <c r="R308" s="68" t="s">
        <v>342</v>
      </c>
      <c r="AD308" s="68" t="s">
        <v>342</v>
      </c>
    </row>
    <row r="309" spans="18:30" ht="15.95" customHeight="1">
      <c r="R309" s="68" t="s">
        <v>342</v>
      </c>
      <c r="AD309" s="68" t="s">
        <v>342</v>
      </c>
    </row>
    <row r="310" spans="18:30" ht="15.95" customHeight="1">
      <c r="R310" s="68" t="s">
        <v>342</v>
      </c>
      <c r="AD310" s="68" t="s">
        <v>342</v>
      </c>
    </row>
    <row r="311" spans="18:30" ht="15.95" customHeight="1">
      <c r="R311" s="68" t="s">
        <v>342</v>
      </c>
      <c r="AD311" s="68" t="s">
        <v>342</v>
      </c>
    </row>
    <row r="312" spans="18:30" ht="15.95" customHeight="1">
      <c r="R312" s="68" t="s">
        <v>342</v>
      </c>
      <c r="AD312" s="68" t="s">
        <v>342</v>
      </c>
    </row>
    <row r="313" spans="18:30" ht="15.95" customHeight="1">
      <c r="R313" s="68" t="s">
        <v>342</v>
      </c>
      <c r="AD313" s="68" t="s">
        <v>342</v>
      </c>
    </row>
    <row r="314" spans="18:30" ht="15.95" customHeight="1">
      <c r="R314" s="68" t="s">
        <v>342</v>
      </c>
      <c r="AD314" s="68" t="s">
        <v>342</v>
      </c>
    </row>
    <row r="315" spans="18:30" ht="15.95" customHeight="1">
      <c r="R315" s="68" t="s">
        <v>342</v>
      </c>
      <c r="AD315" s="68" t="s">
        <v>342</v>
      </c>
    </row>
    <row r="316" spans="18:30" ht="15.95" customHeight="1">
      <c r="R316" s="68" t="s">
        <v>342</v>
      </c>
      <c r="AD316" s="68" t="s">
        <v>342</v>
      </c>
    </row>
    <row r="317" spans="18:30" ht="15.95" customHeight="1">
      <c r="R317" s="68" t="s">
        <v>342</v>
      </c>
      <c r="AD317" s="68" t="s">
        <v>342</v>
      </c>
    </row>
    <row r="318" spans="18:30" ht="15.95" customHeight="1">
      <c r="R318" s="68" t="s">
        <v>342</v>
      </c>
      <c r="AD318" s="68" t="s">
        <v>342</v>
      </c>
    </row>
    <row r="319" spans="18:30" ht="15.95" customHeight="1">
      <c r="R319" s="68" t="s">
        <v>342</v>
      </c>
      <c r="AD319" s="68" t="s">
        <v>342</v>
      </c>
    </row>
    <row r="320" spans="18:30" ht="15.95" customHeight="1">
      <c r="R320" s="68" t="s">
        <v>342</v>
      </c>
      <c r="AD320" s="68" t="s">
        <v>342</v>
      </c>
    </row>
    <row r="321" spans="18:30" ht="15.95" customHeight="1">
      <c r="R321" s="68" t="s">
        <v>342</v>
      </c>
      <c r="AD321" s="68" t="s">
        <v>342</v>
      </c>
    </row>
    <row r="322" spans="18:30" ht="15.95" customHeight="1">
      <c r="R322" s="68" t="s">
        <v>342</v>
      </c>
      <c r="AD322" s="68" t="s">
        <v>342</v>
      </c>
    </row>
    <row r="323" spans="18:30" ht="15.95" customHeight="1">
      <c r="R323" s="68" t="s">
        <v>342</v>
      </c>
      <c r="AD323" s="68" t="s">
        <v>342</v>
      </c>
    </row>
    <row r="324" spans="18:30" ht="15.95" customHeight="1">
      <c r="R324" s="68" t="s">
        <v>342</v>
      </c>
      <c r="AD324" s="68" t="s">
        <v>342</v>
      </c>
    </row>
    <row r="325" spans="18:30" ht="15.95" customHeight="1">
      <c r="R325" s="68" t="s">
        <v>342</v>
      </c>
      <c r="AD325" s="68" t="s">
        <v>342</v>
      </c>
    </row>
    <row r="326" spans="18:30" ht="15.95" customHeight="1">
      <c r="R326" s="68" t="s">
        <v>342</v>
      </c>
      <c r="AD326" s="68" t="s">
        <v>342</v>
      </c>
    </row>
    <row r="327" spans="18:30" ht="15.95" customHeight="1">
      <c r="R327" s="68" t="s">
        <v>342</v>
      </c>
      <c r="AD327" s="68" t="s">
        <v>342</v>
      </c>
    </row>
    <row r="328" spans="18:30" ht="15.95" customHeight="1">
      <c r="R328" s="68" t="s">
        <v>342</v>
      </c>
      <c r="AD328" s="68" t="s">
        <v>342</v>
      </c>
    </row>
    <row r="329" spans="18:30" ht="15.95" customHeight="1">
      <c r="R329" s="68" t="s">
        <v>342</v>
      </c>
      <c r="AD329" s="68" t="s">
        <v>342</v>
      </c>
    </row>
    <row r="330" spans="18:30" ht="15.95" customHeight="1">
      <c r="R330" s="68" t="s">
        <v>342</v>
      </c>
      <c r="AD330" s="68" t="s">
        <v>342</v>
      </c>
    </row>
    <row r="331" spans="18:30" ht="15.95" customHeight="1">
      <c r="R331" s="68" t="s">
        <v>342</v>
      </c>
      <c r="AD331" s="68" t="s">
        <v>342</v>
      </c>
    </row>
    <row r="332" spans="18:30" ht="15.95" customHeight="1">
      <c r="R332" s="68" t="s">
        <v>342</v>
      </c>
      <c r="AD332" s="68" t="s">
        <v>342</v>
      </c>
    </row>
    <row r="333" spans="18:30" ht="15.95" customHeight="1">
      <c r="R333" s="68" t="s">
        <v>342</v>
      </c>
      <c r="AD333" s="68" t="s">
        <v>342</v>
      </c>
    </row>
    <row r="334" spans="18:30" ht="15.95" customHeight="1">
      <c r="R334" s="68" t="s">
        <v>342</v>
      </c>
      <c r="AD334" s="68" t="s">
        <v>342</v>
      </c>
    </row>
    <row r="335" spans="18:30" ht="15.95" customHeight="1">
      <c r="R335" s="68" t="s">
        <v>342</v>
      </c>
      <c r="AD335" s="68" t="s">
        <v>342</v>
      </c>
    </row>
    <row r="336" spans="18:30" ht="15.95" customHeight="1">
      <c r="R336" s="68" t="s">
        <v>342</v>
      </c>
      <c r="AD336" s="68" t="s">
        <v>342</v>
      </c>
    </row>
    <row r="337" spans="18:30" ht="15.95" customHeight="1">
      <c r="R337" s="68" t="s">
        <v>342</v>
      </c>
      <c r="AD337" s="68" t="s">
        <v>342</v>
      </c>
    </row>
    <row r="338" spans="18:30" ht="15.95" customHeight="1">
      <c r="R338" s="68" t="s">
        <v>342</v>
      </c>
      <c r="AD338" s="68" t="s">
        <v>342</v>
      </c>
    </row>
    <row r="339" spans="18:30" ht="15.95" customHeight="1">
      <c r="R339" s="68" t="s">
        <v>342</v>
      </c>
      <c r="AD339" s="68" t="s">
        <v>342</v>
      </c>
    </row>
    <row r="340" spans="18:30" ht="15.95" customHeight="1">
      <c r="R340" s="68" t="s">
        <v>342</v>
      </c>
      <c r="AD340" s="68" t="s">
        <v>342</v>
      </c>
    </row>
    <row r="341" spans="18:30" ht="15.95" customHeight="1">
      <c r="R341" s="68" t="s">
        <v>342</v>
      </c>
      <c r="AD341" s="68" t="s">
        <v>342</v>
      </c>
    </row>
    <row r="342" spans="18:30" ht="15.95" customHeight="1">
      <c r="R342" s="68" t="s">
        <v>342</v>
      </c>
      <c r="AD342" s="68" t="s">
        <v>342</v>
      </c>
    </row>
    <row r="343" spans="18:30" ht="15.95" customHeight="1">
      <c r="R343" s="68" t="s">
        <v>342</v>
      </c>
      <c r="AD343" s="68" t="s">
        <v>342</v>
      </c>
    </row>
    <row r="344" spans="18:30" ht="15.95" customHeight="1">
      <c r="R344" s="68" t="s">
        <v>342</v>
      </c>
      <c r="AD344" s="68" t="s">
        <v>342</v>
      </c>
    </row>
    <row r="345" spans="18:30" ht="15.95" customHeight="1">
      <c r="R345" s="68" t="s">
        <v>342</v>
      </c>
      <c r="AD345" s="68" t="s">
        <v>342</v>
      </c>
    </row>
    <row r="346" spans="18:30" ht="15.95" customHeight="1">
      <c r="R346" s="68" t="s">
        <v>342</v>
      </c>
      <c r="AD346" s="68" t="s">
        <v>342</v>
      </c>
    </row>
    <row r="347" spans="18:30" ht="15.95" customHeight="1">
      <c r="R347" s="68" t="s">
        <v>342</v>
      </c>
      <c r="AD347" s="68" t="s">
        <v>342</v>
      </c>
    </row>
    <row r="348" spans="18:30" ht="15.95" customHeight="1">
      <c r="R348" s="68" t="s">
        <v>342</v>
      </c>
      <c r="AD348" s="68" t="s">
        <v>342</v>
      </c>
    </row>
    <row r="349" spans="18:30" ht="15.95" customHeight="1">
      <c r="R349" s="68" t="s">
        <v>342</v>
      </c>
      <c r="AD349" s="68" t="s">
        <v>342</v>
      </c>
    </row>
    <row r="350" spans="18:30" ht="15.95" customHeight="1">
      <c r="R350" s="68" t="s">
        <v>342</v>
      </c>
      <c r="AD350" s="68" t="s">
        <v>342</v>
      </c>
    </row>
    <row r="351" spans="18:30" ht="15.95" customHeight="1">
      <c r="R351" s="68" t="s">
        <v>342</v>
      </c>
      <c r="AD351" s="68" t="s">
        <v>342</v>
      </c>
    </row>
    <row r="352" spans="18:30" ht="15.95" customHeight="1">
      <c r="R352" s="68" t="s">
        <v>342</v>
      </c>
      <c r="AD352" s="68" t="s">
        <v>342</v>
      </c>
    </row>
    <row r="353" spans="18:30" ht="15.95" customHeight="1">
      <c r="R353" s="68" t="s">
        <v>342</v>
      </c>
      <c r="AD353" s="68" t="s">
        <v>342</v>
      </c>
    </row>
    <row r="354" spans="18:30" ht="15.95" customHeight="1">
      <c r="R354" s="68" t="s">
        <v>342</v>
      </c>
      <c r="AD354" s="68" t="s">
        <v>342</v>
      </c>
    </row>
    <row r="355" spans="18:30" ht="15.95" customHeight="1">
      <c r="R355" s="68" t="s">
        <v>342</v>
      </c>
      <c r="AD355" s="68" t="s">
        <v>342</v>
      </c>
    </row>
    <row r="356" spans="18:30" ht="15.95" customHeight="1">
      <c r="R356" s="68" t="s">
        <v>342</v>
      </c>
      <c r="AD356" s="68" t="s">
        <v>342</v>
      </c>
    </row>
    <row r="357" spans="18:30" ht="15.95" customHeight="1">
      <c r="R357" s="68" t="s">
        <v>342</v>
      </c>
      <c r="AD357" s="68" t="s">
        <v>342</v>
      </c>
    </row>
    <row r="358" spans="18:30" ht="15.95" customHeight="1">
      <c r="R358" s="68" t="s">
        <v>342</v>
      </c>
      <c r="AD358" s="68" t="s">
        <v>342</v>
      </c>
    </row>
    <row r="359" spans="18:30" ht="15.95" customHeight="1">
      <c r="R359" s="68" t="s">
        <v>342</v>
      </c>
      <c r="AD359" s="68" t="s">
        <v>342</v>
      </c>
    </row>
    <row r="360" spans="18:30" ht="15.95" customHeight="1">
      <c r="R360" s="68" t="s">
        <v>342</v>
      </c>
      <c r="AD360" s="68" t="s">
        <v>342</v>
      </c>
    </row>
    <row r="361" spans="18:30" ht="15.95" customHeight="1">
      <c r="R361" s="68" t="s">
        <v>342</v>
      </c>
      <c r="AD361" s="68" t="s">
        <v>342</v>
      </c>
    </row>
    <row r="362" spans="18:30" ht="15.95" customHeight="1">
      <c r="R362" s="68" t="s">
        <v>342</v>
      </c>
      <c r="AD362" s="68" t="s">
        <v>342</v>
      </c>
    </row>
    <row r="363" spans="18:30" ht="15.95" customHeight="1">
      <c r="R363" s="68" t="s">
        <v>342</v>
      </c>
      <c r="AD363" s="68" t="s">
        <v>342</v>
      </c>
    </row>
    <row r="364" spans="18:30" ht="15.95" customHeight="1">
      <c r="R364" s="68" t="s">
        <v>342</v>
      </c>
      <c r="AD364" s="68" t="s">
        <v>342</v>
      </c>
    </row>
    <row r="365" spans="18:30" ht="15.95" customHeight="1">
      <c r="R365" s="68" t="s">
        <v>342</v>
      </c>
      <c r="AD365" s="68" t="s">
        <v>342</v>
      </c>
    </row>
    <row r="366" spans="18:30" ht="15.95" customHeight="1">
      <c r="R366" s="68" t="s">
        <v>342</v>
      </c>
      <c r="AD366" s="68" t="s">
        <v>342</v>
      </c>
    </row>
    <row r="367" spans="18:30" ht="15.95" customHeight="1">
      <c r="R367" s="68" t="s">
        <v>342</v>
      </c>
      <c r="AD367" s="68" t="s">
        <v>342</v>
      </c>
    </row>
    <row r="368" spans="18:30" ht="15.95" customHeight="1">
      <c r="R368" s="68" t="s">
        <v>342</v>
      </c>
      <c r="AD368" s="68" t="s">
        <v>342</v>
      </c>
    </row>
    <row r="369" spans="18:30" ht="15.95" customHeight="1">
      <c r="R369" s="68" t="s">
        <v>342</v>
      </c>
      <c r="AD369" s="68" t="s">
        <v>342</v>
      </c>
    </row>
    <row r="370" spans="18:30" ht="15.95" customHeight="1">
      <c r="R370" s="68" t="s">
        <v>342</v>
      </c>
      <c r="AD370" s="68" t="s">
        <v>342</v>
      </c>
    </row>
    <row r="371" spans="18:30" ht="15.95" customHeight="1">
      <c r="R371" s="68" t="s">
        <v>342</v>
      </c>
      <c r="AD371" s="68" t="s">
        <v>342</v>
      </c>
    </row>
    <row r="372" spans="18:30" ht="15.95" customHeight="1">
      <c r="R372" s="68" t="s">
        <v>342</v>
      </c>
      <c r="AD372" s="68" t="s">
        <v>342</v>
      </c>
    </row>
    <row r="373" spans="18:30" ht="15.95" customHeight="1">
      <c r="R373" s="68" t="s">
        <v>342</v>
      </c>
      <c r="AD373" s="68" t="s">
        <v>342</v>
      </c>
    </row>
    <row r="374" spans="18:30" ht="15.95" customHeight="1">
      <c r="R374" s="68" t="s">
        <v>342</v>
      </c>
      <c r="AD374" s="68" t="s">
        <v>342</v>
      </c>
    </row>
    <row r="375" spans="18:30" ht="15.95" customHeight="1">
      <c r="R375" s="68" t="s">
        <v>342</v>
      </c>
      <c r="AD375" s="68" t="s">
        <v>342</v>
      </c>
    </row>
    <row r="376" spans="18:30" ht="15.95" customHeight="1">
      <c r="R376" s="68" t="s">
        <v>342</v>
      </c>
      <c r="AD376" s="68" t="s">
        <v>342</v>
      </c>
    </row>
    <row r="377" spans="18:30" ht="15.95" customHeight="1">
      <c r="R377" s="68" t="s">
        <v>342</v>
      </c>
      <c r="AD377" s="68" t="s">
        <v>342</v>
      </c>
    </row>
    <row r="378" spans="18:30" ht="15.95" customHeight="1">
      <c r="R378" s="68" t="s">
        <v>342</v>
      </c>
      <c r="AD378" s="68" t="s">
        <v>342</v>
      </c>
    </row>
    <row r="379" spans="18:30" ht="15.95" customHeight="1">
      <c r="R379" s="68" t="s">
        <v>342</v>
      </c>
      <c r="AD379" s="68" t="s">
        <v>342</v>
      </c>
    </row>
    <row r="380" spans="18:30" ht="15.95" customHeight="1">
      <c r="R380" s="68" t="s">
        <v>342</v>
      </c>
      <c r="AD380" s="68" t="s">
        <v>342</v>
      </c>
    </row>
    <row r="381" spans="18:30" ht="15.95" customHeight="1">
      <c r="R381" s="68" t="s">
        <v>342</v>
      </c>
      <c r="AD381" s="68" t="s">
        <v>342</v>
      </c>
    </row>
    <row r="382" spans="18:30" ht="15.95" customHeight="1">
      <c r="R382" s="68" t="s">
        <v>342</v>
      </c>
      <c r="AD382" s="68" t="s">
        <v>342</v>
      </c>
    </row>
    <row r="383" spans="18:30" ht="15.95" customHeight="1">
      <c r="R383" s="68" t="s">
        <v>342</v>
      </c>
      <c r="AD383" s="68" t="s">
        <v>342</v>
      </c>
    </row>
    <row r="384" spans="18:30" ht="15.95" customHeight="1">
      <c r="R384" s="68" t="s">
        <v>342</v>
      </c>
      <c r="AD384" s="68" t="s">
        <v>342</v>
      </c>
    </row>
    <row r="385" spans="18:30" ht="15.95" customHeight="1">
      <c r="R385" s="68" t="s">
        <v>342</v>
      </c>
      <c r="AD385" s="68" t="s">
        <v>342</v>
      </c>
    </row>
    <row r="386" spans="18:30" ht="15.95" customHeight="1">
      <c r="R386" s="68" t="s">
        <v>342</v>
      </c>
      <c r="AD386" s="68" t="s">
        <v>342</v>
      </c>
    </row>
    <row r="387" spans="18:30" ht="15.95" customHeight="1">
      <c r="R387" s="68" t="s">
        <v>342</v>
      </c>
      <c r="AD387" s="68" t="s">
        <v>342</v>
      </c>
    </row>
    <row r="388" spans="18:30" ht="15.95" customHeight="1">
      <c r="R388" s="68" t="s">
        <v>342</v>
      </c>
      <c r="AD388" s="68" t="s">
        <v>342</v>
      </c>
    </row>
    <row r="389" spans="18:30" ht="15.95" customHeight="1">
      <c r="R389" s="68" t="s">
        <v>342</v>
      </c>
      <c r="AD389" s="68" t="s">
        <v>342</v>
      </c>
    </row>
    <row r="390" spans="18:30" ht="15.95" customHeight="1">
      <c r="R390" s="68" t="s">
        <v>342</v>
      </c>
      <c r="AD390" s="68" t="s">
        <v>342</v>
      </c>
    </row>
    <row r="391" spans="18:30" ht="15.95" customHeight="1">
      <c r="R391" s="68" t="s">
        <v>342</v>
      </c>
      <c r="AD391" s="68" t="s">
        <v>342</v>
      </c>
    </row>
    <row r="392" spans="18:30" ht="15.95" customHeight="1">
      <c r="R392" s="68" t="s">
        <v>342</v>
      </c>
      <c r="AD392" s="68" t="s">
        <v>342</v>
      </c>
    </row>
    <row r="393" spans="18:30" ht="15.95" customHeight="1">
      <c r="R393" s="68" t="s">
        <v>342</v>
      </c>
      <c r="AD393" s="68" t="s">
        <v>342</v>
      </c>
    </row>
    <row r="394" spans="18:30" ht="15.95" customHeight="1">
      <c r="R394" s="68" t="s">
        <v>342</v>
      </c>
      <c r="AD394" s="68" t="s">
        <v>342</v>
      </c>
    </row>
    <row r="395" spans="18:30" ht="15.95" customHeight="1">
      <c r="R395" s="68" t="s">
        <v>342</v>
      </c>
      <c r="AD395" s="68" t="s">
        <v>342</v>
      </c>
    </row>
    <row r="396" spans="18:30" ht="15.95" customHeight="1">
      <c r="R396" s="68" t="s">
        <v>342</v>
      </c>
      <c r="AD396" s="68" t="s">
        <v>342</v>
      </c>
    </row>
    <row r="397" spans="18:30" ht="15.95" customHeight="1">
      <c r="R397" s="68" t="s">
        <v>342</v>
      </c>
      <c r="AD397" s="68" t="s">
        <v>342</v>
      </c>
    </row>
    <row r="398" spans="18:30" ht="15.95" customHeight="1">
      <c r="R398" s="68" t="s">
        <v>342</v>
      </c>
      <c r="AD398" s="68" t="s">
        <v>342</v>
      </c>
    </row>
    <row r="399" spans="18:30" ht="15.95" customHeight="1">
      <c r="R399" s="68" t="s">
        <v>342</v>
      </c>
      <c r="AD399" s="68" t="s">
        <v>342</v>
      </c>
    </row>
    <row r="400" spans="18:30" ht="15.95" customHeight="1">
      <c r="R400" s="68" t="s">
        <v>342</v>
      </c>
      <c r="AD400" s="68" t="s">
        <v>342</v>
      </c>
    </row>
    <row r="401" spans="18:30" ht="15.95" customHeight="1">
      <c r="R401" s="68" t="s">
        <v>342</v>
      </c>
      <c r="AD401" s="68" t="s">
        <v>342</v>
      </c>
    </row>
    <row r="402" spans="18:30" ht="15.95" customHeight="1">
      <c r="R402" s="68" t="s">
        <v>342</v>
      </c>
      <c r="AD402" s="68" t="s">
        <v>342</v>
      </c>
    </row>
    <row r="403" spans="18:30" ht="15.95" customHeight="1">
      <c r="R403" s="68" t="s">
        <v>342</v>
      </c>
      <c r="AD403" s="68" t="s">
        <v>342</v>
      </c>
    </row>
    <row r="404" spans="18:30" ht="15.95" customHeight="1">
      <c r="R404" s="68" t="s">
        <v>342</v>
      </c>
      <c r="AD404" s="68" t="s">
        <v>342</v>
      </c>
    </row>
    <row r="405" spans="18:30" ht="15.95" customHeight="1">
      <c r="R405" s="68" t="s">
        <v>342</v>
      </c>
      <c r="AD405" s="68" t="s">
        <v>342</v>
      </c>
    </row>
    <row r="406" spans="18:30" ht="15.95" customHeight="1">
      <c r="R406" s="68" t="s">
        <v>342</v>
      </c>
      <c r="AD406" s="68" t="s">
        <v>342</v>
      </c>
    </row>
    <row r="407" spans="18:30" ht="15.95" customHeight="1">
      <c r="R407" s="68" t="s">
        <v>342</v>
      </c>
      <c r="AD407" s="68" t="s">
        <v>342</v>
      </c>
    </row>
    <row r="408" spans="18:30" ht="15.95" customHeight="1">
      <c r="R408" s="68" t="s">
        <v>342</v>
      </c>
      <c r="AD408" s="68" t="s">
        <v>342</v>
      </c>
    </row>
    <row r="409" spans="18:30" ht="15.95" customHeight="1">
      <c r="R409" s="68" t="s">
        <v>342</v>
      </c>
      <c r="AD409" s="68" t="s">
        <v>342</v>
      </c>
    </row>
    <row r="410" spans="18:30" ht="15.95" customHeight="1">
      <c r="R410" s="68" t="s">
        <v>342</v>
      </c>
      <c r="AD410" s="68" t="s">
        <v>342</v>
      </c>
    </row>
    <row r="411" spans="18:30" ht="15.95" customHeight="1">
      <c r="R411" s="68" t="s">
        <v>342</v>
      </c>
      <c r="AD411" s="68" t="s">
        <v>342</v>
      </c>
    </row>
    <row r="412" spans="18:30" ht="15.95" customHeight="1">
      <c r="R412" s="68" t="s">
        <v>342</v>
      </c>
      <c r="AD412" s="68" t="s">
        <v>342</v>
      </c>
    </row>
    <row r="413" spans="18:30" ht="15.95" customHeight="1">
      <c r="R413" s="68" t="s">
        <v>342</v>
      </c>
      <c r="AD413" s="68" t="s">
        <v>342</v>
      </c>
    </row>
    <row r="414" spans="18:30" ht="15.95" customHeight="1">
      <c r="R414" s="68" t="s">
        <v>342</v>
      </c>
      <c r="AD414" s="68" t="s">
        <v>342</v>
      </c>
    </row>
    <row r="415" spans="18:30" ht="15.95" customHeight="1">
      <c r="R415" s="68" t="s">
        <v>342</v>
      </c>
      <c r="AD415" s="68" t="s">
        <v>342</v>
      </c>
    </row>
    <row r="416" spans="18:30" ht="15.95" customHeight="1">
      <c r="R416" s="68" t="s">
        <v>342</v>
      </c>
      <c r="AD416" s="68" t="s">
        <v>342</v>
      </c>
    </row>
    <row r="417" spans="18:30" ht="15.95" customHeight="1">
      <c r="R417" s="68" t="s">
        <v>342</v>
      </c>
      <c r="AD417" s="68" t="s">
        <v>342</v>
      </c>
    </row>
    <row r="418" spans="18:30" ht="15.95" customHeight="1">
      <c r="R418" s="68" t="s">
        <v>342</v>
      </c>
      <c r="AD418" s="68" t="s">
        <v>342</v>
      </c>
    </row>
    <row r="419" spans="18:30" ht="15.95" customHeight="1">
      <c r="R419" s="68" t="s">
        <v>342</v>
      </c>
      <c r="AD419" s="68" t="s">
        <v>342</v>
      </c>
    </row>
    <row r="420" spans="18:30" ht="15.95" customHeight="1">
      <c r="R420" s="68" t="s">
        <v>342</v>
      </c>
      <c r="AD420" s="68" t="s">
        <v>342</v>
      </c>
    </row>
    <row r="421" spans="18:30" ht="15.95" customHeight="1">
      <c r="R421" s="68" t="s">
        <v>342</v>
      </c>
      <c r="AD421" s="68" t="s">
        <v>342</v>
      </c>
    </row>
    <row r="422" spans="18:30" ht="15.95" customHeight="1">
      <c r="R422" s="68" t="s">
        <v>342</v>
      </c>
      <c r="AD422" s="68" t="s">
        <v>342</v>
      </c>
    </row>
    <row r="423" spans="18:30" ht="15.95" customHeight="1">
      <c r="R423" s="68" t="s">
        <v>342</v>
      </c>
      <c r="AD423" s="68" t="s">
        <v>342</v>
      </c>
    </row>
    <row r="424" spans="18:30" ht="15.95" customHeight="1">
      <c r="R424" s="68" t="s">
        <v>342</v>
      </c>
      <c r="AD424" s="68" t="s">
        <v>342</v>
      </c>
    </row>
    <row r="425" spans="18:30" ht="15.95" customHeight="1">
      <c r="R425" s="68" t="s">
        <v>342</v>
      </c>
      <c r="AD425" s="68" t="s">
        <v>342</v>
      </c>
    </row>
    <row r="426" spans="18:30" ht="15.95" customHeight="1">
      <c r="R426" s="68" t="s">
        <v>342</v>
      </c>
      <c r="AD426" s="68" t="s">
        <v>342</v>
      </c>
    </row>
    <row r="427" spans="18:30" ht="15.95" customHeight="1">
      <c r="R427" s="68" t="s">
        <v>342</v>
      </c>
      <c r="AD427" s="68" t="s">
        <v>342</v>
      </c>
    </row>
    <row r="428" spans="18:30" ht="15.95" customHeight="1">
      <c r="R428" s="68" t="s">
        <v>342</v>
      </c>
      <c r="AD428" s="68" t="s">
        <v>342</v>
      </c>
    </row>
    <row r="429" spans="18:30" ht="15.95" customHeight="1">
      <c r="R429" s="68" t="s">
        <v>342</v>
      </c>
      <c r="AD429" s="68" t="s">
        <v>342</v>
      </c>
    </row>
    <row r="430" spans="18:30" ht="15.95" customHeight="1">
      <c r="R430" s="68" t="s">
        <v>342</v>
      </c>
      <c r="AD430" s="68" t="s">
        <v>342</v>
      </c>
    </row>
    <row r="431" spans="18:30" ht="15.95" customHeight="1">
      <c r="R431" s="68" t="s">
        <v>342</v>
      </c>
      <c r="AD431" s="68" t="s">
        <v>342</v>
      </c>
    </row>
    <row r="432" spans="18:30" ht="15.95" customHeight="1">
      <c r="R432" s="68" t="s">
        <v>342</v>
      </c>
      <c r="AD432" s="68" t="s">
        <v>342</v>
      </c>
    </row>
    <row r="433" spans="18:30" ht="15.95" customHeight="1">
      <c r="R433" s="68" t="s">
        <v>342</v>
      </c>
      <c r="AD433" s="68" t="s">
        <v>342</v>
      </c>
    </row>
    <row r="434" spans="18:30" ht="15.95" customHeight="1">
      <c r="R434" s="68" t="s">
        <v>342</v>
      </c>
      <c r="AD434" s="68" t="s">
        <v>342</v>
      </c>
    </row>
    <row r="435" spans="18:30" ht="15.95" customHeight="1">
      <c r="R435" s="68" t="s">
        <v>342</v>
      </c>
      <c r="AD435" s="68" t="s">
        <v>342</v>
      </c>
    </row>
    <row r="436" spans="18:30" ht="15.95" customHeight="1">
      <c r="R436" s="68" t="s">
        <v>342</v>
      </c>
      <c r="AD436" s="68" t="s">
        <v>342</v>
      </c>
    </row>
    <row r="437" spans="18:30" ht="15.95" customHeight="1">
      <c r="R437" s="68" t="s">
        <v>342</v>
      </c>
      <c r="AD437" s="68" t="s">
        <v>342</v>
      </c>
    </row>
    <row r="438" spans="18:30" ht="15.95" customHeight="1">
      <c r="R438" s="68" t="s">
        <v>342</v>
      </c>
      <c r="AD438" s="68" t="s">
        <v>342</v>
      </c>
    </row>
    <row r="439" spans="18:30" ht="15.95" customHeight="1">
      <c r="R439" s="68" t="s">
        <v>342</v>
      </c>
      <c r="AD439" s="68" t="s">
        <v>342</v>
      </c>
    </row>
    <row r="440" spans="18:30" ht="15.95" customHeight="1">
      <c r="R440" s="68" t="s">
        <v>342</v>
      </c>
      <c r="AD440" s="68" t="s">
        <v>342</v>
      </c>
    </row>
    <row r="441" spans="18:30" ht="15.95" customHeight="1">
      <c r="R441" s="68" t="s">
        <v>342</v>
      </c>
      <c r="AD441" s="68" t="s">
        <v>342</v>
      </c>
    </row>
    <row r="442" spans="18:30" ht="15.95" customHeight="1">
      <c r="R442" s="68" t="s">
        <v>342</v>
      </c>
      <c r="AD442" s="68" t="s">
        <v>342</v>
      </c>
    </row>
    <row r="443" spans="18:30" ht="15.95" customHeight="1">
      <c r="R443" s="68" t="s">
        <v>342</v>
      </c>
      <c r="AD443" s="68" t="s">
        <v>342</v>
      </c>
    </row>
    <row r="444" spans="18:30" ht="15.95" customHeight="1">
      <c r="R444" s="68" t="s">
        <v>342</v>
      </c>
      <c r="AD444" s="68" t="s">
        <v>342</v>
      </c>
    </row>
    <row r="445" spans="18:30" ht="15.95" customHeight="1">
      <c r="R445" s="68" t="s">
        <v>342</v>
      </c>
      <c r="AD445" s="68" t="s">
        <v>342</v>
      </c>
    </row>
    <row r="446" spans="18:30" ht="15.95" customHeight="1">
      <c r="R446" s="68" t="s">
        <v>342</v>
      </c>
      <c r="AD446" s="68" t="s">
        <v>342</v>
      </c>
    </row>
    <row r="447" spans="18:30" ht="15.95" customHeight="1">
      <c r="R447" s="68" t="s">
        <v>342</v>
      </c>
      <c r="AD447" s="68" t="s">
        <v>342</v>
      </c>
    </row>
    <row r="448" spans="18:30" ht="15.95" customHeight="1">
      <c r="R448" s="68" t="s">
        <v>342</v>
      </c>
      <c r="AD448" s="68" t="s">
        <v>342</v>
      </c>
    </row>
    <row r="449" spans="18:30" ht="15.95" customHeight="1">
      <c r="R449" s="68" t="s">
        <v>342</v>
      </c>
      <c r="AD449" s="68" t="s">
        <v>342</v>
      </c>
    </row>
    <row r="450" spans="18:30" ht="15.95" customHeight="1">
      <c r="R450" s="68" t="s">
        <v>342</v>
      </c>
      <c r="AD450" s="68" t="s">
        <v>342</v>
      </c>
    </row>
    <row r="451" spans="18:30" ht="15.95" customHeight="1">
      <c r="R451" s="68" t="s">
        <v>342</v>
      </c>
      <c r="AD451" s="68" t="s">
        <v>342</v>
      </c>
    </row>
    <row r="452" spans="18:30" ht="15.95" customHeight="1">
      <c r="R452" s="68" t="s">
        <v>342</v>
      </c>
      <c r="AD452" s="68" t="s">
        <v>342</v>
      </c>
    </row>
    <row r="453" spans="18:30" ht="15.95" customHeight="1">
      <c r="R453" s="68" t="s">
        <v>342</v>
      </c>
      <c r="AD453" s="68" t="s">
        <v>342</v>
      </c>
    </row>
    <row r="454" spans="18:30" ht="15.95" customHeight="1">
      <c r="R454" s="68" t="s">
        <v>342</v>
      </c>
      <c r="AD454" s="68" t="s">
        <v>342</v>
      </c>
    </row>
    <row r="455" spans="18:30" ht="15.95" customHeight="1">
      <c r="R455" s="68" t="s">
        <v>342</v>
      </c>
      <c r="AD455" s="68" t="s">
        <v>342</v>
      </c>
    </row>
    <row r="456" spans="18:30" ht="15.95" customHeight="1">
      <c r="R456" s="68" t="s">
        <v>342</v>
      </c>
      <c r="AD456" s="68" t="s">
        <v>342</v>
      </c>
    </row>
    <row r="457" spans="18:30" ht="15.95" customHeight="1">
      <c r="R457" s="68" t="s">
        <v>342</v>
      </c>
      <c r="AD457" s="68" t="s">
        <v>342</v>
      </c>
    </row>
    <row r="458" spans="18:30" ht="15.95" customHeight="1">
      <c r="R458" s="68" t="s">
        <v>342</v>
      </c>
      <c r="AD458" s="68" t="s">
        <v>342</v>
      </c>
    </row>
    <row r="459" spans="18:30" ht="15.95" customHeight="1">
      <c r="R459" s="68" t="s">
        <v>342</v>
      </c>
      <c r="AD459" s="68" t="s">
        <v>342</v>
      </c>
    </row>
    <row r="460" spans="18:30" ht="15.95" customHeight="1">
      <c r="R460" s="68" t="s">
        <v>342</v>
      </c>
      <c r="AD460" s="68" t="s">
        <v>342</v>
      </c>
    </row>
    <row r="461" spans="18:30" ht="15.95" customHeight="1">
      <c r="R461" s="68" t="s">
        <v>342</v>
      </c>
      <c r="AD461" s="68" t="s">
        <v>342</v>
      </c>
    </row>
    <row r="462" spans="18:30" ht="15.95" customHeight="1">
      <c r="R462" s="68" t="s">
        <v>342</v>
      </c>
      <c r="AD462" s="68" t="s">
        <v>342</v>
      </c>
    </row>
    <row r="463" spans="18:30" ht="15.95" customHeight="1">
      <c r="R463" s="68" t="s">
        <v>342</v>
      </c>
      <c r="AD463" s="68" t="s">
        <v>342</v>
      </c>
    </row>
    <row r="464" spans="18:30" ht="15.95" customHeight="1">
      <c r="R464" s="68" t="s">
        <v>342</v>
      </c>
      <c r="AD464" s="68" t="s">
        <v>342</v>
      </c>
    </row>
    <row r="465" spans="18:30" ht="15.95" customHeight="1">
      <c r="R465" s="68" t="s">
        <v>342</v>
      </c>
      <c r="AD465" s="68" t="s">
        <v>342</v>
      </c>
    </row>
    <row r="466" spans="18:30" ht="15.95" customHeight="1">
      <c r="R466" s="68" t="s">
        <v>342</v>
      </c>
      <c r="AD466" s="68" t="s">
        <v>342</v>
      </c>
    </row>
    <row r="467" spans="18:30" ht="15.95" customHeight="1">
      <c r="R467" s="68" t="s">
        <v>342</v>
      </c>
      <c r="AD467" s="68" t="s">
        <v>342</v>
      </c>
    </row>
    <row r="468" spans="18:30" ht="15.95" customHeight="1">
      <c r="R468" s="68" t="s">
        <v>342</v>
      </c>
      <c r="AD468" s="68" t="s">
        <v>342</v>
      </c>
    </row>
    <row r="469" spans="18:30" ht="15.95" customHeight="1">
      <c r="R469" s="68" t="s">
        <v>342</v>
      </c>
      <c r="AD469" s="68" t="s">
        <v>342</v>
      </c>
    </row>
    <row r="470" spans="18:30" ht="15.95" customHeight="1">
      <c r="R470" s="68" t="s">
        <v>342</v>
      </c>
      <c r="AD470" s="68" t="s">
        <v>342</v>
      </c>
    </row>
    <row r="471" spans="18:30" ht="15.95" customHeight="1">
      <c r="R471" s="68" t="s">
        <v>342</v>
      </c>
      <c r="AD471" s="68" t="s">
        <v>342</v>
      </c>
    </row>
    <row r="472" spans="18:30" ht="15.95" customHeight="1">
      <c r="R472" s="68" t="s">
        <v>342</v>
      </c>
      <c r="AD472" s="68" t="s">
        <v>342</v>
      </c>
    </row>
    <row r="473" spans="18:30" ht="15.95" customHeight="1">
      <c r="R473" s="68" t="s">
        <v>342</v>
      </c>
      <c r="AD473" s="68" t="s">
        <v>342</v>
      </c>
    </row>
    <row r="474" spans="18:30" ht="15.95" customHeight="1">
      <c r="R474" s="68" t="s">
        <v>342</v>
      </c>
      <c r="AD474" s="68" t="s">
        <v>342</v>
      </c>
    </row>
    <row r="475" spans="18:30" ht="15.95" customHeight="1">
      <c r="R475" s="68" t="s">
        <v>342</v>
      </c>
      <c r="AD475" s="68" t="s">
        <v>342</v>
      </c>
    </row>
    <row r="476" spans="18:30" ht="15.95" customHeight="1">
      <c r="R476" s="68" t="s">
        <v>342</v>
      </c>
      <c r="AD476" s="68" t="s">
        <v>342</v>
      </c>
    </row>
    <row r="477" spans="18:30" ht="15.95" customHeight="1">
      <c r="R477" s="68" t="s">
        <v>342</v>
      </c>
      <c r="AD477" s="68" t="s">
        <v>342</v>
      </c>
    </row>
    <row r="478" spans="18:30" ht="15.95" customHeight="1">
      <c r="R478" s="68" t="s">
        <v>342</v>
      </c>
      <c r="AD478" s="68" t="s">
        <v>342</v>
      </c>
    </row>
    <row r="479" spans="18:30" ht="15.95" customHeight="1">
      <c r="R479" s="68" t="s">
        <v>342</v>
      </c>
      <c r="AD479" s="68" t="s">
        <v>342</v>
      </c>
    </row>
    <row r="480" spans="18:30" ht="15.95" customHeight="1">
      <c r="R480" s="68" t="s">
        <v>342</v>
      </c>
      <c r="AD480" s="68" t="s">
        <v>342</v>
      </c>
    </row>
    <row r="481" spans="18:30" ht="15.95" customHeight="1">
      <c r="R481" s="68" t="s">
        <v>342</v>
      </c>
      <c r="AD481" s="68" t="s">
        <v>342</v>
      </c>
    </row>
    <row r="482" spans="18:30" ht="15.95" customHeight="1">
      <c r="R482" s="68" t="s">
        <v>342</v>
      </c>
      <c r="AD482" s="68" t="s">
        <v>342</v>
      </c>
    </row>
    <row r="483" spans="18:30" ht="15.95" customHeight="1">
      <c r="R483" s="68" t="s">
        <v>342</v>
      </c>
      <c r="AD483" s="68" t="s">
        <v>342</v>
      </c>
    </row>
    <row r="484" spans="18:30" ht="15.95" customHeight="1">
      <c r="R484" s="68" t="s">
        <v>342</v>
      </c>
      <c r="AD484" s="68" t="s">
        <v>342</v>
      </c>
    </row>
    <row r="485" spans="18:30" ht="15.95" customHeight="1">
      <c r="R485" s="68" t="s">
        <v>342</v>
      </c>
      <c r="AD485" s="68" t="s">
        <v>342</v>
      </c>
    </row>
    <row r="486" spans="18:30" ht="15.95" customHeight="1">
      <c r="R486" s="68" t="s">
        <v>342</v>
      </c>
      <c r="AD486" s="68" t="s">
        <v>342</v>
      </c>
    </row>
    <row r="487" spans="18:30" ht="15.95" customHeight="1">
      <c r="R487" s="68" t="s">
        <v>342</v>
      </c>
      <c r="AD487" s="68" t="s">
        <v>342</v>
      </c>
    </row>
    <row r="488" spans="18:30" ht="15.95" customHeight="1">
      <c r="R488" s="68" t="s">
        <v>342</v>
      </c>
      <c r="AD488" s="68" t="s">
        <v>342</v>
      </c>
    </row>
    <row r="489" spans="18:30" ht="15.95" customHeight="1">
      <c r="R489" s="68" t="s">
        <v>342</v>
      </c>
      <c r="AD489" s="68" t="s">
        <v>342</v>
      </c>
    </row>
    <row r="490" spans="18:30" ht="15.95" customHeight="1">
      <c r="R490" s="68" t="s">
        <v>342</v>
      </c>
      <c r="AD490" s="68" t="s">
        <v>342</v>
      </c>
    </row>
    <row r="491" spans="18:30" ht="15.95" customHeight="1">
      <c r="R491" s="68" t="s">
        <v>342</v>
      </c>
      <c r="AD491" s="68" t="s">
        <v>342</v>
      </c>
    </row>
    <row r="492" spans="18:30" ht="15.95" customHeight="1">
      <c r="R492" s="68" t="s">
        <v>342</v>
      </c>
      <c r="AD492" s="68" t="s">
        <v>342</v>
      </c>
    </row>
    <row r="493" spans="18:30" ht="15.95" customHeight="1">
      <c r="R493" s="68" t="s">
        <v>342</v>
      </c>
      <c r="AD493" s="68" t="s">
        <v>342</v>
      </c>
    </row>
    <row r="494" spans="18:30" ht="15.95" customHeight="1">
      <c r="R494" s="68" t="s">
        <v>342</v>
      </c>
      <c r="AD494" s="68" t="s">
        <v>342</v>
      </c>
    </row>
    <row r="495" spans="18:30" ht="15.95" customHeight="1">
      <c r="R495" s="68" t="s">
        <v>342</v>
      </c>
      <c r="AD495" s="68" t="s">
        <v>342</v>
      </c>
    </row>
    <row r="496" spans="18:30" ht="15.95" customHeight="1">
      <c r="R496" s="68" t="s">
        <v>342</v>
      </c>
      <c r="AD496" s="68" t="s">
        <v>342</v>
      </c>
    </row>
    <row r="497" spans="18:30" ht="15.95" customHeight="1">
      <c r="R497" s="68" t="s">
        <v>342</v>
      </c>
      <c r="AD497" s="68" t="s">
        <v>342</v>
      </c>
    </row>
    <row r="498" spans="18:30" ht="15.95" customHeight="1">
      <c r="R498" s="68" t="s">
        <v>342</v>
      </c>
      <c r="AD498" s="68" t="s">
        <v>342</v>
      </c>
    </row>
    <row r="499" spans="18:30" ht="15.95" customHeight="1">
      <c r="R499" s="68" t="s">
        <v>342</v>
      </c>
      <c r="AD499" s="68" t="s">
        <v>342</v>
      </c>
    </row>
    <row r="500" spans="18:30" ht="15.95" customHeight="1">
      <c r="R500" s="68" t="s">
        <v>342</v>
      </c>
      <c r="AD500" s="68" t="s">
        <v>342</v>
      </c>
    </row>
    <row r="501" spans="18:30" ht="15.95" customHeight="1">
      <c r="R501" s="68" t="s">
        <v>342</v>
      </c>
      <c r="AD501" s="68" t="s">
        <v>342</v>
      </c>
    </row>
    <row r="502" spans="18:30" ht="15.95" customHeight="1">
      <c r="R502" s="68" t="s">
        <v>342</v>
      </c>
      <c r="AD502" s="68" t="s">
        <v>342</v>
      </c>
    </row>
    <row r="503" spans="18:30" ht="15.95" customHeight="1">
      <c r="R503" s="68" t="s">
        <v>342</v>
      </c>
      <c r="AD503" s="68" t="s">
        <v>342</v>
      </c>
    </row>
    <row r="504" spans="18:30" ht="15.95" customHeight="1">
      <c r="R504" s="68" t="s">
        <v>342</v>
      </c>
      <c r="AD504" s="68" t="s">
        <v>342</v>
      </c>
    </row>
    <row r="505" spans="18:30" ht="15.95" customHeight="1">
      <c r="R505" s="68" t="s">
        <v>342</v>
      </c>
      <c r="AD505" s="68" t="s">
        <v>342</v>
      </c>
    </row>
    <row r="506" spans="18:30" ht="15.95" customHeight="1">
      <c r="R506" s="68" t="s">
        <v>342</v>
      </c>
      <c r="AD506" s="68" t="s">
        <v>342</v>
      </c>
    </row>
    <row r="507" spans="18:30" ht="15.95" customHeight="1">
      <c r="R507" s="68" t="s">
        <v>342</v>
      </c>
      <c r="AD507" s="68" t="s">
        <v>342</v>
      </c>
    </row>
    <row r="508" spans="18:30" ht="15.95" customHeight="1">
      <c r="R508" s="68" t="s">
        <v>342</v>
      </c>
      <c r="AD508" s="68" t="s">
        <v>342</v>
      </c>
    </row>
    <row r="509" spans="18:30" ht="15.95" customHeight="1">
      <c r="R509" s="68" t="s">
        <v>342</v>
      </c>
      <c r="AD509" s="68" t="s">
        <v>342</v>
      </c>
    </row>
    <row r="510" spans="18:30" ht="15.95" customHeight="1">
      <c r="R510" s="68" t="s">
        <v>342</v>
      </c>
      <c r="AD510" s="68" t="s">
        <v>342</v>
      </c>
    </row>
    <row r="511" spans="18:30" ht="15.95" customHeight="1">
      <c r="R511" s="68" t="s">
        <v>342</v>
      </c>
      <c r="AD511" s="68" t="s">
        <v>342</v>
      </c>
    </row>
    <row r="512" spans="18:30" ht="15.95" customHeight="1">
      <c r="R512" s="68" t="s">
        <v>342</v>
      </c>
      <c r="AD512" s="68" t="s">
        <v>342</v>
      </c>
    </row>
    <row r="513" spans="18:30" ht="15.95" customHeight="1">
      <c r="R513" s="68" t="s">
        <v>342</v>
      </c>
      <c r="AD513" s="68" t="s">
        <v>342</v>
      </c>
    </row>
    <row r="514" spans="18:30" ht="15.95" customHeight="1">
      <c r="R514" s="68" t="s">
        <v>342</v>
      </c>
      <c r="AD514" s="68" t="s">
        <v>342</v>
      </c>
    </row>
    <row r="515" spans="18:30" ht="15.95" customHeight="1">
      <c r="R515" s="68" t="s">
        <v>342</v>
      </c>
      <c r="AD515" s="68" t="s">
        <v>342</v>
      </c>
    </row>
  </sheetData>
  <mergeCells count="9">
    <mergeCell ref="AK1:AM1"/>
    <mergeCell ref="AL2:AM2"/>
    <mergeCell ref="G4:Q5"/>
    <mergeCell ref="B4:C5"/>
    <mergeCell ref="D4:E5"/>
    <mergeCell ref="S4:S5"/>
    <mergeCell ref="T4:U5"/>
    <mergeCell ref="V4:AA5"/>
    <mergeCell ref="AE5:AF5"/>
  </mergeCells>
  <phoneticPr fontId="3"/>
  <conditionalFormatting sqref="AL29:AL44 AL9:AL24 H37:H44 N42:N44 Z29:Z44 AF29:AF44 AF9:AF24 N10:N11 T41:T44 H9:H24 T14:T24 Z15:Z24 Z9:Z13 AL47:AL54 AF47:AF54 Z47:Z54 T47:T54 N47:N54 H47:H54 T9:T12 N17:N24">
    <cfRule type="cellIs" dxfId="63" priority="20" stopIfTrue="1" operator="greaterThan">
      <formula>G9</formula>
    </cfRule>
  </conditionalFormatting>
  <conditionalFormatting sqref="N12:N13">
    <cfRule type="cellIs" dxfId="62" priority="19" stopIfTrue="1" operator="greaterThan">
      <formula>M12</formula>
    </cfRule>
  </conditionalFormatting>
  <conditionalFormatting sqref="N14:N15">
    <cfRule type="cellIs" dxfId="61" priority="18" stopIfTrue="1" operator="greaterThan">
      <formula>M14</formula>
    </cfRule>
  </conditionalFormatting>
  <conditionalFormatting sqref="N14:N19">
    <cfRule type="cellIs" dxfId="60" priority="17" stopIfTrue="1" operator="greaterThan">
      <formula>M14</formula>
    </cfRule>
  </conditionalFormatting>
  <conditionalFormatting sqref="AL25:AL26 AF25:AF26 Z25:Z26 T25:T26 H25:H26">
    <cfRule type="cellIs" dxfId="59" priority="16" stopIfTrue="1" operator="greaterThan">
      <formula>G25</formula>
    </cfRule>
  </conditionalFormatting>
  <conditionalFormatting sqref="N25">
    <cfRule type="cellIs" dxfId="58" priority="15" stopIfTrue="1" operator="greaterThan">
      <formula>M25</formula>
    </cfRule>
  </conditionalFormatting>
  <conditionalFormatting sqref="N26">
    <cfRule type="cellIs" dxfId="57" priority="14" stopIfTrue="1" operator="greaterThan">
      <formula>M26</formula>
    </cfRule>
  </conditionalFormatting>
  <conditionalFormatting sqref="N9">
    <cfRule type="cellIs" dxfId="56" priority="13" stopIfTrue="1" operator="greaterThan">
      <formula>M9</formula>
    </cfRule>
  </conditionalFormatting>
  <conditionalFormatting sqref="N10:N11">
    <cfRule type="cellIs" dxfId="55" priority="12" stopIfTrue="1" operator="greaterThan">
      <formula>M10</formula>
    </cfRule>
  </conditionalFormatting>
  <conditionalFormatting sqref="N12:N13">
    <cfRule type="cellIs" dxfId="54" priority="11" stopIfTrue="1" operator="greaterThan">
      <formula>M12</formula>
    </cfRule>
  </conditionalFormatting>
  <conditionalFormatting sqref="N23">
    <cfRule type="cellIs" dxfId="53" priority="10" stopIfTrue="1" operator="greaterThan">
      <formula>M23</formula>
    </cfRule>
  </conditionalFormatting>
  <conditionalFormatting sqref="N24">
    <cfRule type="cellIs" dxfId="52" priority="9" stopIfTrue="1" operator="greaterThan">
      <formula>M24</formula>
    </cfRule>
  </conditionalFormatting>
  <conditionalFormatting sqref="T13">
    <cfRule type="cellIs" dxfId="51" priority="8" stopIfTrue="1" operator="greaterThan">
      <formula>S13</formula>
    </cfRule>
  </conditionalFormatting>
  <conditionalFormatting sqref="Z14">
    <cfRule type="cellIs" dxfId="50" priority="7" stopIfTrue="1" operator="greaterThan">
      <formula>Y14</formula>
    </cfRule>
  </conditionalFormatting>
  <conditionalFormatting sqref="Z13">
    <cfRule type="cellIs" dxfId="49" priority="6" stopIfTrue="1" operator="greaterThan">
      <formula>Y13</formula>
    </cfRule>
  </conditionalFormatting>
  <conditionalFormatting sqref="T12">
    <cfRule type="cellIs" dxfId="48" priority="5" stopIfTrue="1" operator="greaterThan">
      <formula>S12</formula>
    </cfRule>
  </conditionalFormatting>
  <conditionalFormatting sqref="H33">
    <cfRule type="cellIs" dxfId="47" priority="4" stopIfTrue="1" operator="greaterThan">
      <formula>G33</formula>
    </cfRule>
  </conditionalFormatting>
  <conditionalFormatting sqref="H35">
    <cfRule type="cellIs" dxfId="46" priority="3" stopIfTrue="1" operator="greaterThan">
      <formula>G35</formula>
    </cfRule>
  </conditionalFormatting>
  <conditionalFormatting sqref="N22">
    <cfRule type="cellIs" dxfId="45" priority="2" stopIfTrue="1" operator="greaterThan">
      <formula>M22</formula>
    </cfRule>
  </conditionalFormatting>
  <conditionalFormatting sqref="N23">
    <cfRule type="cellIs" dxfId="44" priority="1" stopIfTrue="1" operator="greaterThan">
      <formula>M23</formula>
    </cfRule>
  </conditionalFormatting>
  <printOptions horizontalCentered="1" verticalCentered="1" gridLinesSet="0"/>
  <pageMargins left="0.31496062992125984" right="0.31496062992125984" top="0.35433070866141736" bottom="0.35433070866141736" header="0.31496062992125984" footer="0.31496062992125984"/>
  <pageSetup paperSize="12" scale="64" orientation="landscape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>
    <pageSetUpPr fitToPage="1"/>
  </sheetPr>
  <dimension ref="A1:AO515"/>
  <sheetViews>
    <sheetView showGridLines="0" showZeros="0" zoomScale="70" zoomScaleNormal="70" zoomScaleSheetLayoutView="55" workbookViewId="0">
      <pane ySplit="8" topLeftCell="A9" activePane="bottomLeft" state="frozen"/>
      <selection activeCell="F2" sqref="F2:J2"/>
      <selection pane="bottomLeft" activeCell="H9" sqref="H9"/>
    </sheetView>
  </sheetViews>
  <sheetFormatPr defaultColWidth="8.875" defaultRowHeight="15.95" customHeight="1"/>
  <cols>
    <col min="1" max="1" width="0.875" style="68" customWidth="1"/>
    <col min="2" max="2" width="10.375" style="68" customWidth="1"/>
    <col min="3" max="3" width="12.375" style="29" customWidth="1"/>
    <col min="4" max="4" width="4" style="29" customWidth="1"/>
    <col min="5" max="5" width="14.375" style="68" customWidth="1"/>
    <col min="6" max="6" width="11.25" style="68" hidden="1" customWidth="1"/>
    <col min="7" max="8" width="9.125" style="68" customWidth="1"/>
    <col min="9" max="9" width="3.375" style="68" customWidth="1"/>
    <col min="10" max="10" width="4" style="29" customWidth="1"/>
    <col min="11" max="11" width="14.375" style="68" customWidth="1"/>
    <col min="12" max="12" width="11.25" style="68" hidden="1" customWidth="1"/>
    <col min="13" max="14" width="9.125" style="68" customWidth="1"/>
    <col min="15" max="15" width="3.375" style="68" customWidth="1"/>
    <col min="16" max="16" width="4" style="29" customWidth="1"/>
    <col min="17" max="17" width="14.375" style="68" customWidth="1"/>
    <col min="18" max="18" width="11.25" style="68" hidden="1" customWidth="1"/>
    <col min="19" max="20" width="9.125" style="68" customWidth="1"/>
    <col min="21" max="21" width="3" style="68" customWidth="1"/>
    <col min="22" max="22" width="4" style="29" customWidth="1"/>
    <col min="23" max="23" width="14.375" style="68" customWidth="1"/>
    <col min="24" max="24" width="12.125" style="68" hidden="1" customWidth="1"/>
    <col min="25" max="26" width="9.125" style="68" customWidth="1"/>
    <col min="27" max="27" width="3.375" style="68" customWidth="1"/>
    <col min="28" max="28" width="4" style="29" customWidth="1"/>
    <col min="29" max="29" width="14.375" style="68" customWidth="1"/>
    <col min="30" max="30" width="12.125" style="68" hidden="1" customWidth="1"/>
    <col min="31" max="32" width="9.125" style="68" customWidth="1"/>
    <col min="33" max="33" width="3.375" style="68" customWidth="1"/>
    <col min="34" max="34" width="4" style="29" customWidth="1"/>
    <col min="35" max="35" width="14.375" style="68" customWidth="1"/>
    <col min="36" max="36" width="12.125" style="68" hidden="1" customWidth="1"/>
    <col min="37" max="38" width="9.125" style="68" customWidth="1"/>
    <col min="39" max="39" width="3.375" style="68" customWidth="1"/>
    <col min="40" max="41" width="8.875" style="68" customWidth="1"/>
    <col min="42" max="16384" width="8.875" style="68"/>
  </cols>
  <sheetData>
    <row r="1" spans="1:41" s="64" customFormat="1" ht="22.5" customHeight="1">
      <c r="A1" s="60"/>
      <c r="B1" s="61" t="s">
        <v>488</v>
      </c>
      <c r="C1" s="62"/>
      <c r="D1" s="62"/>
      <c r="E1" s="60"/>
      <c r="F1" s="60"/>
      <c r="G1" s="60"/>
      <c r="H1" s="60"/>
      <c r="I1" s="60"/>
      <c r="J1" s="62"/>
      <c r="K1" s="60"/>
      <c r="L1" s="60"/>
      <c r="M1" s="60"/>
      <c r="N1" s="60"/>
      <c r="O1" s="60"/>
      <c r="P1" s="62"/>
      <c r="Q1" s="60"/>
      <c r="R1" s="60"/>
      <c r="S1" s="60"/>
      <c r="T1" s="60"/>
      <c r="U1" s="60"/>
      <c r="V1" s="62"/>
      <c r="W1" s="60"/>
      <c r="X1" s="60"/>
      <c r="Y1" s="60"/>
      <c r="Z1" s="60"/>
      <c r="AA1" s="60"/>
      <c r="AB1" s="62"/>
      <c r="AC1" s="60"/>
      <c r="AD1" s="60"/>
      <c r="AE1" s="60"/>
      <c r="AF1" s="60"/>
      <c r="AG1" s="63"/>
      <c r="AH1" s="62"/>
      <c r="AI1" s="60"/>
      <c r="AJ1" s="60"/>
      <c r="AK1" s="479">
        <v>45931</v>
      </c>
      <c r="AL1" s="479"/>
      <c r="AM1" s="479"/>
    </row>
    <row r="2" spans="1:41" s="65" customFormat="1" ht="17.25" customHeight="1" thickBot="1">
      <c r="B2" s="66"/>
      <c r="C2" s="62"/>
      <c r="D2" s="67"/>
      <c r="E2" s="66"/>
      <c r="F2" s="66"/>
      <c r="G2" s="66"/>
      <c r="H2" s="66"/>
      <c r="I2" s="63"/>
      <c r="J2" s="67"/>
      <c r="K2" s="63"/>
      <c r="L2" s="63"/>
      <c r="M2" s="63"/>
      <c r="N2" s="63"/>
      <c r="O2" s="63"/>
      <c r="P2" s="67"/>
      <c r="Q2" s="63"/>
      <c r="R2" s="63"/>
      <c r="S2" s="63"/>
      <c r="T2" s="63"/>
      <c r="U2" s="63"/>
      <c r="V2" s="67"/>
      <c r="W2" s="63"/>
      <c r="X2" s="63"/>
      <c r="Y2" s="68"/>
      <c r="AA2" s="63"/>
      <c r="AB2" s="67"/>
      <c r="AE2" s="63"/>
      <c r="AG2" s="69"/>
      <c r="AH2" s="67"/>
      <c r="AI2" s="202" t="s">
        <v>1098</v>
      </c>
      <c r="AK2" s="155" t="s">
        <v>178</v>
      </c>
      <c r="AL2" s="491">
        <f>+入力!N7</f>
        <v>0</v>
      </c>
      <c r="AM2" s="491"/>
    </row>
    <row r="3" spans="1:41" ht="19.5" customHeight="1">
      <c r="B3" s="70" t="s">
        <v>179</v>
      </c>
      <c r="C3" s="72"/>
      <c r="D3" s="70" t="s">
        <v>180</v>
      </c>
      <c r="E3" s="74"/>
      <c r="F3" s="106"/>
      <c r="G3" s="70" t="s">
        <v>181</v>
      </c>
      <c r="H3" s="73"/>
      <c r="I3" s="73"/>
      <c r="J3" s="73"/>
      <c r="K3" s="71"/>
      <c r="L3" s="71"/>
      <c r="M3" s="73"/>
      <c r="N3" s="73"/>
      <c r="O3" s="73"/>
      <c r="P3" s="73"/>
      <c r="Q3" s="73"/>
      <c r="R3" s="107"/>
      <c r="S3" s="108" t="s">
        <v>182</v>
      </c>
      <c r="T3" s="70" t="s">
        <v>183</v>
      </c>
      <c r="U3" s="74"/>
      <c r="V3" s="70" t="s">
        <v>184</v>
      </c>
      <c r="W3" s="73"/>
      <c r="X3" s="73"/>
      <c r="Y3" s="73"/>
      <c r="Z3" s="71"/>
      <c r="AA3" s="74" t="s">
        <v>185</v>
      </c>
      <c r="AB3" s="109" t="s">
        <v>186</v>
      </c>
      <c r="AC3" s="109"/>
      <c r="AD3" s="109"/>
      <c r="AE3" s="63"/>
      <c r="AF3" s="110"/>
      <c r="AG3" s="110"/>
      <c r="AH3" s="75"/>
      <c r="AK3" s="76"/>
      <c r="AL3" s="76"/>
      <c r="AM3" s="77" t="s">
        <v>187</v>
      </c>
      <c r="AO3" s="78"/>
    </row>
    <row r="4" spans="1:41" ht="15.75" customHeight="1">
      <c r="B4" s="496">
        <f>+入力!F2</f>
        <v>0</v>
      </c>
      <c r="C4" s="497"/>
      <c r="D4" s="500">
        <f>B4</f>
        <v>0</v>
      </c>
      <c r="E4" s="501"/>
      <c r="F4" s="111"/>
      <c r="G4" s="492" t="str">
        <f>CONCATENATE(入力!F3,入力!S3)&amp;"　/　"&amp;入力!F4</f>
        <v>様　/　</v>
      </c>
      <c r="H4" s="493"/>
      <c r="I4" s="493"/>
      <c r="J4" s="493"/>
      <c r="K4" s="493"/>
      <c r="L4" s="493"/>
      <c r="M4" s="493"/>
      <c r="N4" s="493"/>
      <c r="O4" s="493"/>
      <c r="P4" s="493"/>
      <c r="Q4" s="493"/>
      <c r="R4" s="21"/>
      <c r="S4" s="504">
        <f>+入力!F5</f>
        <v>0</v>
      </c>
      <c r="T4" s="506">
        <f>+入力!N5</f>
        <v>0</v>
      </c>
      <c r="U4" s="507"/>
      <c r="V4" s="510">
        <f>+入力!F6</f>
        <v>0</v>
      </c>
      <c r="W4" s="511"/>
      <c r="X4" s="511"/>
      <c r="Y4" s="511"/>
      <c r="Z4" s="511"/>
      <c r="AA4" s="512"/>
      <c r="AB4" s="112"/>
      <c r="AC4" s="112"/>
      <c r="AD4" s="79"/>
      <c r="AE4" s="113"/>
      <c r="AF4" s="113"/>
      <c r="AG4" s="113"/>
      <c r="AH4" s="1"/>
      <c r="AM4" s="77" t="s">
        <v>188</v>
      </c>
      <c r="AN4" s="65"/>
    </row>
    <row r="5" spans="1:41" ht="15.75" customHeight="1" thickBot="1">
      <c r="B5" s="498"/>
      <c r="C5" s="499"/>
      <c r="D5" s="502"/>
      <c r="E5" s="503"/>
      <c r="F5" s="114"/>
      <c r="G5" s="494"/>
      <c r="H5" s="495"/>
      <c r="I5" s="495"/>
      <c r="J5" s="495"/>
      <c r="K5" s="495"/>
      <c r="L5" s="495"/>
      <c r="M5" s="495"/>
      <c r="N5" s="495"/>
      <c r="O5" s="495"/>
      <c r="P5" s="495"/>
      <c r="Q5" s="495"/>
      <c r="R5" s="22"/>
      <c r="S5" s="505"/>
      <c r="T5" s="508"/>
      <c r="U5" s="509"/>
      <c r="V5" s="513"/>
      <c r="W5" s="514"/>
      <c r="X5" s="514"/>
      <c r="Y5" s="514"/>
      <c r="Z5" s="514"/>
      <c r="AA5" s="515"/>
      <c r="AB5" s="78" t="s">
        <v>189</v>
      </c>
      <c r="AC5" s="112"/>
      <c r="AD5" s="79"/>
      <c r="AE5" s="516">
        <f>+入力!M6</f>
        <v>0</v>
      </c>
      <c r="AF5" s="516"/>
      <c r="AG5" s="115" t="s">
        <v>190</v>
      </c>
      <c r="AH5" s="1"/>
      <c r="AM5" s="77" t="s">
        <v>191</v>
      </c>
    </row>
    <row r="6" spans="1:41" ht="9.75" customHeight="1" thickBot="1">
      <c r="M6" s="63"/>
    </row>
    <row r="7" spans="1:41" ht="19.5" customHeight="1">
      <c r="B7" s="80"/>
      <c r="C7" s="81"/>
      <c r="D7" s="82" t="s">
        <v>360</v>
      </c>
      <c r="E7" s="73"/>
      <c r="F7" s="73"/>
      <c r="G7" s="73"/>
      <c r="H7" s="73"/>
      <c r="I7" s="73"/>
      <c r="J7" s="82" t="s">
        <v>361</v>
      </c>
      <c r="K7" s="73"/>
      <c r="L7" s="73"/>
      <c r="M7" s="73"/>
      <c r="N7" s="73"/>
      <c r="O7" s="83"/>
      <c r="P7" s="82" t="s">
        <v>362</v>
      </c>
      <c r="Q7" s="73"/>
      <c r="R7" s="73"/>
      <c r="S7" s="73"/>
      <c r="T7" s="73"/>
      <c r="U7" s="73"/>
      <c r="V7" s="82" t="s">
        <v>363</v>
      </c>
      <c r="W7" s="73"/>
      <c r="X7" s="73"/>
      <c r="Y7" s="73"/>
      <c r="Z7" s="73"/>
      <c r="AA7" s="73"/>
      <c r="AB7" s="82" t="s">
        <v>364</v>
      </c>
      <c r="AC7" s="73"/>
      <c r="AD7" s="73"/>
      <c r="AE7" s="73"/>
      <c r="AF7" s="73"/>
      <c r="AG7" s="73"/>
      <c r="AH7" s="230" t="s">
        <v>365</v>
      </c>
      <c r="AI7" s="73"/>
      <c r="AJ7" s="73"/>
      <c r="AK7" s="73"/>
      <c r="AL7" s="73"/>
      <c r="AM7" s="74"/>
    </row>
    <row r="8" spans="1:41" ht="17.25" customHeight="1" thickBot="1">
      <c r="B8" s="84"/>
      <c r="C8" s="85"/>
      <c r="D8" s="86"/>
      <c r="E8" s="87" t="s">
        <v>197</v>
      </c>
      <c r="F8" s="87" t="s">
        <v>198</v>
      </c>
      <c r="G8" s="88" t="s">
        <v>199</v>
      </c>
      <c r="H8" s="88" t="s">
        <v>200</v>
      </c>
      <c r="I8" s="89" t="s">
        <v>201</v>
      </c>
      <c r="J8" s="86"/>
      <c r="K8" s="87" t="s">
        <v>197</v>
      </c>
      <c r="L8" s="87" t="s">
        <v>203</v>
      </c>
      <c r="M8" s="88" t="s">
        <v>199</v>
      </c>
      <c r="N8" s="88" t="s">
        <v>200</v>
      </c>
      <c r="O8" s="89" t="s">
        <v>201</v>
      </c>
      <c r="P8" s="86"/>
      <c r="Q8" s="87" t="s">
        <v>197</v>
      </c>
      <c r="R8" s="87" t="s">
        <v>198</v>
      </c>
      <c r="S8" s="88" t="s">
        <v>199</v>
      </c>
      <c r="T8" s="88" t="s">
        <v>200</v>
      </c>
      <c r="U8" s="89" t="s">
        <v>201</v>
      </c>
      <c r="V8" s="86"/>
      <c r="W8" s="87" t="s">
        <v>197</v>
      </c>
      <c r="X8" s="87" t="s">
        <v>203</v>
      </c>
      <c r="Y8" s="88" t="s">
        <v>199</v>
      </c>
      <c r="Z8" s="88" t="s">
        <v>200</v>
      </c>
      <c r="AA8" s="90" t="s">
        <v>201</v>
      </c>
      <c r="AB8" s="86"/>
      <c r="AC8" s="87" t="s">
        <v>197</v>
      </c>
      <c r="AD8" s="87" t="s">
        <v>203</v>
      </c>
      <c r="AE8" s="88" t="s">
        <v>199</v>
      </c>
      <c r="AF8" s="88" t="s">
        <v>200</v>
      </c>
      <c r="AG8" s="90" t="s">
        <v>201</v>
      </c>
      <c r="AH8" s="86"/>
      <c r="AI8" s="87"/>
      <c r="AJ8" s="87"/>
      <c r="AK8" s="88"/>
      <c r="AL8" s="88"/>
      <c r="AM8" s="91"/>
    </row>
    <row r="9" spans="1:41" ht="16.5" customHeight="1">
      <c r="B9" s="23" t="s">
        <v>489</v>
      </c>
      <c r="D9" s="25" t="s">
        <v>205</v>
      </c>
      <c r="E9" s="30" t="s">
        <v>490</v>
      </c>
      <c r="F9" s="31" t="s">
        <v>491</v>
      </c>
      <c r="G9" s="299">
        <v>1710</v>
      </c>
      <c r="H9" s="394"/>
      <c r="I9" s="300"/>
      <c r="J9" s="25" t="s">
        <v>205</v>
      </c>
      <c r="K9" s="30" t="s">
        <v>492</v>
      </c>
      <c r="L9" s="31" t="s">
        <v>493</v>
      </c>
      <c r="M9" s="299">
        <v>1080</v>
      </c>
      <c r="N9" s="394"/>
      <c r="O9" s="300"/>
      <c r="P9" s="25" t="s">
        <v>205</v>
      </c>
      <c r="Q9" s="30" t="s">
        <v>494</v>
      </c>
      <c r="R9" s="31" t="s">
        <v>495</v>
      </c>
      <c r="S9" s="299">
        <v>190</v>
      </c>
      <c r="T9" s="394"/>
      <c r="U9" s="301"/>
      <c r="V9" s="25" t="s">
        <v>205</v>
      </c>
      <c r="W9" s="30" t="s">
        <v>496</v>
      </c>
      <c r="X9" s="31" t="s">
        <v>497</v>
      </c>
      <c r="Y9" s="299">
        <v>460</v>
      </c>
      <c r="Z9" s="394"/>
      <c r="AA9" s="301"/>
      <c r="AB9" s="167"/>
      <c r="AC9" s="30"/>
      <c r="AD9" s="30"/>
      <c r="AE9" s="299"/>
      <c r="AF9" s="394"/>
      <c r="AG9" s="301"/>
      <c r="AH9" s="25"/>
      <c r="AI9" s="30"/>
      <c r="AJ9" s="30"/>
      <c r="AK9" s="299"/>
      <c r="AL9" s="394"/>
      <c r="AM9" s="302"/>
    </row>
    <row r="10" spans="1:41" ht="16.5" customHeight="1">
      <c r="B10" s="23">
        <v>35211</v>
      </c>
      <c r="D10" s="25" t="s">
        <v>205</v>
      </c>
      <c r="E10" s="30" t="s">
        <v>498</v>
      </c>
      <c r="F10" s="190" t="s">
        <v>499</v>
      </c>
      <c r="G10" s="299">
        <v>280</v>
      </c>
      <c r="H10" s="394"/>
      <c r="I10" s="300"/>
      <c r="J10" s="25" t="s">
        <v>205</v>
      </c>
      <c r="K10" s="30" t="s">
        <v>500</v>
      </c>
      <c r="L10" s="190" t="s">
        <v>501</v>
      </c>
      <c r="M10" s="299">
        <v>860</v>
      </c>
      <c r="N10" s="394"/>
      <c r="O10" s="300"/>
      <c r="P10" s="25" t="s">
        <v>205</v>
      </c>
      <c r="Q10" s="30" t="s">
        <v>502</v>
      </c>
      <c r="R10" s="31" t="s">
        <v>503</v>
      </c>
      <c r="S10" s="299">
        <v>650</v>
      </c>
      <c r="T10" s="394"/>
      <c r="U10" s="301"/>
      <c r="V10" s="25" t="s">
        <v>205</v>
      </c>
      <c r="W10" s="30" t="s">
        <v>504</v>
      </c>
      <c r="X10" s="31" t="s">
        <v>505</v>
      </c>
      <c r="Y10" s="299">
        <v>120</v>
      </c>
      <c r="Z10" s="394"/>
      <c r="AA10" s="301"/>
      <c r="AB10" s="167"/>
      <c r="AC10" s="30"/>
      <c r="AD10" s="30"/>
      <c r="AE10" s="299"/>
      <c r="AF10" s="394"/>
      <c r="AG10" s="301"/>
      <c r="AH10" s="25"/>
      <c r="AI10" s="30"/>
      <c r="AJ10" s="30"/>
      <c r="AK10" s="299"/>
      <c r="AL10" s="394"/>
      <c r="AM10" s="302"/>
    </row>
    <row r="11" spans="1:41" ht="16.5" customHeight="1">
      <c r="B11" s="32"/>
      <c r="D11" s="25" t="s">
        <v>205</v>
      </c>
      <c r="E11" s="30" t="s">
        <v>494</v>
      </c>
      <c r="F11" s="31" t="s">
        <v>506</v>
      </c>
      <c r="G11" s="299">
        <v>250</v>
      </c>
      <c r="H11" s="394"/>
      <c r="I11" s="300"/>
      <c r="J11" s="25" t="s">
        <v>205</v>
      </c>
      <c r="K11" s="30" t="s">
        <v>1085</v>
      </c>
      <c r="L11" s="31" t="s">
        <v>507</v>
      </c>
      <c r="M11" s="299">
        <v>50</v>
      </c>
      <c r="N11" s="394"/>
      <c r="O11" s="300"/>
      <c r="P11" s="25"/>
      <c r="Q11" s="30" t="s">
        <v>508</v>
      </c>
      <c r="R11" s="31" t="s">
        <v>509</v>
      </c>
      <c r="S11" s="342" t="s">
        <v>294</v>
      </c>
      <c r="T11" s="394"/>
      <c r="U11" s="301"/>
      <c r="V11" s="25" t="s">
        <v>205</v>
      </c>
      <c r="W11" s="30" t="s">
        <v>510</v>
      </c>
      <c r="X11" s="31" t="s">
        <v>511</v>
      </c>
      <c r="Y11" s="299">
        <v>190</v>
      </c>
      <c r="Z11" s="394"/>
      <c r="AA11" s="301"/>
      <c r="AB11" s="167"/>
      <c r="AC11" s="30"/>
      <c r="AD11" s="30"/>
      <c r="AE11" s="299"/>
      <c r="AF11" s="394"/>
      <c r="AG11" s="301"/>
      <c r="AH11" s="25"/>
      <c r="AI11" s="30"/>
      <c r="AJ11" s="30"/>
      <c r="AK11" s="299"/>
      <c r="AL11" s="394"/>
      <c r="AM11" s="302"/>
    </row>
    <row r="12" spans="1:41" ht="15.75" customHeight="1">
      <c r="B12" s="32"/>
      <c r="D12" s="25"/>
      <c r="E12" s="30" t="s">
        <v>508</v>
      </c>
      <c r="F12" s="31"/>
      <c r="G12" s="342" t="s">
        <v>275</v>
      </c>
      <c r="H12" s="394"/>
      <c r="I12" s="300"/>
      <c r="J12" s="25" t="s">
        <v>205</v>
      </c>
      <c r="K12" s="30" t="s">
        <v>512</v>
      </c>
      <c r="L12" s="31" t="s">
        <v>513</v>
      </c>
      <c r="M12" s="299">
        <v>110</v>
      </c>
      <c r="N12" s="394"/>
      <c r="O12" s="300"/>
      <c r="P12" s="25"/>
      <c r="Q12" s="30" t="s">
        <v>514</v>
      </c>
      <c r="R12" s="31"/>
      <c r="S12" s="342" t="s">
        <v>275</v>
      </c>
      <c r="T12" s="394"/>
      <c r="U12" s="301"/>
      <c r="V12" s="25" t="s">
        <v>205</v>
      </c>
      <c r="W12" s="30" t="s">
        <v>515</v>
      </c>
      <c r="X12" s="31" t="s">
        <v>516</v>
      </c>
      <c r="Y12" s="299">
        <v>120</v>
      </c>
      <c r="Z12" s="394"/>
      <c r="AA12" s="301"/>
      <c r="AB12" s="167"/>
      <c r="AC12" s="30"/>
      <c r="AD12" s="30"/>
      <c r="AE12" s="299"/>
      <c r="AF12" s="394"/>
      <c r="AG12" s="301"/>
      <c r="AH12" s="25"/>
      <c r="AI12" s="30"/>
      <c r="AJ12" s="30"/>
      <c r="AK12" s="299"/>
      <c r="AL12" s="394"/>
      <c r="AM12" s="302"/>
    </row>
    <row r="13" spans="1:41" ht="15.75" customHeight="1">
      <c r="B13" s="32"/>
      <c r="D13" s="25"/>
      <c r="E13" s="30" t="s">
        <v>517</v>
      </c>
      <c r="F13" s="190"/>
      <c r="G13" s="342" t="s">
        <v>275</v>
      </c>
      <c r="H13" s="394"/>
      <c r="I13" s="300"/>
      <c r="J13" s="25" t="s">
        <v>205</v>
      </c>
      <c r="K13" s="30" t="s">
        <v>518</v>
      </c>
      <c r="L13" s="31" t="s">
        <v>519</v>
      </c>
      <c r="M13" s="299">
        <v>400</v>
      </c>
      <c r="N13" s="394"/>
      <c r="O13" s="300"/>
      <c r="P13" s="25"/>
      <c r="Q13" s="30" t="s">
        <v>520</v>
      </c>
      <c r="R13" s="31" t="s">
        <v>521</v>
      </c>
      <c r="S13" s="342" t="s">
        <v>294</v>
      </c>
      <c r="T13" s="394"/>
      <c r="U13" s="301"/>
      <c r="V13" s="25" t="s">
        <v>205</v>
      </c>
      <c r="W13" s="30" t="s">
        <v>522</v>
      </c>
      <c r="X13" s="31" t="s">
        <v>523</v>
      </c>
      <c r="Y13" s="299">
        <v>100</v>
      </c>
      <c r="Z13" s="394"/>
      <c r="AA13" s="301"/>
      <c r="AB13" s="167"/>
      <c r="AC13" s="30"/>
      <c r="AD13" s="30"/>
      <c r="AE13" s="299"/>
      <c r="AF13" s="394"/>
      <c r="AG13" s="301"/>
      <c r="AH13" s="25"/>
      <c r="AI13" s="30"/>
      <c r="AJ13" s="30"/>
      <c r="AK13" s="299"/>
      <c r="AL13" s="394"/>
      <c r="AM13" s="302"/>
    </row>
    <row r="14" spans="1:41" ht="16.5" customHeight="1">
      <c r="B14" s="32"/>
      <c r="D14" s="25"/>
      <c r="E14" s="30" t="s">
        <v>514</v>
      </c>
      <c r="F14" s="31" t="s">
        <v>524</v>
      </c>
      <c r="G14" s="342" t="s">
        <v>294</v>
      </c>
      <c r="H14" s="394"/>
      <c r="I14" s="300"/>
      <c r="J14" s="25"/>
      <c r="K14" s="30" t="s">
        <v>525</v>
      </c>
      <c r="L14" s="31" t="s">
        <v>526</v>
      </c>
      <c r="M14" s="342" t="s">
        <v>294</v>
      </c>
      <c r="N14" s="394"/>
      <c r="O14" s="300"/>
      <c r="P14" s="25"/>
      <c r="Q14" s="30"/>
      <c r="R14" s="31" t="s">
        <v>342</v>
      </c>
      <c r="S14" s="299"/>
      <c r="T14" s="394"/>
      <c r="U14" s="301"/>
      <c r="V14" s="25"/>
      <c r="W14" s="30"/>
      <c r="X14" s="31"/>
      <c r="Y14" s="342"/>
      <c r="Z14" s="394"/>
      <c r="AA14" s="301"/>
      <c r="AB14" s="167"/>
      <c r="AC14" s="30"/>
      <c r="AD14" s="30"/>
      <c r="AE14" s="299"/>
      <c r="AF14" s="394"/>
      <c r="AG14" s="301"/>
      <c r="AH14" s="25"/>
      <c r="AI14" s="30"/>
      <c r="AJ14" s="30"/>
      <c r="AK14" s="299"/>
      <c r="AL14" s="394"/>
      <c r="AM14" s="302"/>
    </row>
    <row r="15" spans="1:41" ht="16.5" customHeight="1">
      <c r="B15" s="32"/>
      <c r="D15" s="25"/>
      <c r="E15" s="30"/>
      <c r="F15" s="31" t="s">
        <v>342</v>
      </c>
      <c r="G15" s="299"/>
      <c r="H15" s="394"/>
      <c r="I15" s="300"/>
      <c r="J15" s="25"/>
      <c r="K15" s="30"/>
      <c r="L15" s="31"/>
      <c r="M15" s="342"/>
      <c r="N15" s="394"/>
      <c r="O15" s="300"/>
      <c r="P15" s="25"/>
      <c r="Q15" s="30"/>
      <c r="R15" s="31" t="s">
        <v>342</v>
      </c>
      <c r="S15" s="299"/>
      <c r="T15" s="394"/>
      <c r="U15" s="301"/>
      <c r="V15" s="25"/>
      <c r="W15" s="30"/>
      <c r="X15" s="31"/>
      <c r="Y15" s="299"/>
      <c r="Z15" s="394"/>
      <c r="AA15" s="301"/>
      <c r="AB15" s="167"/>
      <c r="AC15" s="30"/>
      <c r="AD15" s="30"/>
      <c r="AE15" s="299"/>
      <c r="AF15" s="394"/>
      <c r="AG15" s="301"/>
      <c r="AH15" s="25"/>
      <c r="AI15" s="30"/>
      <c r="AJ15" s="30"/>
      <c r="AK15" s="299"/>
      <c r="AL15" s="394"/>
      <c r="AM15" s="302"/>
    </row>
    <row r="16" spans="1:41" ht="16.5" customHeight="1">
      <c r="B16" s="32"/>
      <c r="D16" s="25"/>
      <c r="E16" s="30"/>
      <c r="F16" s="31" t="s">
        <v>342</v>
      </c>
      <c r="G16" s="299"/>
      <c r="H16" s="394"/>
      <c r="I16" s="300"/>
      <c r="J16" s="25"/>
      <c r="K16" s="30"/>
      <c r="L16" s="31"/>
      <c r="M16" s="342"/>
      <c r="N16" s="394"/>
      <c r="O16" s="300"/>
      <c r="P16" s="25"/>
      <c r="Q16" s="30"/>
      <c r="R16" s="31" t="s">
        <v>342</v>
      </c>
      <c r="S16" s="299"/>
      <c r="T16" s="394"/>
      <c r="U16" s="301"/>
      <c r="V16" s="25"/>
      <c r="W16" s="30"/>
      <c r="X16" s="31" t="s">
        <v>342</v>
      </c>
      <c r="Y16" s="299"/>
      <c r="Z16" s="394"/>
      <c r="AA16" s="301"/>
      <c r="AB16" s="167"/>
      <c r="AC16" s="30"/>
      <c r="AD16" s="30"/>
      <c r="AE16" s="299"/>
      <c r="AF16" s="394"/>
      <c r="AG16" s="301"/>
      <c r="AH16" s="167"/>
      <c r="AI16" s="30"/>
      <c r="AJ16" s="30"/>
      <c r="AK16" s="299"/>
      <c r="AL16" s="394"/>
      <c r="AM16" s="302"/>
    </row>
    <row r="17" spans="1:39" ht="16.5" customHeight="1">
      <c r="B17" s="32"/>
      <c r="D17" s="25"/>
      <c r="E17" s="30"/>
      <c r="F17" s="31" t="s">
        <v>342</v>
      </c>
      <c r="G17" s="299"/>
      <c r="H17" s="394"/>
      <c r="I17" s="300"/>
      <c r="J17" s="25"/>
      <c r="K17" s="30"/>
      <c r="L17" s="31"/>
      <c r="M17" s="299"/>
      <c r="N17" s="394"/>
      <c r="O17" s="300"/>
      <c r="P17" s="25"/>
      <c r="Q17" s="30"/>
      <c r="R17" s="31" t="s">
        <v>342</v>
      </c>
      <c r="S17" s="299"/>
      <c r="T17" s="394"/>
      <c r="U17" s="301"/>
      <c r="V17" s="25"/>
      <c r="W17" s="30"/>
      <c r="X17" s="31" t="s">
        <v>342</v>
      </c>
      <c r="Y17" s="299"/>
      <c r="Z17" s="394"/>
      <c r="AA17" s="301"/>
      <c r="AB17" s="167"/>
      <c r="AC17" s="30"/>
      <c r="AD17" s="30"/>
      <c r="AE17" s="299"/>
      <c r="AF17" s="394"/>
      <c r="AG17" s="301"/>
      <c r="AH17" s="167"/>
      <c r="AI17" s="30"/>
      <c r="AJ17" s="30"/>
      <c r="AK17" s="299"/>
      <c r="AL17" s="394"/>
      <c r="AM17" s="302"/>
    </row>
    <row r="18" spans="1:39" ht="16.5" customHeight="1">
      <c r="B18" s="32"/>
      <c r="D18" s="25"/>
      <c r="E18" s="30"/>
      <c r="F18" s="31" t="s">
        <v>342</v>
      </c>
      <c r="G18" s="299"/>
      <c r="H18" s="394"/>
      <c r="I18" s="300"/>
      <c r="J18" s="25"/>
      <c r="K18" s="30"/>
      <c r="L18" s="31"/>
      <c r="M18" s="299"/>
      <c r="N18" s="394"/>
      <c r="O18" s="300"/>
      <c r="P18" s="25"/>
      <c r="Q18" s="30"/>
      <c r="R18" s="31" t="s">
        <v>342</v>
      </c>
      <c r="S18" s="299"/>
      <c r="T18" s="394"/>
      <c r="U18" s="301"/>
      <c r="V18" s="25"/>
      <c r="W18" s="30"/>
      <c r="X18" s="31" t="s">
        <v>342</v>
      </c>
      <c r="Y18" s="299"/>
      <c r="Z18" s="394"/>
      <c r="AA18" s="301"/>
      <c r="AB18" s="167"/>
      <c r="AC18" s="30"/>
      <c r="AD18" s="30"/>
      <c r="AE18" s="299"/>
      <c r="AF18" s="394"/>
      <c r="AG18" s="301"/>
      <c r="AH18" s="167"/>
      <c r="AI18" s="30"/>
      <c r="AJ18" s="30"/>
      <c r="AK18" s="299"/>
      <c r="AL18" s="394"/>
      <c r="AM18" s="302"/>
    </row>
    <row r="19" spans="1:39" ht="16.5" customHeight="1">
      <c r="B19" s="32"/>
      <c r="D19" s="25"/>
      <c r="E19" s="30"/>
      <c r="F19" s="31" t="s">
        <v>342</v>
      </c>
      <c r="G19" s="299"/>
      <c r="H19" s="394"/>
      <c r="I19" s="300"/>
      <c r="J19" s="25"/>
      <c r="K19" s="30"/>
      <c r="L19" s="31" t="s">
        <v>342</v>
      </c>
      <c r="M19" s="299"/>
      <c r="N19" s="394"/>
      <c r="O19" s="300"/>
      <c r="P19" s="25"/>
      <c r="Q19" s="30"/>
      <c r="R19" s="31" t="s">
        <v>342</v>
      </c>
      <c r="S19" s="299"/>
      <c r="T19" s="394"/>
      <c r="U19" s="301"/>
      <c r="V19" s="25"/>
      <c r="W19" s="30"/>
      <c r="X19" s="31" t="s">
        <v>342</v>
      </c>
      <c r="Y19" s="299"/>
      <c r="Z19" s="394"/>
      <c r="AA19" s="301"/>
      <c r="AB19" s="167"/>
      <c r="AC19" s="30"/>
      <c r="AD19" s="30"/>
      <c r="AE19" s="299"/>
      <c r="AF19" s="394"/>
      <c r="AG19" s="301"/>
      <c r="AH19" s="167"/>
      <c r="AI19" s="30"/>
      <c r="AJ19" s="30"/>
      <c r="AK19" s="299"/>
      <c r="AL19" s="394"/>
      <c r="AM19" s="302"/>
    </row>
    <row r="20" spans="1:39" ht="16.5" customHeight="1">
      <c r="B20" s="32"/>
      <c r="D20" s="25"/>
      <c r="E20" s="30"/>
      <c r="F20" s="31" t="s">
        <v>342</v>
      </c>
      <c r="G20" s="299"/>
      <c r="H20" s="394"/>
      <c r="I20" s="300"/>
      <c r="J20" s="25"/>
      <c r="K20" s="30"/>
      <c r="L20" s="31" t="s">
        <v>342</v>
      </c>
      <c r="M20" s="299"/>
      <c r="N20" s="394"/>
      <c r="O20" s="300"/>
      <c r="P20" s="25"/>
      <c r="Q20" s="30"/>
      <c r="R20" s="31" t="s">
        <v>342</v>
      </c>
      <c r="S20" s="299"/>
      <c r="T20" s="394"/>
      <c r="U20" s="301"/>
      <c r="V20" s="25"/>
      <c r="W20" s="30"/>
      <c r="X20" s="31" t="s">
        <v>342</v>
      </c>
      <c r="Y20" s="299"/>
      <c r="Z20" s="394"/>
      <c r="AA20" s="301"/>
      <c r="AB20" s="167"/>
      <c r="AC20" s="30"/>
      <c r="AD20" s="30"/>
      <c r="AE20" s="299"/>
      <c r="AF20" s="394"/>
      <c r="AG20" s="301"/>
      <c r="AH20" s="167"/>
      <c r="AI20" s="30"/>
      <c r="AJ20" s="30"/>
      <c r="AK20" s="299"/>
      <c r="AL20" s="394"/>
      <c r="AM20" s="302"/>
    </row>
    <row r="21" spans="1:39" ht="16.5" customHeight="1" thickBot="1">
      <c r="B21" s="33"/>
      <c r="D21" s="167"/>
      <c r="E21" s="30"/>
      <c r="F21" s="30" t="s">
        <v>342</v>
      </c>
      <c r="G21" s="299"/>
      <c r="H21" s="394"/>
      <c r="I21" s="300"/>
      <c r="J21" s="167"/>
      <c r="K21" s="30"/>
      <c r="L21" s="30" t="s">
        <v>342</v>
      </c>
      <c r="M21" s="299"/>
      <c r="N21" s="394"/>
      <c r="O21" s="300"/>
      <c r="P21" s="167"/>
      <c r="Q21" s="30"/>
      <c r="R21" s="30" t="s">
        <v>342</v>
      </c>
      <c r="S21" s="299"/>
      <c r="T21" s="394"/>
      <c r="U21" s="301"/>
      <c r="V21" s="167"/>
      <c r="W21" s="30"/>
      <c r="X21" s="30" t="s">
        <v>342</v>
      </c>
      <c r="Y21" s="299"/>
      <c r="Z21" s="394"/>
      <c r="AA21" s="301"/>
      <c r="AB21" s="167"/>
      <c r="AC21" s="30"/>
      <c r="AD21" s="30"/>
      <c r="AE21" s="299"/>
      <c r="AF21" s="394"/>
      <c r="AG21" s="301"/>
      <c r="AH21" s="167"/>
      <c r="AI21" s="30"/>
      <c r="AJ21" s="30"/>
      <c r="AK21" s="299"/>
      <c r="AL21" s="394"/>
      <c r="AM21" s="302"/>
    </row>
    <row r="22" spans="1:39" ht="16.5" customHeight="1">
      <c r="B22" s="34" t="s">
        <v>343</v>
      </c>
      <c r="C22" s="35">
        <f>SUM(G22,M22,S22,Y22,AE22,AK22)</f>
        <v>6570</v>
      </c>
      <c r="D22" s="36"/>
      <c r="E22" s="304"/>
      <c r="F22" s="304" t="s">
        <v>342</v>
      </c>
      <c r="G22" s="305">
        <f>SUM(G9:G21)</f>
        <v>2240</v>
      </c>
      <c r="H22" s="395"/>
      <c r="I22" s="306"/>
      <c r="J22" s="36"/>
      <c r="K22" s="304"/>
      <c r="L22" s="304" t="s">
        <v>342</v>
      </c>
      <c r="M22" s="305">
        <f>SUM(M9:M21)</f>
        <v>2500</v>
      </c>
      <c r="N22" s="395"/>
      <c r="O22" s="306"/>
      <c r="P22" s="36"/>
      <c r="Q22" s="304"/>
      <c r="R22" s="304" t="s">
        <v>342</v>
      </c>
      <c r="S22" s="305">
        <f>SUM(S9:S21)</f>
        <v>840</v>
      </c>
      <c r="T22" s="395"/>
      <c r="U22" s="306"/>
      <c r="V22" s="36"/>
      <c r="W22" s="304"/>
      <c r="X22" s="304" t="s">
        <v>342</v>
      </c>
      <c r="Y22" s="305">
        <f>SUM(Y9:Y21)</f>
        <v>990</v>
      </c>
      <c r="Z22" s="395"/>
      <c r="AA22" s="307"/>
      <c r="AB22" s="39"/>
      <c r="AC22" s="304"/>
      <c r="AD22" s="304"/>
      <c r="AE22" s="305">
        <f>SUM(AE9:AE21)</f>
        <v>0</v>
      </c>
      <c r="AF22" s="395"/>
      <c r="AG22" s="307"/>
      <c r="AH22" s="39"/>
      <c r="AI22" s="304"/>
      <c r="AJ22" s="304"/>
      <c r="AK22" s="305"/>
      <c r="AL22" s="395"/>
      <c r="AM22" s="308"/>
    </row>
    <row r="23" spans="1:39" ht="16.5" customHeight="1" thickBot="1">
      <c r="B23" s="41" t="s">
        <v>344</v>
      </c>
      <c r="C23" s="42">
        <f>SUM(H23,N23,T23,Z23,AF23,AL23)</f>
        <v>0</v>
      </c>
      <c r="D23" s="43"/>
      <c r="E23" s="309"/>
      <c r="F23" s="309" t="s">
        <v>342</v>
      </c>
      <c r="G23" s="310"/>
      <c r="H23" s="310">
        <f>SUM(H9:H21)</f>
        <v>0</v>
      </c>
      <c r="I23" s="311"/>
      <c r="J23" s="43"/>
      <c r="K23" s="309"/>
      <c r="L23" s="309" t="s">
        <v>342</v>
      </c>
      <c r="M23" s="310"/>
      <c r="N23" s="310">
        <f>SUM(N9:N21)</f>
        <v>0</v>
      </c>
      <c r="O23" s="311"/>
      <c r="P23" s="43"/>
      <c r="Q23" s="309"/>
      <c r="R23" s="309" t="s">
        <v>342</v>
      </c>
      <c r="S23" s="310"/>
      <c r="T23" s="310">
        <f>SUM(T9:T21)</f>
        <v>0</v>
      </c>
      <c r="U23" s="311"/>
      <c r="V23" s="43"/>
      <c r="W23" s="309"/>
      <c r="X23" s="309" t="s">
        <v>342</v>
      </c>
      <c r="Y23" s="310"/>
      <c r="Z23" s="310">
        <f>SUM(Z9:Z21)</f>
        <v>0</v>
      </c>
      <c r="AA23" s="312"/>
      <c r="AB23" s="44"/>
      <c r="AC23" s="309"/>
      <c r="AD23" s="309"/>
      <c r="AE23" s="310"/>
      <c r="AF23" s="310">
        <f>SUM(AF9:AF21)</f>
        <v>0</v>
      </c>
      <c r="AG23" s="312"/>
      <c r="AH23" s="44"/>
      <c r="AI23" s="309"/>
      <c r="AJ23" s="309"/>
      <c r="AK23" s="310"/>
      <c r="AL23" s="310"/>
      <c r="AM23" s="313"/>
    </row>
    <row r="24" spans="1:39" ht="15.75" customHeight="1">
      <c r="A24" s="68">
        <v>40131</v>
      </c>
      <c r="B24" s="23" t="s">
        <v>162</v>
      </c>
      <c r="C24" s="24"/>
      <c r="D24" s="25" t="s">
        <v>205</v>
      </c>
      <c r="E24" s="105" t="s">
        <v>527</v>
      </c>
      <c r="F24" s="384" t="s">
        <v>528</v>
      </c>
      <c r="G24" s="303">
        <v>2180</v>
      </c>
      <c r="H24" s="394"/>
      <c r="I24" s="315"/>
      <c r="J24" s="25" t="s">
        <v>205</v>
      </c>
      <c r="K24" s="105" t="s">
        <v>529</v>
      </c>
      <c r="L24" s="105" t="s">
        <v>530</v>
      </c>
      <c r="M24" s="303">
        <v>940</v>
      </c>
      <c r="N24" s="394"/>
      <c r="O24" s="315"/>
      <c r="P24" s="25" t="s">
        <v>205</v>
      </c>
      <c r="Q24" s="30" t="s">
        <v>531</v>
      </c>
      <c r="R24" s="379" t="s">
        <v>532</v>
      </c>
      <c r="S24" s="299">
        <v>2730</v>
      </c>
      <c r="T24" s="394"/>
      <c r="U24" s="316"/>
      <c r="V24" s="25" t="s">
        <v>205</v>
      </c>
      <c r="W24" s="30" t="s">
        <v>533</v>
      </c>
      <c r="X24" s="31" t="s">
        <v>534</v>
      </c>
      <c r="Y24" s="299">
        <v>440</v>
      </c>
      <c r="Z24" s="394"/>
      <c r="AA24" s="317"/>
      <c r="AB24" s="28"/>
      <c r="AC24" s="30"/>
      <c r="AD24" s="30"/>
      <c r="AE24" s="299"/>
      <c r="AF24" s="394"/>
      <c r="AG24" s="317"/>
      <c r="AH24" s="28"/>
      <c r="AI24" s="30"/>
      <c r="AJ24" s="30"/>
      <c r="AK24" s="299"/>
      <c r="AL24" s="394"/>
      <c r="AM24" s="318"/>
    </row>
    <row r="25" spans="1:39" ht="16.5" customHeight="1">
      <c r="B25" s="23">
        <v>35204</v>
      </c>
      <c r="D25" s="25" t="s">
        <v>205</v>
      </c>
      <c r="E25" s="105" t="s">
        <v>535</v>
      </c>
      <c r="F25" s="105" t="s">
        <v>536</v>
      </c>
      <c r="G25" s="303">
        <v>70</v>
      </c>
      <c r="H25" s="394"/>
      <c r="I25" s="300"/>
      <c r="J25" s="25" t="s">
        <v>205</v>
      </c>
      <c r="K25" s="45" t="s">
        <v>537</v>
      </c>
      <c r="L25" s="45" t="s">
        <v>538</v>
      </c>
      <c r="M25" s="299">
        <v>100</v>
      </c>
      <c r="N25" s="394"/>
      <c r="O25" s="319"/>
      <c r="P25" s="25" t="s">
        <v>205</v>
      </c>
      <c r="Q25" s="45" t="s">
        <v>535</v>
      </c>
      <c r="R25" s="45" t="s">
        <v>539</v>
      </c>
      <c r="S25" s="299">
        <v>100</v>
      </c>
      <c r="T25" s="394"/>
      <c r="U25" s="317"/>
      <c r="V25" s="25" t="s">
        <v>205</v>
      </c>
      <c r="W25" s="30" t="s">
        <v>540</v>
      </c>
      <c r="X25" s="31" t="s">
        <v>541</v>
      </c>
      <c r="Y25" s="299">
        <v>90</v>
      </c>
      <c r="Z25" s="394"/>
      <c r="AA25" s="301"/>
      <c r="AB25" s="28"/>
      <c r="AC25" s="30"/>
      <c r="AD25" s="30"/>
      <c r="AE25" s="299"/>
      <c r="AF25" s="394"/>
      <c r="AG25" s="301"/>
      <c r="AH25" s="28"/>
      <c r="AI25" s="30"/>
      <c r="AJ25" s="30"/>
      <c r="AK25" s="299"/>
      <c r="AL25" s="394"/>
      <c r="AM25" s="302"/>
    </row>
    <row r="26" spans="1:39" ht="16.5" customHeight="1">
      <c r="B26" s="32"/>
      <c r="D26" s="25" t="s">
        <v>205</v>
      </c>
      <c r="E26" s="45" t="s">
        <v>542</v>
      </c>
      <c r="F26" s="45" t="s">
        <v>543</v>
      </c>
      <c r="G26" s="299">
        <v>60</v>
      </c>
      <c r="H26" s="394"/>
      <c r="I26" s="319"/>
      <c r="J26" s="25" t="s">
        <v>205</v>
      </c>
      <c r="K26" s="105" t="s">
        <v>544</v>
      </c>
      <c r="L26" s="398" t="s">
        <v>545</v>
      </c>
      <c r="M26" s="303">
        <v>270</v>
      </c>
      <c r="N26" s="394"/>
      <c r="O26" s="319"/>
      <c r="P26" s="25" t="s">
        <v>205</v>
      </c>
      <c r="Q26" s="30" t="s">
        <v>546</v>
      </c>
      <c r="R26" s="31" t="s">
        <v>547</v>
      </c>
      <c r="S26" s="299">
        <v>130</v>
      </c>
      <c r="T26" s="394"/>
      <c r="U26" s="317"/>
      <c r="V26" s="25" t="s">
        <v>205</v>
      </c>
      <c r="W26" s="30" t="s">
        <v>548</v>
      </c>
      <c r="X26" s="31" t="s">
        <v>549</v>
      </c>
      <c r="Y26" s="299">
        <v>60</v>
      </c>
      <c r="Z26" s="394"/>
      <c r="AA26" s="317"/>
      <c r="AB26" s="28"/>
      <c r="AC26" s="30"/>
      <c r="AD26" s="30"/>
      <c r="AE26" s="299"/>
      <c r="AF26" s="394"/>
      <c r="AG26" s="317"/>
      <c r="AH26" s="28"/>
      <c r="AI26" s="30"/>
      <c r="AJ26" s="30"/>
      <c r="AK26" s="299"/>
      <c r="AL26" s="394"/>
      <c r="AM26" s="318"/>
    </row>
    <row r="27" spans="1:39" ht="16.5" customHeight="1">
      <c r="B27" s="32"/>
      <c r="D27" s="25"/>
      <c r="E27" s="105" t="s">
        <v>550</v>
      </c>
      <c r="F27" s="384"/>
      <c r="G27" s="342" t="s">
        <v>275</v>
      </c>
      <c r="H27" s="394"/>
      <c r="I27" s="319"/>
      <c r="J27" s="25" t="s">
        <v>205</v>
      </c>
      <c r="K27" s="105" t="s">
        <v>551</v>
      </c>
      <c r="L27" s="105" t="s">
        <v>552</v>
      </c>
      <c r="M27" s="303">
        <v>50</v>
      </c>
      <c r="N27" s="394"/>
      <c r="O27" s="319"/>
      <c r="P27" s="25" t="s">
        <v>205</v>
      </c>
      <c r="Q27" s="30" t="s">
        <v>553</v>
      </c>
      <c r="R27" s="31" t="s">
        <v>554</v>
      </c>
      <c r="S27" s="299">
        <v>90</v>
      </c>
      <c r="T27" s="394"/>
      <c r="U27" s="317"/>
      <c r="V27" s="25" t="s">
        <v>205</v>
      </c>
      <c r="W27" s="30" t="s">
        <v>555</v>
      </c>
      <c r="X27" s="31" t="s">
        <v>556</v>
      </c>
      <c r="Y27" s="299">
        <v>60</v>
      </c>
      <c r="Z27" s="394"/>
      <c r="AA27" s="317"/>
      <c r="AB27" s="28"/>
      <c r="AC27" s="30"/>
      <c r="AD27" s="30"/>
      <c r="AE27" s="299"/>
      <c r="AF27" s="394"/>
      <c r="AG27" s="317"/>
      <c r="AH27" s="28"/>
      <c r="AI27" s="30"/>
      <c r="AJ27" s="30"/>
      <c r="AK27" s="299"/>
      <c r="AL27" s="394"/>
      <c r="AM27" s="318"/>
    </row>
    <row r="28" spans="1:39" ht="16.5" customHeight="1">
      <c r="B28" s="32"/>
      <c r="D28" s="25"/>
      <c r="E28" s="105"/>
      <c r="F28" s="384"/>
      <c r="G28" s="344"/>
      <c r="H28" s="394"/>
      <c r="I28" s="319"/>
      <c r="J28" s="25" t="s">
        <v>205</v>
      </c>
      <c r="K28" s="45" t="s">
        <v>557</v>
      </c>
      <c r="L28" s="45" t="s">
        <v>558</v>
      </c>
      <c r="M28" s="299">
        <v>60</v>
      </c>
      <c r="N28" s="394"/>
      <c r="O28" s="319"/>
      <c r="P28" s="25" t="s">
        <v>205</v>
      </c>
      <c r="Q28" s="30" t="s">
        <v>559</v>
      </c>
      <c r="R28" s="31" t="s">
        <v>560</v>
      </c>
      <c r="S28" s="299">
        <v>250</v>
      </c>
      <c r="T28" s="394"/>
      <c r="U28" s="317"/>
      <c r="V28" s="25" t="s">
        <v>205</v>
      </c>
      <c r="W28" s="30" t="s">
        <v>561</v>
      </c>
      <c r="X28" s="31" t="s">
        <v>562</v>
      </c>
      <c r="Y28" s="299">
        <v>90</v>
      </c>
      <c r="Z28" s="394"/>
      <c r="AA28" s="317"/>
      <c r="AB28" s="28"/>
      <c r="AC28" s="30"/>
      <c r="AD28" s="30"/>
      <c r="AE28" s="299"/>
      <c r="AF28" s="394"/>
      <c r="AG28" s="317"/>
      <c r="AH28" s="28"/>
      <c r="AI28" s="30"/>
      <c r="AJ28" s="30"/>
      <c r="AK28" s="299"/>
      <c r="AL28" s="394"/>
      <c r="AM28" s="318"/>
    </row>
    <row r="29" spans="1:39" ht="16.5" customHeight="1">
      <c r="B29" s="32"/>
      <c r="D29" s="25"/>
      <c r="E29" s="30"/>
      <c r="F29" s="31" t="s">
        <v>342</v>
      </c>
      <c r="G29" s="299"/>
      <c r="H29" s="394"/>
      <c r="I29" s="319"/>
      <c r="J29" s="25" t="s">
        <v>205</v>
      </c>
      <c r="K29" s="105" t="s">
        <v>542</v>
      </c>
      <c r="L29" s="105" t="s">
        <v>563</v>
      </c>
      <c r="M29" s="303">
        <v>30</v>
      </c>
      <c r="N29" s="394"/>
      <c r="O29" s="319"/>
      <c r="P29" s="25"/>
      <c r="Q29" s="26" t="s">
        <v>564</v>
      </c>
      <c r="R29" s="27" t="s">
        <v>565</v>
      </c>
      <c r="S29" s="342" t="s">
        <v>294</v>
      </c>
      <c r="T29" s="394"/>
      <c r="U29" s="317"/>
      <c r="V29" s="167" t="s">
        <v>205</v>
      </c>
      <c r="W29" s="30" t="s">
        <v>566</v>
      </c>
      <c r="X29" s="30" t="s">
        <v>567</v>
      </c>
      <c r="Y29" s="299">
        <v>50</v>
      </c>
      <c r="Z29" s="394"/>
      <c r="AA29" s="301"/>
      <c r="AB29" s="28"/>
      <c r="AC29" s="30"/>
      <c r="AD29" s="30"/>
      <c r="AE29" s="299"/>
      <c r="AF29" s="394"/>
      <c r="AG29" s="301"/>
      <c r="AH29" s="28"/>
      <c r="AI29" s="30"/>
      <c r="AJ29" s="30"/>
      <c r="AK29" s="299"/>
      <c r="AL29" s="394"/>
      <c r="AM29" s="302"/>
    </row>
    <row r="30" spans="1:39" ht="16.5" customHeight="1">
      <c r="B30" s="32"/>
      <c r="D30" s="25"/>
      <c r="E30" s="30"/>
      <c r="F30" s="31" t="s">
        <v>342</v>
      </c>
      <c r="G30" s="299"/>
      <c r="H30" s="394"/>
      <c r="I30" s="319"/>
      <c r="J30" s="25" t="s">
        <v>205</v>
      </c>
      <c r="K30" s="105" t="s">
        <v>568</v>
      </c>
      <c r="L30" s="105" t="s">
        <v>569</v>
      </c>
      <c r="M30" s="303">
        <v>60</v>
      </c>
      <c r="N30" s="394"/>
      <c r="O30" s="319"/>
      <c r="P30" s="25"/>
      <c r="Q30" s="30" t="s">
        <v>570</v>
      </c>
      <c r="R30" s="31" t="s">
        <v>571</v>
      </c>
      <c r="S30" s="342" t="s">
        <v>294</v>
      </c>
      <c r="T30" s="394"/>
      <c r="U30" s="317"/>
      <c r="V30" s="167" t="s">
        <v>205</v>
      </c>
      <c r="W30" s="30" t="s">
        <v>572</v>
      </c>
      <c r="X30" s="30" t="s">
        <v>573</v>
      </c>
      <c r="Y30" s="299">
        <v>40</v>
      </c>
      <c r="Z30" s="394"/>
      <c r="AA30" s="301"/>
      <c r="AB30" s="28"/>
      <c r="AC30" s="30"/>
      <c r="AD30" s="30"/>
      <c r="AE30" s="299"/>
      <c r="AF30" s="394"/>
      <c r="AG30" s="301"/>
      <c r="AH30" s="28"/>
      <c r="AI30" s="30"/>
      <c r="AJ30" s="30"/>
      <c r="AK30" s="299"/>
      <c r="AL30" s="394"/>
      <c r="AM30" s="302"/>
    </row>
    <row r="31" spans="1:39" ht="16.5" customHeight="1">
      <c r="B31" s="32"/>
      <c r="D31" s="167"/>
      <c r="E31" s="30"/>
      <c r="F31" s="30" t="s">
        <v>342</v>
      </c>
      <c r="G31" s="299"/>
      <c r="H31" s="394"/>
      <c r="I31" s="319"/>
      <c r="J31" s="25" t="s">
        <v>205</v>
      </c>
      <c r="K31" s="45" t="s">
        <v>574</v>
      </c>
      <c r="L31" s="45" t="s">
        <v>575</v>
      </c>
      <c r="M31" s="299">
        <v>60</v>
      </c>
      <c r="N31" s="394"/>
      <c r="O31" s="319"/>
      <c r="P31" s="25"/>
      <c r="Q31" s="30" t="s">
        <v>576</v>
      </c>
      <c r="R31" s="31" t="s">
        <v>577</v>
      </c>
      <c r="S31" s="342" t="s">
        <v>294</v>
      </c>
      <c r="T31" s="394"/>
      <c r="U31" s="317"/>
      <c r="V31" s="167" t="s">
        <v>205</v>
      </c>
      <c r="W31" s="30" t="s">
        <v>578</v>
      </c>
      <c r="X31" s="30" t="s">
        <v>579</v>
      </c>
      <c r="Y31" s="299">
        <v>60</v>
      </c>
      <c r="Z31" s="394"/>
      <c r="AA31" s="301"/>
      <c r="AB31" s="28"/>
      <c r="AC31" s="30"/>
      <c r="AD31" s="30"/>
      <c r="AE31" s="299"/>
      <c r="AF31" s="394"/>
      <c r="AG31" s="301"/>
      <c r="AH31" s="28"/>
      <c r="AI31" s="30"/>
      <c r="AJ31" s="30"/>
      <c r="AK31" s="299"/>
      <c r="AL31" s="394"/>
      <c r="AM31" s="302"/>
    </row>
    <row r="32" spans="1:39" ht="16.5" customHeight="1">
      <c r="B32" s="32"/>
      <c r="D32" s="167"/>
      <c r="E32" s="30"/>
      <c r="F32" s="30" t="s">
        <v>342</v>
      </c>
      <c r="G32" s="299"/>
      <c r="H32" s="394"/>
      <c r="I32" s="319"/>
      <c r="J32" s="167" t="s">
        <v>205</v>
      </c>
      <c r="K32" s="105" t="s">
        <v>580</v>
      </c>
      <c r="L32" s="105" t="s">
        <v>581</v>
      </c>
      <c r="M32" s="303">
        <v>80</v>
      </c>
      <c r="N32" s="394"/>
      <c r="O32" s="319"/>
      <c r="P32" s="25"/>
      <c r="Q32" s="30" t="s">
        <v>582</v>
      </c>
      <c r="R32" s="31"/>
      <c r="S32" s="342" t="s">
        <v>275</v>
      </c>
      <c r="T32" s="394"/>
      <c r="U32" s="317"/>
      <c r="V32" s="167" t="s">
        <v>205</v>
      </c>
      <c r="W32" s="30" t="s">
        <v>583</v>
      </c>
      <c r="X32" s="30" t="s">
        <v>584</v>
      </c>
      <c r="Y32" s="299">
        <v>40</v>
      </c>
      <c r="Z32" s="394"/>
      <c r="AA32" s="301"/>
      <c r="AB32" s="28"/>
      <c r="AC32" s="30"/>
      <c r="AD32" s="30"/>
      <c r="AE32" s="299"/>
      <c r="AF32" s="394"/>
      <c r="AG32" s="301"/>
      <c r="AH32" s="28"/>
      <c r="AI32" s="30"/>
      <c r="AJ32" s="30"/>
      <c r="AK32" s="299"/>
      <c r="AL32" s="394"/>
      <c r="AM32" s="302"/>
    </row>
    <row r="33" spans="2:39" ht="16.5" customHeight="1">
      <c r="B33" s="32"/>
      <c r="D33" s="167"/>
      <c r="E33" s="30"/>
      <c r="F33" s="30" t="s">
        <v>342</v>
      </c>
      <c r="G33" s="299"/>
      <c r="H33" s="394"/>
      <c r="I33" s="319"/>
      <c r="J33" s="167" t="s">
        <v>205</v>
      </c>
      <c r="K33" s="105" t="s">
        <v>585</v>
      </c>
      <c r="L33" s="105" t="s">
        <v>586</v>
      </c>
      <c r="M33" s="303">
        <v>120</v>
      </c>
      <c r="N33" s="394"/>
      <c r="O33" s="319"/>
      <c r="P33" s="167"/>
      <c r="Q33" s="30" t="s">
        <v>587</v>
      </c>
      <c r="R33" s="31"/>
      <c r="S33" s="342" t="s">
        <v>275</v>
      </c>
      <c r="T33" s="394"/>
      <c r="U33" s="317"/>
      <c r="V33" s="167" t="s">
        <v>205</v>
      </c>
      <c r="W33" s="30" t="s">
        <v>588</v>
      </c>
      <c r="X33" s="30" t="s">
        <v>589</v>
      </c>
      <c r="Y33" s="299">
        <v>50</v>
      </c>
      <c r="Z33" s="394"/>
      <c r="AA33" s="301"/>
      <c r="AB33" s="167"/>
      <c r="AC33" s="30"/>
      <c r="AD33" s="30"/>
      <c r="AE33" s="299"/>
      <c r="AF33" s="394"/>
      <c r="AG33" s="301"/>
      <c r="AH33" s="167"/>
      <c r="AI33" s="30"/>
      <c r="AJ33" s="30"/>
      <c r="AK33" s="299"/>
      <c r="AL33" s="394"/>
      <c r="AM33" s="302"/>
    </row>
    <row r="34" spans="2:39" ht="16.5" customHeight="1">
      <c r="B34" s="32"/>
      <c r="D34" s="167"/>
      <c r="E34" s="30"/>
      <c r="F34" s="30" t="s">
        <v>342</v>
      </c>
      <c r="G34" s="299"/>
      <c r="H34" s="394"/>
      <c r="I34" s="319"/>
      <c r="J34" s="167" t="s">
        <v>205</v>
      </c>
      <c r="K34" s="45" t="s">
        <v>590</v>
      </c>
      <c r="L34" s="45" t="s">
        <v>591</v>
      </c>
      <c r="M34" s="299">
        <v>100</v>
      </c>
      <c r="N34" s="394"/>
      <c r="O34" s="319"/>
      <c r="P34" s="167"/>
      <c r="Q34" s="30"/>
      <c r="R34" s="30" t="s">
        <v>342</v>
      </c>
      <c r="S34" s="299"/>
      <c r="T34" s="394"/>
      <c r="U34" s="317"/>
      <c r="V34" s="167" t="s">
        <v>205</v>
      </c>
      <c r="W34" s="30" t="s">
        <v>592</v>
      </c>
      <c r="X34" s="30" t="s">
        <v>593</v>
      </c>
      <c r="Y34" s="299">
        <v>50</v>
      </c>
      <c r="Z34" s="394"/>
      <c r="AA34" s="301"/>
      <c r="AB34" s="167"/>
      <c r="AC34" s="30"/>
      <c r="AD34" s="30"/>
      <c r="AE34" s="299"/>
      <c r="AF34" s="394"/>
      <c r="AG34" s="301"/>
      <c r="AH34" s="167"/>
      <c r="AI34" s="30"/>
      <c r="AJ34" s="30"/>
      <c r="AK34" s="299"/>
      <c r="AL34" s="394"/>
      <c r="AM34" s="302"/>
    </row>
    <row r="35" spans="2:39" ht="16.5" customHeight="1">
      <c r="B35" s="32"/>
      <c r="D35" s="167"/>
      <c r="E35" s="30"/>
      <c r="F35" s="30" t="s">
        <v>342</v>
      </c>
      <c r="G35" s="299"/>
      <c r="H35" s="394"/>
      <c r="I35" s="319"/>
      <c r="J35" s="167" t="s">
        <v>205</v>
      </c>
      <c r="K35" s="105" t="s">
        <v>594</v>
      </c>
      <c r="L35" s="105" t="s">
        <v>595</v>
      </c>
      <c r="M35" s="303">
        <v>60</v>
      </c>
      <c r="N35" s="394"/>
      <c r="O35" s="319"/>
      <c r="P35" s="167"/>
      <c r="Q35" s="30"/>
      <c r="R35" s="30" t="s">
        <v>342</v>
      </c>
      <c r="S35" s="299"/>
      <c r="T35" s="394"/>
      <c r="U35" s="317"/>
      <c r="V35" s="167" t="s">
        <v>205</v>
      </c>
      <c r="W35" s="30" t="s">
        <v>596</v>
      </c>
      <c r="X35" s="380" t="s">
        <v>597</v>
      </c>
      <c r="Y35" s="299">
        <v>320</v>
      </c>
      <c r="Z35" s="394"/>
      <c r="AA35" s="301"/>
      <c r="AB35" s="167"/>
      <c r="AC35" s="30"/>
      <c r="AD35" s="30"/>
      <c r="AE35" s="299"/>
      <c r="AF35" s="394"/>
      <c r="AG35" s="301"/>
      <c r="AH35" s="167"/>
      <c r="AI35" s="30"/>
      <c r="AJ35" s="30"/>
      <c r="AK35" s="299"/>
      <c r="AL35" s="394"/>
      <c r="AM35" s="302"/>
    </row>
    <row r="36" spans="2:39" ht="16.5" customHeight="1">
      <c r="B36" s="32"/>
      <c r="D36" s="167"/>
      <c r="E36" s="30"/>
      <c r="F36" s="30" t="s">
        <v>342</v>
      </c>
      <c r="G36" s="299"/>
      <c r="H36" s="394"/>
      <c r="I36" s="319"/>
      <c r="J36" s="167"/>
      <c r="K36" s="105"/>
      <c r="L36" s="105"/>
      <c r="M36" s="342"/>
      <c r="N36" s="394"/>
      <c r="O36" s="319"/>
      <c r="P36" s="167"/>
      <c r="Q36" s="30"/>
      <c r="R36" s="30" t="s">
        <v>342</v>
      </c>
      <c r="S36" s="299"/>
      <c r="T36" s="394"/>
      <c r="U36" s="317"/>
      <c r="V36" s="167" t="s">
        <v>205</v>
      </c>
      <c r="W36" s="30" t="s">
        <v>598</v>
      </c>
      <c r="X36" s="380" t="s">
        <v>599</v>
      </c>
      <c r="Y36" s="299">
        <v>110</v>
      </c>
      <c r="Z36" s="394"/>
      <c r="AA36" s="301"/>
      <c r="AB36" s="167"/>
      <c r="AC36" s="30"/>
      <c r="AD36" s="30"/>
      <c r="AE36" s="299"/>
      <c r="AF36" s="394"/>
      <c r="AG36" s="301"/>
      <c r="AH36" s="167"/>
      <c r="AI36" s="30"/>
      <c r="AJ36" s="30"/>
      <c r="AK36" s="299"/>
      <c r="AL36" s="394"/>
      <c r="AM36" s="302"/>
    </row>
    <row r="37" spans="2:39" ht="16.5" customHeight="1">
      <c r="B37" s="32"/>
      <c r="D37" s="167"/>
      <c r="E37" s="30"/>
      <c r="F37" s="30" t="s">
        <v>342</v>
      </c>
      <c r="G37" s="299"/>
      <c r="H37" s="394"/>
      <c r="I37" s="319"/>
      <c r="J37" s="167"/>
      <c r="K37" s="105"/>
      <c r="L37" s="105"/>
      <c r="M37" s="342"/>
      <c r="N37" s="394"/>
      <c r="O37" s="319"/>
      <c r="P37" s="167"/>
      <c r="Q37" s="30"/>
      <c r="R37" s="30" t="s">
        <v>342</v>
      </c>
      <c r="S37" s="299"/>
      <c r="T37" s="394"/>
      <c r="U37" s="317"/>
      <c r="V37" s="167"/>
      <c r="W37" s="30"/>
      <c r="X37" s="30"/>
      <c r="Y37" s="299"/>
      <c r="Z37" s="394"/>
      <c r="AA37" s="301"/>
      <c r="AB37" s="167"/>
      <c r="AC37" s="30"/>
      <c r="AD37" s="30"/>
      <c r="AE37" s="299"/>
      <c r="AF37" s="394"/>
      <c r="AG37" s="301"/>
      <c r="AH37" s="167"/>
      <c r="AI37" s="30"/>
      <c r="AJ37" s="30"/>
      <c r="AK37" s="299"/>
      <c r="AL37" s="394"/>
      <c r="AM37" s="302"/>
    </row>
    <row r="38" spans="2:39" ht="16.5" customHeight="1">
      <c r="B38" s="32"/>
      <c r="D38" s="167"/>
      <c r="E38" s="30"/>
      <c r="F38" s="30" t="s">
        <v>342</v>
      </c>
      <c r="G38" s="299"/>
      <c r="H38" s="394"/>
      <c r="I38" s="300"/>
      <c r="J38" s="167"/>
      <c r="K38" s="105"/>
      <c r="L38" s="105"/>
      <c r="M38" s="342"/>
      <c r="N38" s="394"/>
      <c r="O38" s="319"/>
      <c r="P38" s="167"/>
      <c r="Q38" s="30"/>
      <c r="R38" s="30" t="s">
        <v>342</v>
      </c>
      <c r="S38" s="299"/>
      <c r="T38" s="394"/>
      <c r="U38" s="317"/>
      <c r="V38" s="167"/>
      <c r="W38" s="30"/>
      <c r="X38" s="30" t="s">
        <v>342</v>
      </c>
      <c r="Y38" s="299"/>
      <c r="Z38" s="394"/>
      <c r="AA38" s="301"/>
      <c r="AB38" s="167"/>
      <c r="AC38" s="30"/>
      <c r="AD38" s="30"/>
      <c r="AE38" s="299"/>
      <c r="AF38" s="394"/>
      <c r="AG38" s="301"/>
      <c r="AH38" s="167"/>
      <c r="AI38" s="30"/>
      <c r="AJ38" s="30"/>
      <c r="AK38" s="299"/>
      <c r="AL38" s="394"/>
      <c r="AM38" s="302"/>
    </row>
    <row r="39" spans="2:39" ht="16.5" customHeight="1">
      <c r="B39" s="32"/>
      <c r="D39" s="167"/>
      <c r="E39" s="30"/>
      <c r="F39" s="30" t="s">
        <v>342</v>
      </c>
      <c r="G39" s="299"/>
      <c r="H39" s="394"/>
      <c r="I39" s="300"/>
      <c r="J39" s="167"/>
      <c r="K39" s="105"/>
      <c r="L39" s="105"/>
      <c r="M39" s="342"/>
      <c r="N39" s="394"/>
      <c r="O39" s="319"/>
      <c r="P39" s="167"/>
      <c r="Q39" s="30"/>
      <c r="R39" s="30" t="s">
        <v>342</v>
      </c>
      <c r="S39" s="299"/>
      <c r="T39" s="394"/>
      <c r="U39" s="317"/>
      <c r="V39" s="167"/>
      <c r="W39" s="30"/>
      <c r="X39" s="30" t="s">
        <v>342</v>
      </c>
      <c r="Y39" s="299"/>
      <c r="Z39" s="394"/>
      <c r="AA39" s="301"/>
      <c r="AB39" s="167"/>
      <c r="AC39" s="30"/>
      <c r="AD39" s="30"/>
      <c r="AE39" s="299"/>
      <c r="AF39" s="394"/>
      <c r="AG39" s="301"/>
      <c r="AH39" s="167"/>
      <c r="AI39" s="30"/>
      <c r="AJ39" s="30"/>
      <c r="AK39" s="299"/>
      <c r="AL39" s="394"/>
      <c r="AM39" s="302"/>
    </row>
    <row r="40" spans="2:39" ht="16.5" customHeight="1">
      <c r="B40" s="32"/>
      <c r="D40" s="167"/>
      <c r="E40" s="30"/>
      <c r="F40" s="30" t="s">
        <v>342</v>
      </c>
      <c r="G40" s="299"/>
      <c r="H40" s="394"/>
      <c r="I40" s="300"/>
      <c r="J40" s="167"/>
      <c r="K40" s="45"/>
      <c r="L40" s="45" t="s">
        <v>342</v>
      </c>
      <c r="M40" s="299"/>
      <c r="N40" s="394"/>
      <c r="O40" s="319"/>
      <c r="P40" s="167"/>
      <c r="Q40" s="30"/>
      <c r="R40" s="30" t="s">
        <v>342</v>
      </c>
      <c r="S40" s="299"/>
      <c r="T40" s="394"/>
      <c r="U40" s="317"/>
      <c r="V40" s="167"/>
      <c r="W40" s="30"/>
      <c r="X40" s="30" t="s">
        <v>342</v>
      </c>
      <c r="Y40" s="299"/>
      <c r="Z40" s="394"/>
      <c r="AA40" s="301"/>
      <c r="AB40" s="167"/>
      <c r="AC40" s="30"/>
      <c r="AD40" s="30"/>
      <c r="AE40" s="299"/>
      <c r="AF40" s="394"/>
      <c r="AG40" s="301"/>
      <c r="AH40" s="167"/>
      <c r="AI40" s="30"/>
      <c r="AJ40" s="30"/>
      <c r="AK40" s="299"/>
      <c r="AL40" s="394"/>
      <c r="AM40" s="302"/>
    </row>
    <row r="41" spans="2:39" ht="16.5" customHeight="1">
      <c r="B41" s="32"/>
      <c r="D41" s="167"/>
      <c r="E41" s="30"/>
      <c r="F41" s="30" t="s">
        <v>342</v>
      </c>
      <c r="G41" s="299"/>
      <c r="H41" s="394"/>
      <c r="I41" s="300"/>
      <c r="J41" s="167"/>
      <c r="K41" s="45"/>
      <c r="L41" s="45" t="s">
        <v>342</v>
      </c>
      <c r="M41" s="299"/>
      <c r="N41" s="394"/>
      <c r="O41" s="319"/>
      <c r="P41" s="167"/>
      <c r="Q41" s="30"/>
      <c r="R41" s="30" t="s">
        <v>342</v>
      </c>
      <c r="S41" s="299"/>
      <c r="T41" s="394"/>
      <c r="U41" s="317"/>
      <c r="V41" s="167"/>
      <c r="W41" s="30"/>
      <c r="X41" s="30" t="s">
        <v>342</v>
      </c>
      <c r="Y41" s="299"/>
      <c r="Z41" s="394"/>
      <c r="AA41" s="301"/>
      <c r="AB41" s="167"/>
      <c r="AC41" s="30"/>
      <c r="AD41" s="30"/>
      <c r="AE41" s="299"/>
      <c r="AF41" s="394"/>
      <c r="AG41" s="301"/>
      <c r="AH41" s="167"/>
      <c r="AI41" s="30"/>
      <c r="AJ41" s="30"/>
      <c r="AK41" s="299"/>
      <c r="AL41" s="394"/>
      <c r="AM41" s="302"/>
    </row>
    <row r="42" spans="2:39" ht="16.5" customHeight="1">
      <c r="B42" s="32"/>
      <c r="D42" s="167"/>
      <c r="E42" s="30"/>
      <c r="F42" s="30" t="s">
        <v>342</v>
      </c>
      <c r="G42" s="299"/>
      <c r="H42" s="394"/>
      <c r="I42" s="300"/>
      <c r="J42" s="167"/>
      <c r="K42" s="45"/>
      <c r="L42" s="45" t="s">
        <v>342</v>
      </c>
      <c r="M42" s="299"/>
      <c r="N42" s="394"/>
      <c r="O42" s="319"/>
      <c r="P42" s="167"/>
      <c r="Q42" s="30"/>
      <c r="R42" s="30" t="s">
        <v>342</v>
      </c>
      <c r="S42" s="299"/>
      <c r="T42" s="394"/>
      <c r="U42" s="317"/>
      <c r="V42" s="167"/>
      <c r="W42" s="30"/>
      <c r="X42" s="30" t="s">
        <v>342</v>
      </c>
      <c r="Y42" s="299"/>
      <c r="Z42" s="394"/>
      <c r="AA42" s="301"/>
      <c r="AB42" s="167"/>
      <c r="AC42" s="30"/>
      <c r="AD42" s="30"/>
      <c r="AE42" s="299"/>
      <c r="AF42" s="394"/>
      <c r="AG42" s="301"/>
      <c r="AH42" s="167"/>
      <c r="AI42" s="30"/>
      <c r="AJ42" s="30"/>
      <c r="AK42" s="299"/>
      <c r="AL42" s="394"/>
      <c r="AM42" s="302"/>
    </row>
    <row r="43" spans="2:39" ht="16.5" customHeight="1">
      <c r="B43" s="32"/>
      <c r="D43" s="167"/>
      <c r="E43" s="30"/>
      <c r="F43" s="30" t="s">
        <v>342</v>
      </c>
      <c r="G43" s="299"/>
      <c r="H43" s="394"/>
      <c r="I43" s="300"/>
      <c r="J43" s="167"/>
      <c r="K43" s="30"/>
      <c r="L43" s="30" t="s">
        <v>342</v>
      </c>
      <c r="M43" s="299"/>
      <c r="N43" s="394"/>
      <c r="O43" s="319"/>
      <c r="P43" s="167"/>
      <c r="Q43" s="30"/>
      <c r="R43" s="30" t="s">
        <v>342</v>
      </c>
      <c r="S43" s="299"/>
      <c r="T43" s="394"/>
      <c r="U43" s="317"/>
      <c r="V43" s="167"/>
      <c r="W43" s="30"/>
      <c r="X43" s="30" t="s">
        <v>342</v>
      </c>
      <c r="Y43" s="299"/>
      <c r="Z43" s="394"/>
      <c r="AA43" s="301"/>
      <c r="AB43" s="167"/>
      <c r="AC43" s="30"/>
      <c r="AD43" s="30"/>
      <c r="AE43" s="299"/>
      <c r="AF43" s="394"/>
      <c r="AG43" s="301"/>
      <c r="AH43" s="167"/>
      <c r="AI43" s="30"/>
      <c r="AJ43" s="30"/>
      <c r="AK43" s="299"/>
      <c r="AL43" s="394"/>
      <c r="AM43" s="302"/>
    </row>
    <row r="44" spans="2:39" ht="16.5" customHeight="1" thickBot="1">
      <c r="B44" s="32"/>
      <c r="D44" s="167"/>
      <c r="E44" s="30"/>
      <c r="F44" s="30" t="s">
        <v>342</v>
      </c>
      <c r="G44" s="299"/>
      <c r="H44" s="394"/>
      <c r="I44" s="300"/>
      <c r="J44" s="167"/>
      <c r="K44" s="30"/>
      <c r="L44" s="30" t="s">
        <v>342</v>
      </c>
      <c r="M44" s="299"/>
      <c r="N44" s="394"/>
      <c r="O44" s="300"/>
      <c r="P44" s="167"/>
      <c r="Q44" s="30"/>
      <c r="R44" s="30" t="s">
        <v>342</v>
      </c>
      <c r="S44" s="299"/>
      <c r="T44" s="394"/>
      <c r="U44" s="317"/>
      <c r="V44" s="167"/>
      <c r="W44" s="30"/>
      <c r="X44" s="30" t="s">
        <v>342</v>
      </c>
      <c r="Y44" s="299"/>
      <c r="Z44" s="394"/>
      <c r="AA44" s="301"/>
      <c r="AB44" s="167"/>
      <c r="AC44" s="30"/>
      <c r="AD44" s="30"/>
      <c r="AE44" s="299"/>
      <c r="AF44" s="394"/>
      <c r="AG44" s="301"/>
      <c r="AH44" s="167"/>
      <c r="AI44" s="30"/>
      <c r="AJ44" s="30"/>
      <c r="AK44" s="299"/>
      <c r="AL44" s="394"/>
      <c r="AM44" s="302"/>
    </row>
    <row r="45" spans="2:39" ht="15.75" customHeight="1">
      <c r="B45" s="34" t="s">
        <v>343</v>
      </c>
      <c r="C45" s="35">
        <f>SUM(G45,M45,S45,Y45,AE45,AK45)</f>
        <v>9000</v>
      </c>
      <c r="D45" s="36"/>
      <c r="E45" s="304"/>
      <c r="F45" s="304" t="s">
        <v>342</v>
      </c>
      <c r="G45" s="305">
        <f>SUM(G24:G44)</f>
        <v>2310</v>
      </c>
      <c r="H45" s="395"/>
      <c r="I45" s="306"/>
      <c r="J45" s="36"/>
      <c r="K45" s="304"/>
      <c r="L45" s="304" t="s">
        <v>342</v>
      </c>
      <c r="M45" s="305">
        <f>SUM(M24:M44)</f>
        <v>1930</v>
      </c>
      <c r="N45" s="395"/>
      <c r="O45" s="306"/>
      <c r="P45" s="36"/>
      <c r="Q45" s="304"/>
      <c r="R45" s="304" t="s">
        <v>342</v>
      </c>
      <c r="S45" s="305">
        <f>SUM(S24:S44)</f>
        <v>3300</v>
      </c>
      <c r="T45" s="395"/>
      <c r="U45" s="306"/>
      <c r="V45" s="36"/>
      <c r="W45" s="304"/>
      <c r="X45" s="304" t="s">
        <v>342</v>
      </c>
      <c r="Y45" s="305">
        <f>SUM(Y24:Y44)</f>
        <v>1460</v>
      </c>
      <c r="Z45" s="395"/>
      <c r="AA45" s="307"/>
      <c r="AB45" s="39"/>
      <c r="AC45" s="304"/>
      <c r="AD45" s="304"/>
      <c r="AE45" s="305">
        <f>SUM(AE24:AE44)</f>
        <v>0</v>
      </c>
      <c r="AF45" s="395"/>
      <c r="AG45" s="307"/>
      <c r="AH45" s="39"/>
      <c r="AI45" s="304"/>
      <c r="AJ45" s="304"/>
      <c r="AK45" s="305"/>
      <c r="AL45" s="395"/>
      <c r="AM45" s="308"/>
    </row>
    <row r="46" spans="2:39" ht="15.75" customHeight="1" thickBot="1">
      <c r="B46" s="41" t="s">
        <v>344</v>
      </c>
      <c r="C46" s="42">
        <f>SUM(H46,N46,T46,Z46,AF46,AL46)</f>
        <v>0</v>
      </c>
      <c r="D46" s="43"/>
      <c r="E46" s="309"/>
      <c r="F46" s="309" t="s">
        <v>342</v>
      </c>
      <c r="G46" s="310"/>
      <c r="H46" s="310">
        <f>SUM(H24:H44)</f>
        <v>0</v>
      </c>
      <c r="I46" s="311"/>
      <c r="J46" s="43"/>
      <c r="K46" s="309"/>
      <c r="L46" s="309" t="s">
        <v>342</v>
      </c>
      <c r="M46" s="310"/>
      <c r="N46" s="310">
        <f>SUM(N24:N44)</f>
        <v>0</v>
      </c>
      <c r="O46" s="311"/>
      <c r="P46" s="43"/>
      <c r="Q46" s="309"/>
      <c r="R46" s="309" t="s">
        <v>342</v>
      </c>
      <c r="S46" s="310"/>
      <c r="T46" s="310">
        <f>SUM(T24:T44)</f>
        <v>0</v>
      </c>
      <c r="U46" s="311"/>
      <c r="V46" s="43"/>
      <c r="W46" s="309"/>
      <c r="X46" s="309" t="s">
        <v>342</v>
      </c>
      <c r="Y46" s="310"/>
      <c r="Z46" s="310">
        <f>SUM(Z24:Z44)</f>
        <v>0</v>
      </c>
      <c r="AA46" s="312"/>
      <c r="AB46" s="44"/>
      <c r="AC46" s="309"/>
      <c r="AD46" s="309"/>
      <c r="AE46" s="310"/>
      <c r="AF46" s="310">
        <f>SUM(AF24:AF44)</f>
        <v>0</v>
      </c>
      <c r="AG46" s="312"/>
      <c r="AH46" s="44"/>
      <c r="AI46" s="309"/>
      <c r="AJ46" s="309"/>
      <c r="AK46" s="310"/>
      <c r="AL46" s="310"/>
      <c r="AM46" s="313"/>
    </row>
    <row r="47" spans="2:39" ht="16.5" customHeight="1">
      <c r="B47" s="23" t="s">
        <v>163</v>
      </c>
      <c r="D47" s="25"/>
      <c r="E47" s="30"/>
      <c r="F47" s="31"/>
      <c r="G47" s="382"/>
      <c r="H47" s="394"/>
      <c r="I47" s="300"/>
      <c r="J47" s="25" t="s">
        <v>205</v>
      </c>
      <c r="K47" s="30" t="s">
        <v>600</v>
      </c>
      <c r="L47" s="393" t="s">
        <v>601</v>
      </c>
      <c r="M47" s="299">
        <v>240</v>
      </c>
      <c r="N47" s="394"/>
      <c r="O47" s="300"/>
      <c r="P47" s="25"/>
      <c r="Q47" s="30"/>
      <c r="R47" s="31"/>
      <c r="S47" s="342"/>
      <c r="T47" s="394"/>
      <c r="U47" s="301"/>
      <c r="V47" s="25" t="s">
        <v>205</v>
      </c>
      <c r="W47" s="30" t="s">
        <v>602</v>
      </c>
      <c r="X47" s="31" t="s">
        <v>603</v>
      </c>
      <c r="Y47" s="299">
        <v>160</v>
      </c>
      <c r="Z47" s="394"/>
      <c r="AA47" s="301"/>
      <c r="AB47" s="167"/>
      <c r="AC47" s="30"/>
      <c r="AD47" s="30"/>
      <c r="AE47" s="299"/>
      <c r="AF47" s="394"/>
      <c r="AG47" s="301"/>
      <c r="AH47" s="167"/>
      <c r="AI47" s="30"/>
      <c r="AJ47" s="30"/>
      <c r="AK47" s="299"/>
      <c r="AL47" s="394"/>
      <c r="AM47" s="302"/>
    </row>
    <row r="48" spans="2:39" ht="16.5" customHeight="1">
      <c r="B48" s="23">
        <v>35500</v>
      </c>
      <c r="D48" s="25"/>
      <c r="E48" s="30"/>
      <c r="F48" s="31"/>
      <c r="G48" s="299"/>
      <c r="H48" s="394"/>
      <c r="I48" s="300"/>
      <c r="J48" s="25" t="s">
        <v>205</v>
      </c>
      <c r="K48" s="30" t="s">
        <v>604</v>
      </c>
      <c r="L48" s="31" t="s">
        <v>605</v>
      </c>
      <c r="M48" s="299">
        <v>60</v>
      </c>
      <c r="N48" s="394"/>
      <c r="O48" s="300"/>
      <c r="P48" s="25"/>
      <c r="Q48" s="30"/>
      <c r="R48" s="31"/>
      <c r="S48" s="299"/>
      <c r="T48" s="394"/>
      <c r="U48" s="301"/>
      <c r="V48" s="25" t="s">
        <v>205</v>
      </c>
      <c r="W48" s="30" t="s">
        <v>606</v>
      </c>
      <c r="X48" s="31" t="s">
        <v>607</v>
      </c>
      <c r="Y48" s="299">
        <v>40</v>
      </c>
      <c r="Z48" s="394"/>
      <c r="AA48" s="301"/>
      <c r="AB48" s="167"/>
      <c r="AC48" s="30"/>
      <c r="AD48" s="30"/>
      <c r="AE48" s="299"/>
      <c r="AF48" s="394"/>
      <c r="AG48" s="301"/>
      <c r="AH48" s="167"/>
      <c r="AI48" s="30"/>
      <c r="AJ48" s="30"/>
      <c r="AK48" s="299"/>
      <c r="AL48" s="394"/>
      <c r="AM48" s="302"/>
    </row>
    <row r="49" spans="2:39" ht="16.5" customHeight="1">
      <c r="B49" s="32"/>
      <c r="D49" s="25"/>
      <c r="E49" s="30"/>
      <c r="F49" s="31"/>
      <c r="G49" s="299"/>
      <c r="H49" s="394"/>
      <c r="I49" s="300"/>
      <c r="J49" s="25" t="s">
        <v>205</v>
      </c>
      <c r="K49" s="30" t="s">
        <v>608</v>
      </c>
      <c r="L49" s="31" t="s">
        <v>609</v>
      </c>
      <c r="M49" s="299">
        <v>80</v>
      </c>
      <c r="N49" s="394"/>
      <c r="O49" s="300"/>
      <c r="P49" s="25"/>
      <c r="Q49" s="30"/>
      <c r="R49" s="31"/>
      <c r="S49" s="299"/>
      <c r="T49" s="394"/>
      <c r="U49" s="301"/>
      <c r="V49" s="25" t="s">
        <v>205</v>
      </c>
      <c r="W49" s="30" t="s">
        <v>610</v>
      </c>
      <c r="X49" s="31" t="s">
        <v>611</v>
      </c>
      <c r="Y49" s="299">
        <v>70</v>
      </c>
      <c r="Z49" s="394"/>
      <c r="AA49" s="301"/>
      <c r="AB49" s="167"/>
      <c r="AC49" s="30"/>
      <c r="AD49" s="30"/>
      <c r="AE49" s="299"/>
      <c r="AF49" s="394"/>
      <c r="AG49" s="301"/>
      <c r="AH49" s="167"/>
      <c r="AI49" s="30"/>
      <c r="AJ49" s="30"/>
      <c r="AK49" s="299"/>
      <c r="AL49" s="394"/>
      <c r="AM49" s="302"/>
    </row>
    <row r="50" spans="2:39" ht="16.5" customHeight="1">
      <c r="B50" s="32"/>
      <c r="D50" s="25"/>
      <c r="E50" s="30"/>
      <c r="F50" s="31"/>
      <c r="G50" s="299"/>
      <c r="H50" s="394"/>
      <c r="I50" s="300"/>
      <c r="J50" s="25"/>
      <c r="K50" s="30" t="s">
        <v>612</v>
      </c>
      <c r="L50" s="31" t="s">
        <v>342</v>
      </c>
      <c r="M50" s="342" t="s">
        <v>275</v>
      </c>
      <c r="N50" s="394"/>
      <c r="O50" s="300"/>
      <c r="P50" s="25"/>
      <c r="Q50" s="30"/>
      <c r="R50" s="31"/>
      <c r="S50" s="299"/>
      <c r="T50" s="394"/>
      <c r="U50" s="301"/>
      <c r="V50" s="25"/>
      <c r="W50" s="30"/>
      <c r="X50" s="31" t="s">
        <v>342</v>
      </c>
      <c r="Y50" s="299"/>
      <c r="Z50" s="394"/>
      <c r="AA50" s="301"/>
      <c r="AB50" s="167"/>
      <c r="AC50" s="30"/>
      <c r="AD50" s="30"/>
      <c r="AE50" s="299"/>
      <c r="AF50" s="394"/>
      <c r="AG50" s="301"/>
      <c r="AH50" s="167"/>
      <c r="AI50" s="30"/>
      <c r="AJ50" s="30"/>
      <c r="AK50" s="299"/>
      <c r="AL50" s="394"/>
      <c r="AM50" s="302"/>
    </row>
    <row r="51" spans="2:39" ht="16.5" customHeight="1">
      <c r="B51" s="32"/>
      <c r="D51" s="25"/>
      <c r="E51" s="30"/>
      <c r="F51" s="31"/>
      <c r="G51" s="299"/>
      <c r="H51" s="394"/>
      <c r="I51" s="300"/>
      <c r="J51" s="25"/>
      <c r="K51" s="30"/>
      <c r="L51" s="31" t="s">
        <v>342</v>
      </c>
      <c r="M51" s="299"/>
      <c r="N51" s="394"/>
      <c r="O51" s="300"/>
      <c r="P51" s="25"/>
      <c r="Q51" s="30"/>
      <c r="R51" s="31"/>
      <c r="S51" s="299"/>
      <c r="T51" s="394"/>
      <c r="U51" s="301"/>
      <c r="V51" s="25"/>
      <c r="W51" s="30"/>
      <c r="X51" s="31" t="s">
        <v>342</v>
      </c>
      <c r="Y51" s="299"/>
      <c r="Z51" s="394"/>
      <c r="AA51" s="301"/>
      <c r="AB51" s="167"/>
      <c r="AC51" s="30"/>
      <c r="AD51" s="30"/>
      <c r="AE51" s="299"/>
      <c r="AF51" s="394"/>
      <c r="AG51" s="301"/>
      <c r="AH51" s="167"/>
      <c r="AI51" s="30"/>
      <c r="AJ51" s="30"/>
      <c r="AK51" s="299"/>
      <c r="AL51" s="394"/>
      <c r="AM51" s="302"/>
    </row>
    <row r="52" spans="2:39" ht="16.5" customHeight="1">
      <c r="B52" s="32"/>
      <c r="D52" s="25"/>
      <c r="E52" s="30"/>
      <c r="F52" s="31"/>
      <c r="G52" s="299"/>
      <c r="H52" s="394"/>
      <c r="I52" s="300"/>
      <c r="J52" s="25"/>
      <c r="K52" s="30"/>
      <c r="L52" s="31" t="s">
        <v>342</v>
      </c>
      <c r="M52" s="299"/>
      <c r="N52" s="394"/>
      <c r="O52" s="300"/>
      <c r="P52" s="25"/>
      <c r="Q52" s="30"/>
      <c r="R52" s="31"/>
      <c r="S52" s="299"/>
      <c r="T52" s="394"/>
      <c r="U52" s="301"/>
      <c r="V52" s="25"/>
      <c r="W52" s="30"/>
      <c r="X52" s="31" t="s">
        <v>342</v>
      </c>
      <c r="Y52" s="299"/>
      <c r="Z52" s="394"/>
      <c r="AA52" s="301"/>
      <c r="AB52" s="167"/>
      <c r="AC52" s="30"/>
      <c r="AD52" s="30"/>
      <c r="AE52" s="299"/>
      <c r="AF52" s="394"/>
      <c r="AG52" s="301"/>
      <c r="AH52" s="167"/>
      <c r="AI52" s="30"/>
      <c r="AJ52" s="30"/>
      <c r="AK52" s="299"/>
      <c r="AL52" s="394"/>
      <c r="AM52" s="302"/>
    </row>
    <row r="53" spans="2:39" ht="16.5" customHeight="1">
      <c r="B53" s="32"/>
      <c r="D53" s="25"/>
      <c r="E53" s="30"/>
      <c r="F53" s="31"/>
      <c r="G53" s="299"/>
      <c r="H53" s="394"/>
      <c r="I53" s="300"/>
      <c r="J53" s="25"/>
      <c r="K53" s="30"/>
      <c r="L53" s="31" t="s">
        <v>342</v>
      </c>
      <c r="M53" s="299"/>
      <c r="N53" s="394"/>
      <c r="O53" s="300"/>
      <c r="P53" s="25"/>
      <c r="Q53" s="30"/>
      <c r="R53" s="31"/>
      <c r="S53" s="299"/>
      <c r="T53" s="394"/>
      <c r="U53" s="301"/>
      <c r="V53" s="25"/>
      <c r="W53" s="30"/>
      <c r="X53" s="31" t="s">
        <v>342</v>
      </c>
      <c r="Y53" s="299"/>
      <c r="Z53" s="394"/>
      <c r="AA53" s="301"/>
      <c r="AB53" s="167"/>
      <c r="AC53" s="30"/>
      <c r="AD53" s="30"/>
      <c r="AE53" s="299"/>
      <c r="AF53" s="394"/>
      <c r="AG53" s="301"/>
      <c r="AH53" s="167"/>
      <c r="AI53" s="30"/>
      <c r="AJ53" s="30"/>
      <c r="AK53" s="299"/>
      <c r="AL53" s="394"/>
      <c r="AM53" s="302"/>
    </row>
    <row r="54" spans="2:39" ht="16.5" customHeight="1" thickBot="1">
      <c r="B54" s="32"/>
      <c r="D54" s="167"/>
      <c r="E54" s="30"/>
      <c r="F54" s="30"/>
      <c r="G54" s="299"/>
      <c r="H54" s="394"/>
      <c r="I54" s="300"/>
      <c r="J54" s="25"/>
      <c r="K54" s="30"/>
      <c r="L54" s="31" t="s">
        <v>342</v>
      </c>
      <c r="M54" s="299"/>
      <c r="N54" s="394"/>
      <c r="O54" s="300"/>
      <c r="P54" s="25"/>
      <c r="Q54" s="30"/>
      <c r="R54" s="31"/>
      <c r="S54" s="299"/>
      <c r="T54" s="394"/>
      <c r="U54" s="301"/>
      <c r="V54" s="25"/>
      <c r="W54" s="30"/>
      <c r="X54" s="31" t="s">
        <v>342</v>
      </c>
      <c r="Y54" s="299"/>
      <c r="Z54" s="394"/>
      <c r="AA54" s="301"/>
      <c r="AB54" s="167"/>
      <c r="AC54" s="30"/>
      <c r="AD54" s="30"/>
      <c r="AE54" s="299"/>
      <c r="AF54" s="394"/>
      <c r="AG54" s="301"/>
      <c r="AH54" s="167"/>
      <c r="AI54" s="30"/>
      <c r="AJ54" s="30"/>
      <c r="AK54" s="299"/>
      <c r="AL54" s="394"/>
      <c r="AM54" s="302"/>
    </row>
    <row r="55" spans="2:39" ht="15.75" customHeight="1">
      <c r="B55" s="34" t="s">
        <v>343</v>
      </c>
      <c r="C55" s="35">
        <f>SUM(G55,M55,S55,Y55,AE55,AK55)</f>
        <v>650</v>
      </c>
      <c r="D55" s="39"/>
      <c r="E55" s="304"/>
      <c r="F55" s="304"/>
      <c r="G55" s="305">
        <f>SUM(G47:G54)</f>
        <v>0</v>
      </c>
      <c r="H55" s="305"/>
      <c r="I55" s="37"/>
      <c r="J55" s="39"/>
      <c r="K55" s="304"/>
      <c r="L55" s="304" t="s">
        <v>342</v>
      </c>
      <c r="M55" s="305">
        <f>SUM(M47:M54)</f>
        <v>380</v>
      </c>
      <c r="N55" s="305"/>
      <c r="O55" s="37"/>
      <c r="P55" s="39"/>
      <c r="Q55" s="304"/>
      <c r="R55" s="304"/>
      <c r="S55" s="305">
        <f>SUM(S47:S54)</f>
        <v>0</v>
      </c>
      <c r="T55" s="305"/>
      <c r="U55" s="37"/>
      <c r="V55" s="39"/>
      <c r="W55" s="304"/>
      <c r="X55" s="304" t="s">
        <v>342</v>
      </c>
      <c r="Y55" s="305">
        <f>SUM(Y47:Y54)</f>
        <v>270</v>
      </c>
      <c r="Z55" s="305"/>
      <c r="AA55" s="38"/>
      <c r="AB55" s="39"/>
      <c r="AC55" s="304"/>
      <c r="AD55" s="304"/>
      <c r="AE55" s="305">
        <f>SUM(AE47:AE54)</f>
        <v>0</v>
      </c>
      <c r="AF55" s="305"/>
      <c r="AG55" s="38"/>
      <c r="AH55" s="39"/>
      <c r="AI55" s="304"/>
      <c r="AJ55" s="304"/>
      <c r="AK55" s="305">
        <f>SUM(AK47:AK54)</f>
        <v>0</v>
      </c>
      <c r="AL55" s="305"/>
      <c r="AM55" s="40"/>
    </row>
    <row r="56" spans="2:39" ht="15.75" customHeight="1" thickBot="1">
      <c r="B56" s="46" t="s">
        <v>344</v>
      </c>
      <c r="C56" s="42">
        <f>SUM(H56,N56,T56,Z56,AF56,AL56)</f>
        <v>0</v>
      </c>
      <c r="D56" s="48"/>
      <c r="E56" s="364"/>
      <c r="F56" s="364"/>
      <c r="G56" s="365"/>
      <c r="H56" s="365">
        <f>SUM(H47:H54)</f>
        <v>0</v>
      </c>
      <c r="I56" s="49"/>
      <c r="J56" s="48"/>
      <c r="K56" s="364"/>
      <c r="L56" s="364" t="s">
        <v>342</v>
      </c>
      <c r="M56" s="365"/>
      <c r="N56" s="365">
        <f>SUM(N47:N54)</f>
        <v>0</v>
      </c>
      <c r="O56" s="49"/>
      <c r="P56" s="48"/>
      <c r="Q56" s="364"/>
      <c r="R56" s="364"/>
      <c r="S56" s="365"/>
      <c r="T56" s="365">
        <f>SUM(T47:T54)</f>
        <v>0</v>
      </c>
      <c r="U56" s="49"/>
      <c r="V56" s="48"/>
      <c r="W56" s="364"/>
      <c r="X56" s="364" t="s">
        <v>342</v>
      </c>
      <c r="Y56" s="365"/>
      <c r="Z56" s="365">
        <f>SUM(Z47:Z54)</f>
        <v>0</v>
      </c>
      <c r="AA56" s="50"/>
      <c r="AB56" s="48"/>
      <c r="AC56" s="364"/>
      <c r="AD56" s="364"/>
      <c r="AE56" s="365"/>
      <c r="AF56" s="365">
        <f>SUM(AF47:AF54)</f>
        <v>0</v>
      </c>
      <c r="AG56" s="50"/>
      <c r="AH56" s="48"/>
      <c r="AI56" s="364"/>
      <c r="AJ56" s="364"/>
      <c r="AK56" s="365"/>
      <c r="AL56" s="365">
        <f>SUM(AL47:AL54)</f>
        <v>0</v>
      </c>
      <c r="AM56" s="51"/>
    </row>
    <row r="57" spans="2:39" s="92" customFormat="1" ht="15.75" customHeight="1" thickTop="1" thickBot="1">
      <c r="B57" s="52" t="s">
        <v>345</v>
      </c>
      <c r="C57" s="53">
        <f>SUM(H57,N57,T57,Z57,AF57,AL57)</f>
        <v>0</v>
      </c>
      <c r="D57" s="54"/>
      <c r="E57" s="366"/>
      <c r="F57" s="366"/>
      <c r="G57" s="367">
        <f>SUM(G22,G45,G55)</f>
        <v>4550</v>
      </c>
      <c r="H57" s="367">
        <f>SUM(H56,H46,H23)</f>
        <v>0</v>
      </c>
      <c r="I57" s="55"/>
      <c r="J57" s="54"/>
      <c r="K57" s="366"/>
      <c r="L57" s="366"/>
      <c r="M57" s="367">
        <f>SUM(M22,M45,M55)</f>
        <v>4810</v>
      </c>
      <c r="N57" s="367">
        <f>SUM(N56,N46,N23)</f>
        <v>0</v>
      </c>
      <c r="O57" s="55"/>
      <c r="P57" s="54"/>
      <c r="Q57" s="366"/>
      <c r="R57" s="366" t="s">
        <v>342</v>
      </c>
      <c r="S57" s="367">
        <f>SUM(S22,S45,S55)</f>
        <v>4140</v>
      </c>
      <c r="T57" s="367">
        <f>SUM(T56,T46,T23)</f>
        <v>0</v>
      </c>
      <c r="U57" s="55"/>
      <c r="V57" s="54"/>
      <c r="W57" s="366"/>
      <c r="X57" s="366"/>
      <c r="Y57" s="367">
        <f>SUM(Y22,Y45,Y55)</f>
        <v>2720</v>
      </c>
      <c r="Z57" s="367">
        <f>SUM(Z56,Z46,Z23)</f>
        <v>0</v>
      </c>
      <c r="AA57" s="55"/>
      <c r="AB57" s="54"/>
      <c r="AC57" s="366"/>
      <c r="AD57" s="366" t="s">
        <v>342</v>
      </c>
      <c r="AE57" s="367">
        <f>SUM(AE22,AE45,AE55)</f>
        <v>0</v>
      </c>
      <c r="AF57" s="367">
        <f>SUM(AF56,AF46,AF23)</f>
        <v>0</v>
      </c>
      <c r="AG57" s="56"/>
      <c r="AH57" s="54"/>
      <c r="AI57" s="366"/>
      <c r="AJ57" s="366"/>
      <c r="AK57" s="367">
        <f>SUM(AK22,AK45,AK55)</f>
        <v>0</v>
      </c>
      <c r="AL57" s="367">
        <f>SUM(AL56,AL46,AL23)</f>
        <v>0</v>
      </c>
      <c r="AM57" s="57"/>
    </row>
    <row r="58" spans="2:39" ht="15" customHeight="1" thickBot="1">
      <c r="B58" s="93"/>
      <c r="C58" s="94"/>
      <c r="D58" s="94"/>
      <c r="G58" s="95"/>
      <c r="H58" s="95"/>
      <c r="I58" s="95"/>
      <c r="J58" s="94"/>
      <c r="K58" s="95"/>
      <c r="L58" s="95"/>
      <c r="M58" s="95"/>
      <c r="N58" s="95"/>
      <c r="O58" s="95"/>
      <c r="P58" s="94"/>
      <c r="Q58" s="95"/>
      <c r="R58" s="95" t="s">
        <v>342</v>
      </c>
      <c r="S58" s="95"/>
      <c r="T58" s="95"/>
      <c r="U58" s="95"/>
      <c r="V58" s="94"/>
      <c r="W58" s="95"/>
      <c r="X58" s="95"/>
      <c r="Y58" s="95"/>
      <c r="Z58" s="95"/>
      <c r="AA58" s="95"/>
      <c r="AB58" s="94"/>
      <c r="AC58" s="95"/>
      <c r="AD58" s="95" t="s">
        <v>342</v>
      </c>
      <c r="AE58" s="95"/>
      <c r="AF58" s="95"/>
      <c r="AG58" s="95"/>
      <c r="AH58" s="94"/>
      <c r="AI58" s="95"/>
      <c r="AJ58" s="95"/>
      <c r="AK58" s="95"/>
      <c r="AL58" s="95"/>
      <c r="AM58" s="269" t="s">
        <v>346</v>
      </c>
    </row>
    <row r="59" spans="2:39" ht="15" customHeight="1">
      <c r="B59" s="96" t="s">
        <v>347</v>
      </c>
      <c r="C59" s="172"/>
      <c r="D59" s="173"/>
      <c r="E59" s="97"/>
      <c r="F59" s="97"/>
      <c r="G59" s="174"/>
      <c r="H59" s="174"/>
      <c r="I59" s="174"/>
      <c r="J59" s="175"/>
      <c r="K59" s="174"/>
      <c r="L59" s="174"/>
      <c r="M59" s="174"/>
      <c r="N59" s="174"/>
      <c r="O59" s="174"/>
      <c r="P59" s="173"/>
      <c r="Q59" s="97"/>
      <c r="R59" s="97" t="s">
        <v>342</v>
      </c>
      <c r="S59" s="174"/>
      <c r="T59" s="174"/>
      <c r="U59" s="174"/>
      <c r="V59" s="175"/>
      <c r="W59" s="174"/>
      <c r="X59" s="174"/>
      <c r="Y59" s="174"/>
      <c r="Z59" s="174"/>
      <c r="AA59" s="176"/>
      <c r="AB59" s="175"/>
      <c r="AC59" s="174"/>
      <c r="AD59" s="174" t="s">
        <v>342</v>
      </c>
      <c r="AE59" s="174"/>
      <c r="AF59" s="174"/>
      <c r="AG59" s="174"/>
      <c r="AH59" s="175"/>
      <c r="AI59" s="174"/>
      <c r="AJ59" s="174"/>
      <c r="AK59" s="174"/>
      <c r="AL59" s="174"/>
      <c r="AM59" s="177"/>
    </row>
    <row r="60" spans="2:39" ht="15" customHeight="1">
      <c r="B60" s="98" t="s">
        <v>348</v>
      </c>
      <c r="C60" s="178"/>
      <c r="D60" s="179"/>
      <c r="E60" s="99"/>
      <c r="F60" s="99"/>
      <c r="G60" s="180"/>
      <c r="H60" s="180"/>
      <c r="I60" s="180"/>
      <c r="J60" s="181"/>
      <c r="K60" s="180"/>
      <c r="L60" s="180"/>
      <c r="M60" s="180"/>
      <c r="N60" s="180"/>
      <c r="O60" s="180"/>
      <c r="P60" s="179"/>
      <c r="Q60" s="99"/>
      <c r="R60" s="99" t="s">
        <v>342</v>
      </c>
      <c r="S60" s="180"/>
      <c r="T60" s="180"/>
      <c r="U60" s="180"/>
      <c r="V60" s="181"/>
      <c r="W60" s="180"/>
      <c r="X60" s="180"/>
      <c r="Y60" s="180"/>
      <c r="Z60" s="180"/>
      <c r="AA60" s="182"/>
      <c r="AB60" s="181"/>
      <c r="AC60" s="180"/>
      <c r="AD60" s="180" t="s">
        <v>342</v>
      </c>
      <c r="AE60" s="180"/>
      <c r="AF60" s="180"/>
      <c r="AG60" s="180"/>
      <c r="AH60" s="181"/>
      <c r="AI60" s="180"/>
      <c r="AJ60" s="180"/>
      <c r="AK60" s="180"/>
      <c r="AL60" s="180"/>
      <c r="AM60" s="183"/>
    </row>
    <row r="61" spans="2:39" ht="15" customHeight="1">
      <c r="B61" s="100"/>
      <c r="C61" s="178"/>
      <c r="D61" s="179"/>
      <c r="E61" s="99"/>
      <c r="F61" s="99"/>
      <c r="G61" s="180"/>
      <c r="H61" s="180"/>
      <c r="I61" s="180"/>
      <c r="J61" s="181"/>
      <c r="K61" s="180"/>
      <c r="L61" s="180"/>
      <c r="M61" s="180"/>
      <c r="N61" s="180"/>
      <c r="O61" s="180"/>
      <c r="P61" s="179"/>
      <c r="Q61" s="99"/>
      <c r="R61" s="99" t="s">
        <v>342</v>
      </c>
      <c r="S61" s="180"/>
      <c r="T61" s="180"/>
      <c r="U61" s="180"/>
      <c r="V61" s="181"/>
      <c r="W61" s="180"/>
      <c r="X61" s="180"/>
      <c r="Y61" s="180"/>
      <c r="Z61" s="180"/>
      <c r="AA61" s="182"/>
      <c r="AB61" s="181"/>
      <c r="AC61" s="180"/>
      <c r="AD61" s="180" t="s">
        <v>342</v>
      </c>
      <c r="AE61" s="180"/>
      <c r="AF61" s="180"/>
      <c r="AG61" s="180"/>
      <c r="AH61" s="181"/>
      <c r="AI61" s="180"/>
      <c r="AJ61" s="180"/>
      <c r="AK61" s="180"/>
      <c r="AL61" s="180"/>
      <c r="AM61" s="183"/>
    </row>
    <row r="62" spans="2:39" ht="15" customHeight="1">
      <c r="B62" s="100"/>
      <c r="C62" s="178"/>
      <c r="D62" s="179"/>
      <c r="E62" s="99"/>
      <c r="F62" s="99"/>
      <c r="G62" s="180"/>
      <c r="H62" s="180"/>
      <c r="I62" s="180"/>
      <c r="J62" s="181"/>
      <c r="K62" s="180"/>
      <c r="L62" s="180"/>
      <c r="M62" s="180"/>
      <c r="N62" s="180"/>
      <c r="O62" s="180"/>
      <c r="P62" s="179"/>
      <c r="Q62" s="99"/>
      <c r="R62" s="99" t="s">
        <v>342</v>
      </c>
      <c r="S62" s="180"/>
      <c r="T62" s="180"/>
      <c r="U62" s="180"/>
      <c r="V62" s="181"/>
      <c r="W62" s="180"/>
      <c r="X62" s="180"/>
      <c r="Y62" s="180"/>
      <c r="Z62" s="180"/>
      <c r="AA62" s="182"/>
      <c r="AB62" s="181"/>
      <c r="AC62" s="180"/>
      <c r="AD62" s="180" t="s">
        <v>342</v>
      </c>
      <c r="AE62" s="180"/>
      <c r="AF62" s="180"/>
      <c r="AG62" s="180"/>
      <c r="AH62" s="181"/>
      <c r="AI62" s="180"/>
      <c r="AJ62" s="180"/>
      <c r="AK62" s="180"/>
      <c r="AL62" s="180"/>
      <c r="AM62" s="183"/>
    </row>
    <row r="63" spans="2:39" ht="15" customHeight="1">
      <c r="B63" s="100"/>
      <c r="C63" s="178"/>
      <c r="D63" s="179"/>
      <c r="E63" s="99"/>
      <c r="F63" s="99"/>
      <c r="G63" s="180"/>
      <c r="H63" s="180"/>
      <c r="I63" s="180"/>
      <c r="J63" s="181"/>
      <c r="K63" s="180"/>
      <c r="L63" s="180"/>
      <c r="M63" s="180"/>
      <c r="N63" s="180"/>
      <c r="O63" s="180"/>
      <c r="P63" s="179"/>
      <c r="Q63" s="99"/>
      <c r="R63" s="99" t="s">
        <v>342</v>
      </c>
      <c r="S63" s="180"/>
      <c r="T63" s="180"/>
      <c r="U63" s="180"/>
      <c r="V63" s="181"/>
      <c r="W63" s="180"/>
      <c r="X63" s="180"/>
      <c r="Y63" s="180"/>
      <c r="Z63" s="180"/>
      <c r="AA63" s="182"/>
      <c r="AB63" s="181"/>
      <c r="AC63" s="180"/>
      <c r="AD63" s="180" t="s">
        <v>342</v>
      </c>
      <c r="AE63" s="180"/>
      <c r="AF63" s="180"/>
      <c r="AG63" s="180"/>
      <c r="AH63" s="181"/>
      <c r="AI63" s="180"/>
      <c r="AJ63" s="180"/>
      <c r="AK63" s="180"/>
      <c r="AL63" s="180"/>
      <c r="AM63" s="183"/>
    </row>
    <row r="64" spans="2:39" ht="15" customHeight="1">
      <c r="B64" s="100"/>
      <c r="C64" s="178"/>
      <c r="D64" s="179"/>
      <c r="E64" s="99"/>
      <c r="F64" s="99"/>
      <c r="G64" s="180"/>
      <c r="H64" s="180"/>
      <c r="I64" s="180"/>
      <c r="J64" s="181"/>
      <c r="K64" s="180"/>
      <c r="L64" s="180"/>
      <c r="M64" s="180"/>
      <c r="N64" s="180"/>
      <c r="O64" s="180"/>
      <c r="P64" s="179"/>
      <c r="Q64" s="99"/>
      <c r="R64" s="99" t="s">
        <v>342</v>
      </c>
      <c r="S64" s="180"/>
      <c r="T64" s="180"/>
      <c r="U64" s="180"/>
      <c r="V64" s="181"/>
      <c r="W64" s="180"/>
      <c r="X64" s="180"/>
      <c r="Y64" s="180"/>
      <c r="Z64" s="180"/>
      <c r="AA64" s="182"/>
      <c r="AB64" s="181"/>
      <c r="AC64" s="180"/>
      <c r="AD64" s="180" t="s">
        <v>342</v>
      </c>
      <c r="AE64" s="180"/>
      <c r="AF64" s="180"/>
      <c r="AG64" s="180"/>
      <c r="AH64" s="181"/>
      <c r="AI64" s="180"/>
      <c r="AJ64" s="180"/>
      <c r="AK64" s="180"/>
      <c r="AL64" s="180"/>
      <c r="AM64" s="183"/>
    </row>
    <row r="65" spans="2:39" ht="15" customHeight="1">
      <c r="B65" s="100"/>
      <c r="C65" s="178"/>
      <c r="D65" s="179"/>
      <c r="E65" s="99"/>
      <c r="F65" s="99"/>
      <c r="G65" s="180"/>
      <c r="H65" s="180"/>
      <c r="I65" s="180"/>
      <c r="J65" s="181"/>
      <c r="K65" s="180"/>
      <c r="L65" s="180"/>
      <c r="M65" s="180"/>
      <c r="N65" s="180"/>
      <c r="O65" s="180"/>
      <c r="P65" s="179"/>
      <c r="Q65" s="99"/>
      <c r="R65" s="99" t="s">
        <v>342</v>
      </c>
      <c r="S65" s="180"/>
      <c r="T65" s="180"/>
      <c r="U65" s="180"/>
      <c r="V65" s="181"/>
      <c r="W65" s="180"/>
      <c r="X65" s="180"/>
      <c r="Y65" s="180"/>
      <c r="Z65" s="180"/>
      <c r="AA65" s="182"/>
      <c r="AB65" s="181"/>
      <c r="AC65" s="180"/>
      <c r="AD65" s="180" t="s">
        <v>342</v>
      </c>
      <c r="AE65" s="180"/>
      <c r="AF65" s="180"/>
      <c r="AG65" s="180"/>
      <c r="AH65" s="181"/>
      <c r="AI65" s="180"/>
      <c r="AJ65" s="180"/>
      <c r="AK65" s="180"/>
      <c r="AL65" s="180"/>
      <c r="AM65" s="183"/>
    </row>
    <row r="66" spans="2:39" ht="15" customHeight="1" thickBot="1">
      <c r="B66" s="101"/>
      <c r="C66" s="184"/>
      <c r="D66" s="185"/>
      <c r="E66" s="102"/>
      <c r="F66" s="102"/>
      <c r="G66" s="186"/>
      <c r="H66" s="186"/>
      <c r="I66" s="186"/>
      <c r="J66" s="187"/>
      <c r="K66" s="186"/>
      <c r="L66" s="186"/>
      <c r="M66" s="186"/>
      <c r="N66" s="186"/>
      <c r="O66" s="186"/>
      <c r="P66" s="185"/>
      <c r="Q66" s="102"/>
      <c r="R66" s="102" t="s">
        <v>342</v>
      </c>
      <c r="S66" s="186"/>
      <c r="T66" s="186"/>
      <c r="U66" s="186"/>
      <c r="V66" s="187"/>
      <c r="W66" s="186"/>
      <c r="X66" s="186"/>
      <c r="Y66" s="186"/>
      <c r="Z66" s="186"/>
      <c r="AA66" s="188"/>
      <c r="AB66" s="187"/>
      <c r="AC66" s="186"/>
      <c r="AD66" s="186" t="s">
        <v>342</v>
      </c>
      <c r="AE66" s="186"/>
      <c r="AF66" s="186"/>
      <c r="AG66" s="186"/>
      <c r="AH66" s="187"/>
      <c r="AI66" s="186"/>
      <c r="AJ66" s="186"/>
      <c r="AK66" s="186"/>
      <c r="AL66" s="186"/>
      <c r="AM66" s="189"/>
    </row>
    <row r="67" spans="2:39" ht="16.5" customHeight="1">
      <c r="C67" s="29" t="s">
        <v>349</v>
      </c>
      <c r="D67" s="103" t="s">
        <v>613</v>
      </c>
      <c r="M67" s="103"/>
      <c r="P67" s="103" t="s">
        <v>614</v>
      </c>
      <c r="R67" s="68" t="s">
        <v>342</v>
      </c>
      <c r="Y67" s="103"/>
      <c r="AB67" s="103"/>
      <c r="AD67" s="68" t="s">
        <v>342</v>
      </c>
      <c r="AG67" s="104"/>
      <c r="AM67" s="104"/>
    </row>
    <row r="68" spans="2:39" ht="15.75" customHeight="1">
      <c r="D68" s="103" t="s">
        <v>615</v>
      </c>
      <c r="F68" s="68" t="s">
        <v>342</v>
      </c>
      <c r="P68" s="103" t="s">
        <v>616</v>
      </c>
      <c r="R68" s="68" t="s">
        <v>342</v>
      </c>
      <c r="AD68" s="68" t="s">
        <v>342</v>
      </c>
    </row>
    <row r="69" spans="2:39" ht="15.75" customHeight="1">
      <c r="D69" s="103" t="s">
        <v>617</v>
      </c>
      <c r="F69" s="68" t="s">
        <v>342</v>
      </c>
      <c r="P69" s="103" t="s">
        <v>618</v>
      </c>
      <c r="Q69" s="201"/>
      <c r="R69" s="201" t="s">
        <v>342</v>
      </c>
      <c r="S69" s="201"/>
      <c r="T69" s="201"/>
      <c r="U69" s="201"/>
      <c r="AD69" s="68" t="s">
        <v>342</v>
      </c>
    </row>
    <row r="70" spans="2:39" ht="15.95" customHeight="1">
      <c r="D70" s="103" t="s">
        <v>619</v>
      </c>
      <c r="F70" s="68" t="s">
        <v>342</v>
      </c>
      <c r="R70" s="68" t="s">
        <v>342</v>
      </c>
      <c r="AD70" s="68" t="s">
        <v>342</v>
      </c>
    </row>
    <row r="71" spans="2:39" ht="15.95" customHeight="1">
      <c r="R71" s="68" t="s">
        <v>342</v>
      </c>
      <c r="AD71" s="68" t="s">
        <v>342</v>
      </c>
    </row>
    <row r="72" spans="2:39" ht="15.95" customHeight="1">
      <c r="R72" s="68" t="s">
        <v>342</v>
      </c>
      <c r="AD72" s="68" t="s">
        <v>342</v>
      </c>
    </row>
    <row r="73" spans="2:39" ht="15.95" customHeight="1">
      <c r="R73" s="68" t="s">
        <v>342</v>
      </c>
      <c r="AD73" s="68" t="s">
        <v>342</v>
      </c>
    </row>
    <row r="74" spans="2:39" ht="15.95" customHeight="1">
      <c r="R74" s="68" t="s">
        <v>342</v>
      </c>
      <c r="AD74" s="68" t="s">
        <v>342</v>
      </c>
    </row>
    <row r="75" spans="2:39" ht="15.95" customHeight="1">
      <c r="R75" s="68" t="s">
        <v>342</v>
      </c>
      <c r="AD75" s="68" t="s">
        <v>342</v>
      </c>
    </row>
    <row r="76" spans="2:39" ht="15.95" customHeight="1">
      <c r="R76" s="68" t="s">
        <v>342</v>
      </c>
      <c r="AD76" s="68" t="s">
        <v>342</v>
      </c>
    </row>
    <row r="77" spans="2:39" ht="15.95" customHeight="1">
      <c r="R77" s="68" t="s">
        <v>342</v>
      </c>
      <c r="AD77" s="68" t="s">
        <v>342</v>
      </c>
    </row>
    <row r="78" spans="2:39" ht="15.95" customHeight="1">
      <c r="R78" s="68" t="s">
        <v>342</v>
      </c>
      <c r="AD78" s="68" t="s">
        <v>342</v>
      </c>
    </row>
    <row r="79" spans="2:39" ht="15.95" customHeight="1">
      <c r="R79" s="68" t="s">
        <v>342</v>
      </c>
      <c r="AD79" s="68" t="s">
        <v>342</v>
      </c>
    </row>
    <row r="80" spans="2:39" ht="15.95" customHeight="1">
      <c r="R80" s="68" t="s">
        <v>342</v>
      </c>
      <c r="AD80" s="68" t="s">
        <v>342</v>
      </c>
    </row>
    <row r="81" spans="18:30" ht="15.95" customHeight="1">
      <c r="R81" s="68" t="s">
        <v>342</v>
      </c>
      <c r="AD81" s="68" t="s">
        <v>342</v>
      </c>
    </row>
    <row r="82" spans="18:30" ht="15.95" customHeight="1">
      <c r="R82" s="68" t="s">
        <v>342</v>
      </c>
      <c r="AD82" s="68" t="s">
        <v>342</v>
      </c>
    </row>
    <row r="83" spans="18:30" ht="15.95" customHeight="1">
      <c r="R83" s="68" t="s">
        <v>342</v>
      </c>
      <c r="AD83" s="68" t="s">
        <v>342</v>
      </c>
    </row>
    <row r="84" spans="18:30" ht="15.95" customHeight="1">
      <c r="R84" s="68" t="s">
        <v>342</v>
      </c>
      <c r="AD84" s="68" t="s">
        <v>342</v>
      </c>
    </row>
    <row r="85" spans="18:30" ht="15.95" customHeight="1">
      <c r="R85" s="68" t="s">
        <v>342</v>
      </c>
      <c r="AD85" s="68" t="s">
        <v>342</v>
      </c>
    </row>
    <row r="86" spans="18:30" ht="15.95" customHeight="1">
      <c r="R86" s="68" t="s">
        <v>342</v>
      </c>
      <c r="AD86" s="68" t="s">
        <v>342</v>
      </c>
    </row>
    <row r="87" spans="18:30" ht="15.95" customHeight="1">
      <c r="R87" s="68" t="s">
        <v>342</v>
      </c>
      <c r="AD87" s="68" t="s">
        <v>342</v>
      </c>
    </row>
    <row r="88" spans="18:30" ht="15.95" customHeight="1">
      <c r="R88" s="68" t="s">
        <v>342</v>
      </c>
      <c r="AD88" s="68" t="s">
        <v>342</v>
      </c>
    </row>
    <row r="89" spans="18:30" ht="15.95" customHeight="1">
      <c r="R89" s="68" t="s">
        <v>342</v>
      </c>
      <c r="AD89" s="68" t="s">
        <v>342</v>
      </c>
    </row>
    <row r="90" spans="18:30" ht="15.95" customHeight="1">
      <c r="R90" s="68" t="s">
        <v>342</v>
      </c>
      <c r="AD90" s="68" t="s">
        <v>342</v>
      </c>
    </row>
    <row r="91" spans="18:30" ht="15.95" customHeight="1">
      <c r="R91" s="68" t="s">
        <v>342</v>
      </c>
      <c r="AD91" s="68" t="s">
        <v>342</v>
      </c>
    </row>
    <row r="92" spans="18:30" ht="15.95" customHeight="1">
      <c r="R92" s="68" t="s">
        <v>342</v>
      </c>
      <c r="AD92" s="68" t="s">
        <v>342</v>
      </c>
    </row>
    <row r="93" spans="18:30" ht="15.95" customHeight="1">
      <c r="R93" s="68" t="s">
        <v>342</v>
      </c>
      <c r="AD93" s="68" t="s">
        <v>342</v>
      </c>
    </row>
    <row r="94" spans="18:30" ht="15.95" customHeight="1">
      <c r="R94" s="68" t="s">
        <v>342</v>
      </c>
      <c r="AD94" s="68" t="s">
        <v>342</v>
      </c>
    </row>
    <row r="95" spans="18:30" ht="15.95" customHeight="1">
      <c r="R95" s="68" t="s">
        <v>342</v>
      </c>
      <c r="AD95" s="68" t="s">
        <v>342</v>
      </c>
    </row>
    <row r="96" spans="18:30" ht="15.95" customHeight="1">
      <c r="R96" s="68" t="s">
        <v>342</v>
      </c>
      <c r="AD96" s="68" t="s">
        <v>342</v>
      </c>
    </row>
    <row r="97" spans="18:30" ht="15.95" customHeight="1">
      <c r="R97" s="68" t="s">
        <v>342</v>
      </c>
      <c r="AD97" s="68" t="s">
        <v>342</v>
      </c>
    </row>
    <row r="98" spans="18:30" ht="15.95" customHeight="1">
      <c r="R98" s="68" t="s">
        <v>342</v>
      </c>
      <c r="AD98" s="68" t="s">
        <v>342</v>
      </c>
    </row>
    <row r="99" spans="18:30" ht="15.95" customHeight="1">
      <c r="R99" s="68" t="s">
        <v>342</v>
      </c>
      <c r="AD99" s="68" t="s">
        <v>342</v>
      </c>
    </row>
    <row r="100" spans="18:30" ht="15.95" customHeight="1">
      <c r="R100" s="68" t="s">
        <v>342</v>
      </c>
      <c r="AD100" s="68" t="s">
        <v>342</v>
      </c>
    </row>
    <row r="101" spans="18:30" ht="15.95" customHeight="1">
      <c r="R101" s="68" t="s">
        <v>342</v>
      </c>
      <c r="AD101" s="68" t="s">
        <v>342</v>
      </c>
    </row>
    <row r="102" spans="18:30" ht="15.95" customHeight="1">
      <c r="R102" s="68" t="s">
        <v>342</v>
      </c>
      <c r="AD102" s="68" t="s">
        <v>342</v>
      </c>
    </row>
    <row r="103" spans="18:30" ht="15.95" customHeight="1">
      <c r="R103" s="68" t="s">
        <v>342</v>
      </c>
      <c r="AD103" s="68" t="s">
        <v>342</v>
      </c>
    </row>
    <row r="104" spans="18:30" ht="15.95" customHeight="1">
      <c r="R104" s="68" t="s">
        <v>342</v>
      </c>
      <c r="AD104" s="68" t="s">
        <v>342</v>
      </c>
    </row>
    <row r="105" spans="18:30" ht="15.95" customHeight="1">
      <c r="R105" s="68" t="s">
        <v>342</v>
      </c>
      <c r="AD105" s="68" t="s">
        <v>342</v>
      </c>
    </row>
    <row r="106" spans="18:30" ht="15.95" customHeight="1">
      <c r="R106" s="68" t="s">
        <v>342</v>
      </c>
      <c r="AD106" s="68" t="s">
        <v>342</v>
      </c>
    </row>
    <row r="107" spans="18:30" ht="15.95" customHeight="1">
      <c r="R107" s="68" t="s">
        <v>342</v>
      </c>
      <c r="AD107" s="68" t="s">
        <v>342</v>
      </c>
    </row>
    <row r="108" spans="18:30" ht="15.95" customHeight="1">
      <c r="R108" s="68" t="s">
        <v>342</v>
      </c>
      <c r="AD108" s="68" t="s">
        <v>342</v>
      </c>
    </row>
    <row r="109" spans="18:30" ht="15.95" customHeight="1">
      <c r="R109" s="68" t="s">
        <v>342</v>
      </c>
      <c r="AD109" s="68" t="s">
        <v>342</v>
      </c>
    </row>
    <row r="110" spans="18:30" ht="15.95" customHeight="1">
      <c r="R110" s="68" t="s">
        <v>342</v>
      </c>
      <c r="AD110" s="68" t="s">
        <v>342</v>
      </c>
    </row>
    <row r="111" spans="18:30" ht="15.95" customHeight="1">
      <c r="R111" s="68" t="s">
        <v>342</v>
      </c>
      <c r="AD111" s="68" t="s">
        <v>342</v>
      </c>
    </row>
    <row r="112" spans="18:30" ht="15.95" customHeight="1">
      <c r="R112" s="68" t="s">
        <v>342</v>
      </c>
      <c r="AD112" s="68" t="s">
        <v>342</v>
      </c>
    </row>
    <row r="113" spans="18:30" ht="15.95" customHeight="1">
      <c r="R113" s="68" t="s">
        <v>342</v>
      </c>
      <c r="AD113" s="68" t="s">
        <v>342</v>
      </c>
    </row>
    <row r="114" spans="18:30" ht="15.95" customHeight="1">
      <c r="R114" s="68" t="s">
        <v>342</v>
      </c>
      <c r="AD114" s="68" t="s">
        <v>342</v>
      </c>
    </row>
    <row r="115" spans="18:30" ht="15.95" customHeight="1">
      <c r="R115" s="68" t="s">
        <v>342</v>
      </c>
      <c r="AD115" s="68" t="s">
        <v>342</v>
      </c>
    </row>
    <row r="116" spans="18:30" ht="15.95" customHeight="1">
      <c r="R116" s="68" t="s">
        <v>342</v>
      </c>
      <c r="AD116" s="68" t="s">
        <v>342</v>
      </c>
    </row>
    <row r="117" spans="18:30" ht="15.95" customHeight="1">
      <c r="R117" s="68" t="s">
        <v>342</v>
      </c>
      <c r="AD117" s="68" t="s">
        <v>342</v>
      </c>
    </row>
    <row r="118" spans="18:30" ht="15.95" customHeight="1">
      <c r="R118" s="68" t="s">
        <v>342</v>
      </c>
      <c r="AD118" s="68" t="s">
        <v>342</v>
      </c>
    </row>
    <row r="119" spans="18:30" ht="15.95" customHeight="1">
      <c r="R119" s="68" t="s">
        <v>342</v>
      </c>
      <c r="AD119" s="68" t="s">
        <v>342</v>
      </c>
    </row>
    <row r="120" spans="18:30" ht="15.95" customHeight="1">
      <c r="R120" s="68" t="s">
        <v>342</v>
      </c>
      <c r="AD120" s="68" t="s">
        <v>342</v>
      </c>
    </row>
    <row r="121" spans="18:30" ht="15.95" customHeight="1">
      <c r="R121" s="68" t="s">
        <v>342</v>
      </c>
      <c r="AD121" s="68" t="s">
        <v>342</v>
      </c>
    </row>
    <row r="122" spans="18:30" ht="15.95" customHeight="1">
      <c r="R122" s="68" t="s">
        <v>342</v>
      </c>
      <c r="AD122" s="68" t="s">
        <v>342</v>
      </c>
    </row>
    <row r="123" spans="18:30" ht="15.95" customHeight="1">
      <c r="R123" s="68" t="s">
        <v>342</v>
      </c>
      <c r="AD123" s="68" t="s">
        <v>342</v>
      </c>
    </row>
    <row r="124" spans="18:30" ht="15.95" customHeight="1">
      <c r="R124" s="68" t="s">
        <v>342</v>
      </c>
      <c r="AD124" s="68" t="s">
        <v>342</v>
      </c>
    </row>
    <row r="125" spans="18:30" ht="15.95" customHeight="1">
      <c r="R125" s="68" t="s">
        <v>342</v>
      </c>
      <c r="AD125" s="68" t="s">
        <v>342</v>
      </c>
    </row>
    <row r="126" spans="18:30" ht="15.95" customHeight="1">
      <c r="R126" s="68" t="s">
        <v>342</v>
      </c>
      <c r="AD126" s="68" t="s">
        <v>342</v>
      </c>
    </row>
    <row r="127" spans="18:30" ht="15.95" customHeight="1">
      <c r="R127" s="68" t="s">
        <v>342</v>
      </c>
      <c r="AD127" s="68" t="s">
        <v>342</v>
      </c>
    </row>
    <row r="128" spans="18:30" ht="15.95" customHeight="1">
      <c r="R128" s="68" t="s">
        <v>342</v>
      </c>
      <c r="AD128" s="68" t="s">
        <v>342</v>
      </c>
    </row>
    <row r="129" spans="18:30" ht="15.95" customHeight="1">
      <c r="R129" s="68" t="s">
        <v>342</v>
      </c>
      <c r="AD129" s="68" t="s">
        <v>342</v>
      </c>
    </row>
    <row r="130" spans="18:30" ht="15.95" customHeight="1">
      <c r="R130" s="68" t="s">
        <v>342</v>
      </c>
      <c r="AD130" s="68" t="s">
        <v>342</v>
      </c>
    </row>
    <row r="131" spans="18:30" ht="15.95" customHeight="1">
      <c r="R131" s="68" t="s">
        <v>342</v>
      </c>
      <c r="AD131" s="68" t="s">
        <v>342</v>
      </c>
    </row>
    <row r="132" spans="18:30" ht="15.95" customHeight="1">
      <c r="R132" s="68" t="s">
        <v>342</v>
      </c>
      <c r="AD132" s="68" t="s">
        <v>342</v>
      </c>
    </row>
    <row r="133" spans="18:30" ht="15.95" customHeight="1">
      <c r="R133" s="68" t="s">
        <v>342</v>
      </c>
      <c r="AD133" s="68" t="s">
        <v>342</v>
      </c>
    </row>
    <row r="134" spans="18:30" ht="15.95" customHeight="1">
      <c r="R134" s="68" t="s">
        <v>342</v>
      </c>
      <c r="AD134" s="68" t="s">
        <v>342</v>
      </c>
    </row>
    <row r="135" spans="18:30" ht="15.95" customHeight="1">
      <c r="R135" s="68" t="s">
        <v>342</v>
      </c>
      <c r="AD135" s="68" t="s">
        <v>342</v>
      </c>
    </row>
    <row r="136" spans="18:30" ht="15.95" customHeight="1">
      <c r="R136" s="68" t="s">
        <v>342</v>
      </c>
      <c r="AD136" s="68" t="s">
        <v>342</v>
      </c>
    </row>
    <row r="137" spans="18:30" ht="15.95" customHeight="1">
      <c r="R137" s="68" t="s">
        <v>342</v>
      </c>
      <c r="AD137" s="68" t="s">
        <v>342</v>
      </c>
    </row>
    <row r="138" spans="18:30" ht="15.95" customHeight="1">
      <c r="R138" s="68" t="s">
        <v>342</v>
      </c>
      <c r="AD138" s="68" t="s">
        <v>342</v>
      </c>
    </row>
    <row r="139" spans="18:30" ht="15.95" customHeight="1">
      <c r="R139" s="68" t="s">
        <v>342</v>
      </c>
      <c r="AD139" s="68" t="s">
        <v>342</v>
      </c>
    </row>
    <row r="140" spans="18:30" ht="15.95" customHeight="1">
      <c r="R140" s="68" t="s">
        <v>342</v>
      </c>
      <c r="AD140" s="68" t="s">
        <v>342</v>
      </c>
    </row>
    <row r="141" spans="18:30" ht="15.95" customHeight="1">
      <c r="R141" s="68" t="s">
        <v>342</v>
      </c>
      <c r="AD141" s="68" t="s">
        <v>342</v>
      </c>
    </row>
    <row r="142" spans="18:30" ht="15.95" customHeight="1">
      <c r="R142" s="68" t="s">
        <v>342</v>
      </c>
      <c r="AD142" s="68" t="s">
        <v>342</v>
      </c>
    </row>
    <row r="143" spans="18:30" ht="15.95" customHeight="1">
      <c r="R143" s="68" t="s">
        <v>342</v>
      </c>
      <c r="AD143" s="68" t="s">
        <v>342</v>
      </c>
    </row>
    <row r="144" spans="18:30" ht="15.95" customHeight="1">
      <c r="R144" s="68" t="s">
        <v>342</v>
      </c>
      <c r="AD144" s="68" t="s">
        <v>342</v>
      </c>
    </row>
    <row r="145" spans="18:30" ht="15.95" customHeight="1">
      <c r="R145" s="68" t="s">
        <v>342</v>
      </c>
      <c r="AD145" s="68" t="s">
        <v>342</v>
      </c>
    </row>
    <row r="146" spans="18:30" ht="15.95" customHeight="1">
      <c r="R146" s="68" t="s">
        <v>342</v>
      </c>
      <c r="AD146" s="68" t="s">
        <v>342</v>
      </c>
    </row>
    <row r="147" spans="18:30" ht="15.95" customHeight="1">
      <c r="R147" s="68" t="s">
        <v>342</v>
      </c>
      <c r="AD147" s="68" t="s">
        <v>342</v>
      </c>
    </row>
    <row r="148" spans="18:30" ht="15.95" customHeight="1">
      <c r="R148" s="68" t="s">
        <v>342</v>
      </c>
      <c r="AD148" s="68" t="s">
        <v>342</v>
      </c>
    </row>
    <row r="149" spans="18:30" ht="15.95" customHeight="1">
      <c r="R149" s="68" t="s">
        <v>342</v>
      </c>
      <c r="AD149" s="68" t="s">
        <v>342</v>
      </c>
    </row>
    <row r="150" spans="18:30" ht="15.95" customHeight="1">
      <c r="R150" s="68" t="s">
        <v>342</v>
      </c>
      <c r="AD150" s="68" t="s">
        <v>342</v>
      </c>
    </row>
    <row r="151" spans="18:30" ht="15.95" customHeight="1">
      <c r="R151" s="68" t="s">
        <v>342</v>
      </c>
      <c r="AD151" s="68" t="s">
        <v>342</v>
      </c>
    </row>
    <row r="152" spans="18:30" ht="15.95" customHeight="1">
      <c r="R152" s="68" t="s">
        <v>342</v>
      </c>
      <c r="AD152" s="68" t="s">
        <v>342</v>
      </c>
    </row>
    <row r="153" spans="18:30" ht="15.95" customHeight="1">
      <c r="R153" s="68" t="s">
        <v>342</v>
      </c>
      <c r="AD153" s="68" t="s">
        <v>342</v>
      </c>
    </row>
    <row r="154" spans="18:30" ht="15.95" customHeight="1">
      <c r="R154" s="68" t="s">
        <v>342</v>
      </c>
      <c r="AD154" s="68" t="s">
        <v>342</v>
      </c>
    </row>
    <row r="155" spans="18:30" ht="15.95" customHeight="1">
      <c r="R155" s="68" t="s">
        <v>342</v>
      </c>
      <c r="AD155" s="68" t="s">
        <v>342</v>
      </c>
    </row>
    <row r="156" spans="18:30" ht="15.95" customHeight="1">
      <c r="R156" s="68" t="s">
        <v>342</v>
      </c>
      <c r="AD156" s="68" t="s">
        <v>342</v>
      </c>
    </row>
    <row r="157" spans="18:30" ht="15.95" customHeight="1">
      <c r="R157" s="68" t="s">
        <v>342</v>
      </c>
      <c r="AD157" s="68" t="s">
        <v>342</v>
      </c>
    </row>
    <row r="158" spans="18:30" ht="15.95" customHeight="1">
      <c r="R158" s="68" t="s">
        <v>342</v>
      </c>
      <c r="AD158" s="68" t="s">
        <v>342</v>
      </c>
    </row>
    <row r="159" spans="18:30" ht="15.95" customHeight="1">
      <c r="R159" s="68" t="s">
        <v>342</v>
      </c>
      <c r="AD159" s="68" t="s">
        <v>342</v>
      </c>
    </row>
    <row r="160" spans="18:30" ht="15.95" customHeight="1">
      <c r="R160" s="68" t="s">
        <v>342</v>
      </c>
      <c r="AD160" s="68" t="s">
        <v>342</v>
      </c>
    </row>
    <row r="161" spans="18:30" ht="15.95" customHeight="1">
      <c r="R161" s="68" t="s">
        <v>342</v>
      </c>
      <c r="AD161" s="68" t="s">
        <v>342</v>
      </c>
    </row>
    <row r="162" spans="18:30" ht="15.95" customHeight="1">
      <c r="R162" s="68" t="s">
        <v>342</v>
      </c>
      <c r="AD162" s="68" t="s">
        <v>342</v>
      </c>
    </row>
    <row r="163" spans="18:30" ht="15.95" customHeight="1">
      <c r="R163" s="68" t="s">
        <v>342</v>
      </c>
      <c r="AD163" s="68" t="s">
        <v>342</v>
      </c>
    </row>
    <row r="164" spans="18:30" ht="15.95" customHeight="1">
      <c r="R164" s="68" t="s">
        <v>342</v>
      </c>
      <c r="AD164" s="68" t="s">
        <v>342</v>
      </c>
    </row>
    <row r="165" spans="18:30" ht="15.95" customHeight="1">
      <c r="R165" s="68" t="s">
        <v>342</v>
      </c>
      <c r="AD165" s="68" t="s">
        <v>342</v>
      </c>
    </row>
    <row r="166" spans="18:30" ht="15.95" customHeight="1">
      <c r="R166" s="68" t="s">
        <v>342</v>
      </c>
      <c r="AD166" s="68" t="s">
        <v>342</v>
      </c>
    </row>
    <row r="167" spans="18:30" ht="15.95" customHeight="1">
      <c r="R167" s="68" t="s">
        <v>342</v>
      </c>
      <c r="AD167" s="68" t="s">
        <v>342</v>
      </c>
    </row>
    <row r="168" spans="18:30" ht="15.95" customHeight="1">
      <c r="R168" s="68" t="s">
        <v>342</v>
      </c>
      <c r="AD168" s="68" t="s">
        <v>342</v>
      </c>
    </row>
    <row r="169" spans="18:30" ht="15.95" customHeight="1">
      <c r="R169" s="68" t="s">
        <v>342</v>
      </c>
      <c r="AD169" s="68" t="s">
        <v>342</v>
      </c>
    </row>
    <row r="170" spans="18:30" ht="15.95" customHeight="1">
      <c r="R170" s="68" t="s">
        <v>342</v>
      </c>
      <c r="AD170" s="68" t="s">
        <v>342</v>
      </c>
    </row>
    <row r="171" spans="18:30" ht="15.95" customHeight="1">
      <c r="R171" s="68" t="s">
        <v>342</v>
      </c>
      <c r="AD171" s="68" t="s">
        <v>342</v>
      </c>
    </row>
    <row r="172" spans="18:30" ht="15.95" customHeight="1">
      <c r="R172" s="68" t="s">
        <v>342</v>
      </c>
      <c r="AD172" s="68" t="s">
        <v>342</v>
      </c>
    </row>
    <row r="173" spans="18:30" ht="15.95" customHeight="1">
      <c r="R173" s="68" t="s">
        <v>342</v>
      </c>
      <c r="AD173" s="68" t="s">
        <v>342</v>
      </c>
    </row>
    <row r="174" spans="18:30" ht="15.95" customHeight="1">
      <c r="R174" s="68" t="s">
        <v>342</v>
      </c>
      <c r="AD174" s="68" t="s">
        <v>342</v>
      </c>
    </row>
    <row r="175" spans="18:30" ht="15.95" customHeight="1">
      <c r="R175" s="68" t="s">
        <v>342</v>
      </c>
      <c r="AD175" s="68" t="s">
        <v>342</v>
      </c>
    </row>
    <row r="176" spans="18:30" ht="15.95" customHeight="1">
      <c r="R176" s="68" t="s">
        <v>342</v>
      </c>
      <c r="AD176" s="68" t="s">
        <v>342</v>
      </c>
    </row>
    <row r="177" spans="18:30" ht="15.95" customHeight="1">
      <c r="R177" s="68" t="s">
        <v>342</v>
      </c>
      <c r="AD177" s="68" t="s">
        <v>342</v>
      </c>
    </row>
    <row r="178" spans="18:30" ht="15.95" customHeight="1">
      <c r="R178" s="68" t="s">
        <v>342</v>
      </c>
      <c r="AD178" s="68" t="s">
        <v>342</v>
      </c>
    </row>
    <row r="179" spans="18:30" ht="15.95" customHeight="1">
      <c r="R179" s="68" t="s">
        <v>342</v>
      </c>
      <c r="AD179" s="68" t="s">
        <v>342</v>
      </c>
    </row>
    <row r="180" spans="18:30" ht="15.95" customHeight="1">
      <c r="R180" s="68" t="s">
        <v>342</v>
      </c>
      <c r="AD180" s="68" t="s">
        <v>342</v>
      </c>
    </row>
    <row r="181" spans="18:30" ht="15.95" customHeight="1">
      <c r="R181" s="68" t="s">
        <v>342</v>
      </c>
      <c r="AD181" s="68" t="s">
        <v>342</v>
      </c>
    </row>
    <row r="182" spans="18:30" ht="15.95" customHeight="1">
      <c r="R182" s="68" t="s">
        <v>342</v>
      </c>
      <c r="AD182" s="68" t="s">
        <v>342</v>
      </c>
    </row>
    <row r="183" spans="18:30" ht="15.95" customHeight="1">
      <c r="R183" s="68" t="s">
        <v>342</v>
      </c>
      <c r="AD183" s="68" t="s">
        <v>342</v>
      </c>
    </row>
    <row r="184" spans="18:30" ht="15.95" customHeight="1">
      <c r="R184" s="68" t="s">
        <v>342</v>
      </c>
      <c r="AD184" s="68" t="s">
        <v>342</v>
      </c>
    </row>
    <row r="185" spans="18:30" ht="15.95" customHeight="1">
      <c r="R185" s="68" t="s">
        <v>342</v>
      </c>
      <c r="AD185" s="68" t="s">
        <v>342</v>
      </c>
    </row>
    <row r="186" spans="18:30" ht="15.95" customHeight="1">
      <c r="R186" s="68" t="s">
        <v>342</v>
      </c>
      <c r="AD186" s="68" t="s">
        <v>342</v>
      </c>
    </row>
    <row r="187" spans="18:30" ht="15.95" customHeight="1">
      <c r="R187" s="68" t="s">
        <v>342</v>
      </c>
      <c r="AD187" s="68" t="s">
        <v>342</v>
      </c>
    </row>
    <row r="188" spans="18:30" ht="15.95" customHeight="1">
      <c r="R188" s="68" t="s">
        <v>342</v>
      </c>
      <c r="AD188" s="68" t="s">
        <v>342</v>
      </c>
    </row>
    <row r="189" spans="18:30" ht="15.95" customHeight="1">
      <c r="R189" s="68" t="s">
        <v>342</v>
      </c>
      <c r="AD189" s="68" t="s">
        <v>342</v>
      </c>
    </row>
    <row r="190" spans="18:30" ht="15.95" customHeight="1">
      <c r="R190" s="68" t="s">
        <v>342</v>
      </c>
      <c r="AD190" s="68" t="s">
        <v>342</v>
      </c>
    </row>
    <row r="191" spans="18:30" ht="15.95" customHeight="1">
      <c r="R191" s="68" t="s">
        <v>342</v>
      </c>
      <c r="AD191" s="68" t="s">
        <v>342</v>
      </c>
    </row>
    <row r="192" spans="18:30" ht="15.95" customHeight="1">
      <c r="R192" s="68" t="s">
        <v>342</v>
      </c>
      <c r="AD192" s="68" t="s">
        <v>342</v>
      </c>
    </row>
    <row r="193" spans="18:30" ht="15.95" customHeight="1">
      <c r="R193" s="68" t="s">
        <v>342</v>
      </c>
      <c r="AD193" s="68" t="s">
        <v>342</v>
      </c>
    </row>
    <row r="194" spans="18:30" ht="15.95" customHeight="1">
      <c r="R194" s="68" t="s">
        <v>342</v>
      </c>
      <c r="AD194" s="68" t="s">
        <v>342</v>
      </c>
    </row>
    <row r="195" spans="18:30" ht="15.95" customHeight="1">
      <c r="R195" s="68" t="s">
        <v>342</v>
      </c>
      <c r="AD195" s="68" t="s">
        <v>342</v>
      </c>
    </row>
    <row r="196" spans="18:30" ht="15.95" customHeight="1">
      <c r="R196" s="68" t="s">
        <v>342</v>
      </c>
      <c r="AD196" s="68" t="s">
        <v>342</v>
      </c>
    </row>
    <row r="197" spans="18:30" ht="15.95" customHeight="1">
      <c r="R197" s="68" t="s">
        <v>342</v>
      </c>
      <c r="AD197" s="68" t="s">
        <v>342</v>
      </c>
    </row>
    <row r="198" spans="18:30" ht="15.95" customHeight="1">
      <c r="R198" s="68" t="s">
        <v>342</v>
      </c>
      <c r="AD198" s="68" t="s">
        <v>342</v>
      </c>
    </row>
    <row r="199" spans="18:30" ht="15.95" customHeight="1">
      <c r="R199" s="68" t="s">
        <v>342</v>
      </c>
      <c r="AD199" s="68" t="s">
        <v>342</v>
      </c>
    </row>
    <row r="200" spans="18:30" ht="15.95" customHeight="1">
      <c r="R200" s="68" t="s">
        <v>342</v>
      </c>
      <c r="AD200" s="68" t="s">
        <v>342</v>
      </c>
    </row>
    <row r="201" spans="18:30" ht="15.95" customHeight="1">
      <c r="R201" s="68" t="s">
        <v>342</v>
      </c>
      <c r="AD201" s="68" t="s">
        <v>342</v>
      </c>
    </row>
    <row r="202" spans="18:30" ht="15.95" customHeight="1">
      <c r="R202" s="68" t="s">
        <v>342</v>
      </c>
      <c r="AD202" s="68" t="s">
        <v>342</v>
      </c>
    </row>
    <row r="203" spans="18:30" ht="15.95" customHeight="1">
      <c r="R203" s="68" t="s">
        <v>342</v>
      </c>
      <c r="AD203" s="68" t="s">
        <v>342</v>
      </c>
    </row>
    <row r="204" spans="18:30" ht="15.95" customHeight="1">
      <c r="R204" s="68" t="s">
        <v>342</v>
      </c>
      <c r="AD204" s="68" t="s">
        <v>342</v>
      </c>
    </row>
    <row r="205" spans="18:30" ht="15.95" customHeight="1">
      <c r="R205" s="68" t="s">
        <v>342</v>
      </c>
      <c r="AD205" s="68" t="s">
        <v>342</v>
      </c>
    </row>
    <row r="206" spans="18:30" ht="15.95" customHeight="1">
      <c r="R206" s="68" t="s">
        <v>342</v>
      </c>
      <c r="AD206" s="68" t="s">
        <v>342</v>
      </c>
    </row>
    <row r="207" spans="18:30" ht="15.95" customHeight="1">
      <c r="R207" s="68" t="s">
        <v>342</v>
      </c>
      <c r="AD207" s="68" t="s">
        <v>342</v>
      </c>
    </row>
    <row r="208" spans="18:30" ht="15.95" customHeight="1">
      <c r="R208" s="68" t="s">
        <v>342</v>
      </c>
      <c r="AD208" s="68" t="s">
        <v>342</v>
      </c>
    </row>
    <row r="209" spans="18:30" ht="15.95" customHeight="1">
      <c r="R209" s="68" t="s">
        <v>342</v>
      </c>
      <c r="AD209" s="68" t="s">
        <v>342</v>
      </c>
    </row>
    <row r="210" spans="18:30" ht="15.95" customHeight="1">
      <c r="R210" s="68" t="s">
        <v>342</v>
      </c>
      <c r="AD210" s="68" t="s">
        <v>342</v>
      </c>
    </row>
    <row r="211" spans="18:30" ht="15.95" customHeight="1">
      <c r="R211" s="68" t="s">
        <v>342</v>
      </c>
      <c r="AD211" s="68" t="s">
        <v>342</v>
      </c>
    </row>
    <row r="212" spans="18:30" ht="15.95" customHeight="1">
      <c r="R212" s="68" t="s">
        <v>342</v>
      </c>
      <c r="AD212" s="68" t="s">
        <v>342</v>
      </c>
    </row>
    <row r="213" spans="18:30" ht="15.95" customHeight="1">
      <c r="R213" s="68" t="s">
        <v>342</v>
      </c>
      <c r="AD213" s="68" t="s">
        <v>342</v>
      </c>
    </row>
    <row r="214" spans="18:30" ht="15.95" customHeight="1">
      <c r="R214" s="68" t="s">
        <v>342</v>
      </c>
      <c r="AD214" s="68" t="s">
        <v>342</v>
      </c>
    </row>
    <row r="215" spans="18:30" ht="15.95" customHeight="1">
      <c r="R215" s="68" t="s">
        <v>342</v>
      </c>
      <c r="AD215" s="68" t="s">
        <v>342</v>
      </c>
    </row>
    <row r="216" spans="18:30" ht="15.95" customHeight="1">
      <c r="R216" s="68" t="s">
        <v>342</v>
      </c>
      <c r="AD216" s="68" t="s">
        <v>342</v>
      </c>
    </row>
    <row r="217" spans="18:30" ht="15.95" customHeight="1">
      <c r="R217" s="68" t="s">
        <v>342</v>
      </c>
      <c r="AD217" s="68" t="s">
        <v>342</v>
      </c>
    </row>
    <row r="218" spans="18:30" ht="15.95" customHeight="1">
      <c r="R218" s="68" t="s">
        <v>342</v>
      </c>
      <c r="AD218" s="68" t="s">
        <v>342</v>
      </c>
    </row>
    <row r="219" spans="18:30" ht="15.95" customHeight="1">
      <c r="R219" s="68" t="s">
        <v>342</v>
      </c>
      <c r="AD219" s="68" t="s">
        <v>342</v>
      </c>
    </row>
    <row r="220" spans="18:30" ht="15.95" customHeight="1">
      <c r="R220" s="68" t="s">
        <v>342</v>
      </c>
      <c r="AD220" s="68" t="s">
        <v>342</v>
      </c>
    </row>
    <row r="221" spans="18:30" ht="15.95" customHeight="1">
      <c r="R221" s="68" t="s">
        <v>342</v>
      </c>
      <c r="AD221" s="68" t="s">
        <v>342</v>
      </c>
    </row>
    <row r="222" spans="18:30" ht="15.95" customHeight="1">
      <c r="R222" s="68" t="s">
        <v>342</v>
      </c>
      <c r="AD222" s="68" t="s">
        <v>342</v>
      </c>
    </row>
    <row r="223" spans="18:30" ht="15.95" customHeight="1">
      <c r="R223" s="68" t="s">
        <v>342</v>
      </c>
      <c r="AD223" s="68" t="s">
        <v>342</v>
      </c>
    </row>
    <row r="224" spans="18:30" ht="15.95" customHeight="1">
      <c r="R224" s="68" t="s">
        <v>342</v>
      </c>
      <c r="AD224" s="68" t="s">
        <v>342</v>
      </c>
    </row>
    <row r="225" spans="18:30" ht="15.95" customHeight="1">
      <c r="R225" s="68" t="s">
        <v>342</v>
      </c>
      <c r="AD225" s="68" t="s">
        <v>342</v>
      </c>
    </row>
    <row r="226" spans="18:30" ht="15.95" customHeight="1">
      <c r="R226" s="68" t="s">
        <v>342</v>
      </c>
      <c r="AD226" s="68" t="s">
        <v>342</v>
      </c>
    </row>
    <row r="227" spans="18:30" ht="15.95" customHeight="1">
      <c r="R227" s="68" t="s">
        <v>342</v>
      </c>
      <c r="AD227" s="68" t="s">
        <v>342</v>
      </c>
    </row>
    <row r="228" spans="18:30" ht="15.95" customHeight="1">
      <c r="R228" s="68" t="s">
        <v>342</v>
      </c>
      <c r="AD228" s="68" t="s">
        <v>342</v>
      </c>
    </row>
    <row r="229" spans="18:30" ht="15.95" customHeight="1">
      <c r="R229" s="68" t="s">
        <v>342</v>
      </c>
      <c r="AD229" s="68" t="s">
        <v>342</v>
      </c>
    </row>
    <row r="230" spans="18:30" ht="15.95" customHeight="1">
      <c r="R230" s="68" t="s">
        <v>342</v>
      </c>
      <c r="AD230" s="68" t="s">
        <v>342</v>
      </c>
    </row>
    <row r="231" spans="18:30" ht="15.95" customHeight="1">
      <c r="R231" s="68" t="s">
        <v>342</v>
      </c>
      <c r="AD231" s="68" t="s">
        <v>342</v>
      </c>
    </row>
    <row r="232" spans="18:30" ht="15.95" customHeight="1">
      <c r="R232" s="68" t="s">
        <v>342</v>
      </c>
      <c r="AD232" s="68" t="s">
        <v>342</v>
      </c>
    </row>
    <row r="233" spans="18:30" ht="15.95" customHeight="1">
      <c r="R233" s="68" t="s">
        <v>342</v>
      </c>
      <c r="AD233" s="68" t="s">
        <v>342</v>
      </c>
    </row>
    <row r="234" spans="18:30" ht="15.95" customHeight="1">
      <c r="R234" s="68" t="s">
        <v>342</v>
      </c>
      <c r="AD234" s="68" t="s">
        <v>342</v>
      </c>
    </row>
    <row r="235" spans="18:30" ht="15.95" customHeight="1">
      <c r="R235" s="68" t="s">
        <v>342</v>
      </c>
      <c r="AD235" s="68" t="s">
        <v>342</v>
      </c>
    </row>
    <row r="236" spans="18:30" ht="15.95" customHeight="1">
      <c r="R236" s="68" t="s">
        <v>342</v>
      </c>
      <c r="AD236" s="68" t="s">
        <v>342</v>
      </c>
    </row>
    <row r="237" spans="18:30" ht="15.95" customHeight="1">
      <c r="R237" s="68" t="s">
        <v>342</v>
      </c>
      <c r="AD237" s="68" t="s">
        <v>342</v>
      </c>
    </row>
    <row r="238" spans="18:30" ht="15.95" customHeight="1">
      <c r="R238" s="68" t="s">
        <v>342</v>
      </c>
      <c r="AD238" s="68" t="s">
        <v>342</v>
      </c>
    </row>
    <row r="239" spans="18:30" ht="15.95" customHeight="1">
      <c r="R239" s="68" t="s">
        <v>342</v>
      </c>
      <c r="AD239" s="68" t="s">
        <v>342</v>
      </c>
    </row>
    <row r="240" spans="18:30" ht="15.95" customHeight="1">
      <c r="R240" s="68" t="s">
        <v>342</v>
      </c>
      <c r="AD240" s="68" t="s">
        <v>342</v>
      </c>
    </row>
    <row r="241" spans="18:30" ht="15.95" customHeight="1">
      <c r="R241" s="68" t="s">
        <v>342</v>
      </c>
      <c r="AD241" s="68" t="s">
        <v>342</v>
      </c>
    </row>
    <row r="242" spans="18:30" ht="15.95" customHeight="1">
      <c r="R242" s="68" t="s">
        <v>342</v>
      </c>
      <c r="AD242" s="68" t="s">
        <v>342</v>
      </c>
    </row>
    <row r="243" spans="18:30" ht="15.95" customHeight="1">
      <c r="R243" s="68" t="s">
        <v>342</v>
      </c>
      <c r="AD243" s="68" t="s">
        <v>342</v>
      </c>
    </row>
    <row r="244" spans="18:30" ht="15.95" customHeight="1">
      <c r="R244" s="68" t="s">
        <v>342</v>
      </c>
      <c r="AD244" s="68" t="s">
        <v>342</v>
      </c>
    </row>
    <row r="245" spans="18:30" ht="15.95" customHeight="1">
      <c r="R245" s="68" t="s">
        <v>342</v>
      </c>
      <c r="AD245" s="68" t="s">
        <v>342</v>
      </c>
    </row>
    <row r="246" spans="18:30" ht="15.95" customHeight="1">
      <c r="R246" s="68" t="s">
        <v>342</v>
      </c>
      <c r="AD246" s="68" t="s">
        <v>342</v>
      </c>
    </row>
    <row r="247" spans="18:30" ht="15.95" customHeight="1">
      <c r="R247" s="68" t="s">
        <v>342</v>
      </c>
      <c r="AD247" s="68" t="s">
        <v>342</v>
      </c>
    </row>
    <row r="248" spans="18:30" ht="15.95" customHeight="1">
      <c r="R248" s="68" t="s">
        <v>342</v>
      </c>
      <c r="AD248" s="68" t="s">
        <v>342</v>
      </c>
    </row>
    <row r="249" spans="18:30" ht="15.95" customHeight="1">
      <c r="R249" s="68" t="s">
        <v>342</v>
      </c>
      <c r="AD249" s="68" t="s">
        <v>342</v>
      </c>
    </row>
    <row r="250" spans="18:30" ht="15.95" customHeight="1">
      <c r="R250" s="68" t="s">
        <v>342</v>
      </c>
      <c r="AD250" s="68" t="s">
        <v>342</v>
      </c>
    </row>
    <row r="251" spans="18:30" ht="15.95" customHeight="1">
      <c r="R251" s="68" t="s">
        <v>342</v>
      </c>
      <c r="AD251" s="68" t="s">
        <v>342</v>
      </c>
    </row>
    <row r="252" spans="18:30" ht="15.95" customHeight="1">
      <c r="R252" s="68" t="s">
        <v>342</v>
      </c>
      <c r="AD252" s="68" t="s">
        <v>342</v>
      </c>
    </row>
    <row r="253" spans="18:30" ht="15.95" customHeight="1">
      <c r="R253" s="68" t="s">
        <v>342</v>
      </c>
      <c r="AD253" s="68" t="s">
        <v>342</v>
      </c>
    </row>
    <row r="254" spans="18:30" ht="15.95" customHeight="1">
      <c r="R254" s="68" t="s">
        <v>342</v>
      </c>
      <c r="AD254" s="68" t="s">
        <v>342</v>
      </c>
    </row>
    <row r="255" spans="18:30" ht="15.95" customHeight="1">
      <c r="R255" s="68" t="s">
        <v>342</v>
      </c>
      <c r="AD255" s="68" t="s">
        <v>342</v>
      </c>
    </row>
    <row r="256" spans="18:30" ht="15.95" customHeight="1">
      <c r="R256" s="68" t="s">
        <v>342</v>
      </c>
      <c r="AD256" s="68" t="s">
        <v>342</v>
      </c>
    </row>
    <row r="257" spans="18:30" ht="15.95" customHeight="1">
      <c r="R257" s="68" t="s">
        <v>342</v>
      </c>
      <c r="AD257" s="68" t="s">
        <v>342</v>
      </c>
    </row>
    <row r="258" spans="18:30" ht="15.95" customHeight="1">
      <c r="R258" s="68" t="s">
        <v>342</v>
      </c>
      <c r="AD258" s="68" t="s">
        <v>342</v>
      </c>
    </row>
    <row r="259" spans="18:30" ht="15.95" customHeight="1">
      <c r="R259" s="68" t="s">
        <v>342</v>
      </c>
      <c r="AD259" s="68" t="s">
        <v>342</v>
      </c>
    </row>
    <row r="260" spans="18:30" ht="15.95" customHeight="1">
      <c r="R260" s="68" t="s">
        <v>342</v>
      </c>
      <c r="AD260" s="68" t="s">
        <v>342</v>
      </c>
    </row>
    <row r="261" spans="18:30" ht="15.95" customHeight="1">
      <c r="R261" s="68" t="s">
        <v>342</v>
      </c>
      <c r="AD261" s="68" t="s">
        <v>342</v>
      </c>
    </row>
    <row r="262" spans="18:30" ht="15.95" customHeight="1">
      <c r="R262" s="68" t="s">
        <v>342</v>
      </c>
      <c r="AD262" s="68" t="s">
        <v>342</v>
      </c>
    </row>
    <row r="263" spans="18:30" ht="15.95" customHeight="1">
      <c r="R263" s="68" t="s">
        <v>342</v>
      </c>
      <c r="AD263" s="68" t="s">
        <v>342</v>
      </c>
    </row>
    <row r="264" spans="18:30" ht="15.95" customHeight="1">
      <c r="R264" s="68" t="s">
        <v>342</v>
      </c>
      <c r="AD264" s="68" t="s">
        <v>342</v>
      </c>
    </row>
    <row r="265" spans="18:30" ht="15.95" customHeight="1">
      <c r="R265" s="68" t="s">
        <v>342</v>
      </c>
      <c r="AD265" s="68" t="s">
        <v>342</v>
      </c>
    </row>
    <row r="266" spans="18:30" ht="15.95" customHeight="1">
      <c r="R266" s="68" t="s">
        <v>342</v>
      </c>
      <c r="AD266" s="68" t="s">
        <v>342</v>
      </c>
    </row>
    <row r="267" spans="18:30" ht="15.95" customHeight="1">
      <c r="R267" s="68" t="s">
        <v>342</v>
      </c>
      <c r="AD267" s="68" t="s">
        <v>342</v>
      </c>
    </row>
    <row r="268" spans="18:30" ht="15.95" customHeight="1">
      <c r="R268" s="68" t="s">
        <v>342</v>
      </c>
      <c r="AD268" s="68" t="s">
        <v>342</v>
      </c>
    </row>
    <row r="269" spans="18:30" ht="15.95" customHeight="1">
      <c r="R269" s="68" t="s">
        <v>342</v>
      </c>
      <c r="AD269" s="68" t="s">
        <v>342</v>
      </c>
    </row>
    <row r="270" spans="18:30" ht="15.95" customHeight="1">
      <c r="R270" s="68" t="s">
        <v>342</v>
      </c>
      <c r="AD270" s="68" t="s">
        <v>342</v>
      </c>
    </row>
    <row r="271" spans="18:30" ht="15.95" customHeight="1">
      <c r="R271" s="68" t="s">
        <v>342</v>
      </c>
      <c r="AD271" s="68" t="s">
        <v>342</v>
      </c>
    </row>
    <row r="272" spans="18:30" ht="15.95" customHeight="1">
      <c r="R272" s="68" t="s">
        <v>342</v>
      </c>
      <c r="AD272" s="68" t="s">
        <v>342</v>
      </c>
    </row>
    <row r="273" spans="18:30" ht="15.95" customHeight="1">
      <c r="R273" s="68" t="s">
        <v>342</v>
      </c>
      <c r="AD273" s="68" t="s">
        <v>342</v>
      </c>
    </row>
    <row r="274" spans="18:30" ht="15.95" customHeight="1">
      <c r="R274" s="68" t="s">
        <v>342</v>
      </c>
      <c r="AD274" s="68" t="s">
        <v>342</v>
      </c>
    </row>
    <row r="275" spans="18:30" ht="15.95" customHeight="1">
      <c r="R275" s="68" t="s">
        <v>342</v>
      </c>
      <c r="AD275" s="68" t="s">
        <v>342</v>
      </c>
    </row>
    <row r="276" spans="18:30" ht="15.95" customHeight="1">
      <c r="R276" s="68" t="s">
        <v>342</v>
      </c>
      <c r="AD276" s="68" t="s">
        <v>342</v>
      </c>
    </row>
    <row r="277" spans="18:30" ht="15.95" customHeight="1">
      <c r="R277" s="68" t="s">
        <v>342</v>
      </c>
      <c r="AD277" s="68" t="s">
        <v>342</v>
      </c>
    </row>
    <row r="278" spans="18:30" ht="15.95" customHeight="1">
      <c r="R278" s="68" t="s">
        <v>342</v>
      </c>
      <c r="AD278" s="68" t="s">
        <v>342</v>
      </c>
    </row>
    <row r="279" spans="18:30" ht="15.95" customHeight="1">
      <c r="R279" s="68" t="s">
        <v>342</v>
      </c>
      <c r="AD279" s="68" t="s">
        <v>342</v>
      </c>
    </row>
    <row r="280" spans="18:30" ht="15.95" customHeight="1">
      <c r="R280" s="68" t="s">
        <v>342</v>
      </c>
      <c r="AD280" s="68" t="s">
        <v>342</v>
      </c>
    </row>
    <row r="281" spans="18:30" ht="15.95" customHeight="1">
      <c r="R281" s="68" t="s">
        <v>342</v>
      </c>
      <c r="AD281" s="68" t="s">
        <v>342</v>
      </c>
    </row>
    <row r="282" spans="18:30" ht="15.95" customHeight="1">
      <c r="R282" s="68" t="s">
        <v>342</v>
      </c>
      <c r="AD282" s="68" t="s">
        <v>342</v>
      </c>
    </row>
    <row r="283" spans="18:30" ht="15.95" customHeight="1">
      <c r="R283" s="68" t="s">
        <v>342</v>
      </c>
      <c r="AD283" s="68" t="s">
        <v>342</v>
      </c>
    </row>
    <row r="284" spans="18:30" ht="15.95" customHeight="1">
      <c r="R284" s="68" t="s">
        <v>342</v>
      </c>
      <c r="AD284" s="68" t="s">
        <v>342</v>
      </c>
    </row>
    <row r="285" spans="18:30" ht="15.95" customHeight="1">
      <c r="R285" s="68" t="s">
        <v>342</v>
      </c>
      <c r="AD285" s="68" t="s">
        <v>342</v>
      </c>
    </row>
    <row r="286" spans="18:30" ht="15.95" customHeight="1">
      <c r="R286" s="68" t="s">
        <v>342</v>
      </c>
      <c r="AD286" s="68" t="s">
        <v>342</v>
      </c>
    </row>
    <row r="287" spans="18:30" ht="15.95" customHeight="1">
      <c r="R287" s="68" t="s">
        <v>342</v>
      </c>
      <c r="AD287" s="68" t="s">
        <v>342</v>
      </c>
    </row>
    <row r="288" spans="18:30" ht="15.95" customHeight="1">
      <c r="R288" s="68" t="s">
        <v>342</v>
      </c>
      <c r="AD288" s="68" t="s">
        <v>342</v>
      </c>
    </row>
    <row r="289" spans="18:30" ht="15.95" customHeight="1">
      <c r="R289" s="68" t="s">
        <v>342</v>
      </c>
      <c r="AD289" s="68" t="s">
        <v>342</v>
      </c>
    </row>
    <row r="290" spans="18:30" ht="15.95" customHeight="1">
      <c r="R290" s="68" t="s">
        <v>342</v>
      </c>
      <c r="AD290" s="68" t="s">
        <v>342</v>
      </c>
    </row>
    <row r="291" spans="18:30" ht="15.95" customHeight="1">
      <c r="R291" s="68" t="s">
        <v>342</v>
      </c>
      <c r="AD291" s="68" t="s">
        <v>342</v>
      </c>
    </row>
    <row r="292" spans="18:30" ht="15.95" customHeight="1">
      <c r="R292" s="68" t="s">
        <v>342</v>
      </c>
      <c r="AD292" s="68" t="s">
        <v>342</v>
      </c>
    </row>
    <row r="293" spans="18:30" ht="15.95" customHeight="1">
      <c r="R293" s="68" t="s">
        <v>342</v>
      </c>
      <c r="AD293" s="68" t="s">
        <v>342</v>
      </c>
    </row>
    <row r="294" spans="18:30" ht="15.95" customHeight="1">
      <c r="R294" s="68" t="s">
        <v>342</v>
      </c>
      <c r="AD294" s="68" t="s">
        <v>342</v>
      </c>
    </row>
    <row r="295" spans="18:30" ht="15.95" customHeight="1">
      <c r="R295" s="68" t="s">
        <v>342</v>
      </c>
      <c r="AD295" s="68" t="s">
        <v>342</v>
      </c>
    </row>
    <row r="296" spans="18:30" ht="15.95" customHeight="1">
      <c r="R296" s="68" t="s">
        <v>342</v>
      </c>
      <c r="AD296" s="68" t="s">
        <v>342</v>
      </c>
    </row>
    <row r="297" spans="18:30" ht="15.95" customHeight="1">
      <c r="R297" s="68" t="s">
        <v>342</v>
      </c>
      <c r="AD297" s="68" t="s">
        <v>342</v>
      </c>
    </row>
    <row r="298" spans="18:30" ht="15.95" customHeight="1">
      <c r="R298" s="68" t="s">
        <v>342</v>
      </c>
      <c r="AD298" s="68" t="s">
        <v>342</v>
      </c>
    </row>
    <row r="299" spans="18:30" ht="15.95" customHeight="1">
      <c r="R299" s="68" t="s">
        <v>342</v>
      </c>
      <c r="AD299" s="68" t="s">
        <v>342</v>
      </c>
    </row>
    <row r="300" spans="18:30" ht="15.95" customHeight="1">
      <c r="R300" s="68" t="s">
        <v>342</v>
      </c>
      <c r="AD300" s="68" t="s">
        <v>342</v>
      </c>
    </row>
    <row r="301" spans="18:30" ht="15.95" customHeight="1">
      <c r="R301" s="68" t="s">
        <v>342</v>
      </c>
      <c r="AD301" s="68" t="s">
        <v>342</v>
      </c>
    </row>
    <row r="302" spans="18:30" ht="15.95" customHeight="1">
      <c r="R302" s="68" t="s">
        <v>342</v>
      </c>
      <c r="AD302" s="68" t="s">
        <v>342</v>
      </c>
    </row>
    <row r="303" spans="18:30" ht="15.95" customHeight="1">
      <c r="R303" s="68" t="s">
        <v>342</v>
      </c>
      <c r="AD303" s="68" t="s">
        <v>342</v>
      </c>
    </row>
    <row r="304" spans="18:30" ht="15.95" customHeight="1">
      <c r="R304" s="68" t="s">
        <v>342</v>
      </c>
      <c r="AD304" s="68" t="s">
        <v>342</v>
      </c>
    </row>
    <row r="305" spans="18:30" ht="15.95" customHeight="1">
      <c r="R305" s="68" t="s">
        <v>342</v>
      </c>
      <c r="AD305" s="68" t="s">
        <v>342</v>
      </c>
    </row>
    <row r="306" spans="18:30" ht="15.95" customHeight="1">
      <c r="R306" s="68" t="s">
        <v>342</v>
      </c>
      <c r="AD306" s="68" t="s">
        <v>342</v>
      </c>
    </row>
    <row r="307" spans="18:30" ht="15.95" customHeight="1">
      <c r="R307" s="68" t="s">
        <v>342</v>
      </c>
      <c r="AD307" s="68" t="s">
        <v>342</v>
      </c>
    </row>
    <row r="308" spans="18:30" ht="15.95" customHeight="1">
      <c r="R308" s="68" t="s">
        <v>342</v>
      </c>
      <c r="AD308" s="68" t="s">
        <v>342</v>
      </c>
    </row>
    <row r="309" spans="18:30" ht="15.95" customHeight="1">
      <c r="R309" s="68" t="s">
        <v>342</v>
      </c>
      <c r="AD309" s="68" t="s">
        <v>342</v>
      </c>
    </row>
    <row r="310" spans="18:30" ht="15.95" customHeight="1">
      <c r="R310" s="68" t="s">
        <v>342</v>
      </c>
      <c r="AD310" s="68" t="s">
        <v>342</v>
      </c>
    </row>
    <row r="311" spans="18:30" ht="15.95" customHeight="1">
      <c r="R311" s="68" t="s">
        <v>342</v>
      </c>
      <c r="AD311" s="68" t="s">
        <v>342</v>
      </c>
    </row>
    <row r="312" spans="18:30" ht="15.95" customHeight="1">
      <c r="R312" s="68" t="s">
        <v>342</v>
      </c>
      <c r="AD312" s="68" t="s">
        <v>342</v>
      </c>
    </row>
    <row r="313" spans="18:30" ht="15.95" customHeight="1">
      <c r="R313" s="68" t="s">
        <v>342</v>
      </c>
      <c r="AD313" s="68" t="s">
        <v>342</v>
      </c>
    </row>
    <row r="314" spans="18:30" ht="15.95" customHeight="1">
      <c r="R314" s="68" t="s">
        <v>342</v>
      </c>
      <c r="AD314" s="68" t="s">
        <v>342</v>
      </c>
    </row>
    <row r="315" spans="18:30" ht="15.95" customHeight="1">
      <c r="R315" s="68" t="s">
        <v>342</v>
      </c>
      <c r="AD315" s="68" t="s">
        <v>342</v>
      </c>
    </row>
    <row r="316" spans="18:30" ht="15.95" customHeight="1">
      <c r="R316" s="68" t="s">
        <v>342</v>
      </c>
      <c r="AD316" s="68" t="s">
        <v>342</v>
      </c>
    </row>
    <row r="317" spans="18:30" ht="15.95" customHeight="1">
      <c r="R317" s="68" t="s">
        <v>342</v>
      </c>
      <c r="AD317" s="68" t="s">
        <v>342</v>
      </c>
    </row>
    <row r="318" spans="18:30" ht="15.95" customHeight="1">
      <c r="R318" s="68" t="s">
        <v>342</v>
      </c>
      <c r="AD318" s="68" t="s">
        <v>342</v>
      </c>
    </row>
    <row r="319" spans="18:30" ht="15.95" customHeight="1">
      <c r="R319" s="68" t="s">
        <v>342</v>
      </c>
      <c r="AD319" s="68" t="s">
        <v>342</v>
      </c>
    </row>
    <row r="320" spans="18:30" ht="15.95" customHeight="1">
      <c r="R320" s="68" t="s">
        <v>342</v>
      </c>
      <c r="AD320" s="68" t="s">
        <v>342</v>
      </c>
    </row>
    <row r="321" spans="18:30" ht="15.95" customHeight="1">
      <c r="R321" s="68" t="s">
        <v>342</v>
      </c>
      <c r="AD321" s="68" t="s">
        <v>342</v>
      </c>
    </row>
    <row r="322" spans="18:30" ht="15.95" customHeight="1">
      <c r="R322" s="68" t="s">
        <v>342</v>
      </c>
      <c r="AD322" s="68" t="s">
        <v>342</v>
      </c>
    </row>
    <row r="323" spans="18:30" ht="15.95" customHeight="1">
      <c r="R323" s="68" t="s">
        <v>342</v>
      </c>
      <c r="AD323" s="68" t="s">
        <v>342</v>
      </c>
    </row>
    <row r="324" spans="18:30" ht="15.95" customHeight="1">
      <c r="R324" s="68" t="s">
        <v>342</v>
      </c>
      <c r="AD324" s="68" t="s">
        <v>342</v>
      </c>
    </row>
    <row r="325" spans="18:30" ht="15.95" customHeight="1">
      <c r="R325" s="68" t="s">
        <v>342</v>
      </c>
      <c r="AD325" s="68" t="s">
        <v>342</v>
      </c>
    </row>
    <row r="326" spans="18:30" ht="15.95" customHeight="1">
      <c r="R326" s="68" t="s">
        <v>342</v>
      </c>
      <c r="AD326" s="68" t="s">
        <v>342</v>
      </c>
    </row>
    <row r="327" spans="18:30" ht="15.95" customHeight="1">
      <c r="R327" s="68" t="s">
        <v>342</v>
      </c>
      <c r="AD327" s="68" t="s">
        <v>342</v>
      </c>
    </row>
    <row r="328" spans="18:30" ht="15.95" customHeight="1">
      <c r="R328" s="68" t="s">
        <v>342</v>
      </c>
      <c r="AD328" s="68" t="s">
        <v>342</v>
      </c>
    </row>
    <row r="329" spans="18:30" ht="15.95" customHeight="1">
      <c r="R329" s="68" t="s">
        <v>342</v>
      </c>
      <c r="AD329" s="68" t="s">
        <v>342</v>
      </c>
    </row>
    <row r="330" spans="18:30" ht="15.95" customHeight="1">
      <c r="R330" s="68" t="s">
        <v>342</v>
      </c>
      <c r="AD330" s="68" t="s">
        <v>342</v>
      </c>
    </row>
    <row r="331" spans="18:30" ht="15.95" customHeight="1">
      <c r="R331" s="68" t="s">
        <v>342</v>
      </c>
      <c r="AD331" s="68" t="s">
        <v>342</v>
      </c>
    </row>
    <row r="332" spans="18:30" ht="15.95" customHeight="1">
      <c r="R332" s="68" t="s">
        <v>342</v>
      </c>
      <c r="AD332" s="68" t="s">
        <v>342</v>
      </c>
    </row>
    <row r="333" spans="18:30" ht="15.95" customHeight="1">
      <c r="R333" s="68" t="s">
        <v>342</v>
      </c>
      <c r="AD333" s="68" t="s">
        <v>342</v>
      </c>
    </row>
    <row r="334" spans="18:30" ht="15.95" customHeight="1">
      <c r="R334" s="68" t="s">
        <v>342</v>
      </c>
      <c r="AD334" s="68" t="s">
        <v>342</v>
      </c>
    </row>
    <row r="335" spans="18:30" ht="15.95" customHeight="1">
      <c r="R335" s="68" t="s">
        <v>342</v>
      </c>
      <c r="AD335" s="68" t="s">
        <v>342</v>
      </c>
    </row>
    <row r="336" spans="18:30" ht="15.95" customHeight="1">
      <c r="R336" s="68" t="s">
        <v>342</v>
      </c>
      <c r="AD336" s="68" t="s">
        <v>342</v>
      </c>
    </row>
    <row r="337" spans="18:30" ht="15.95" customHeight="1">
      <c r="R337" s="68" t="s">
        <v>342</v>
      </c>
      <c r="AD337" s="68" t="s">
        <v>342</v>
      </c>
    </row>
    <row r="338" spans="18:30" ht="15.95" customHeight="1">
      <c r="R338" s="68" t="s">
        <v>342</v>
      </c>
      <c r="AD338" s="68" t="s">
        <v>342</v>
      </c>
    </row>
    <row r="339" spans="18:30" ht="15.95" customHeight="1">
      <c r="R339" s="68" t="s">
        <v>342</v>
      </c>
      <c r="AD339" s="68" t="s">
        <v>342</v>
      </c>
    </row>
    <row r="340" spans="18:30" ht="15.95" customHeight="1">
      <c r="R340" s="68" t="s">
        <v>342</v>
      </c>
      <c r="AD340" s="68" t="s">
        <v>342</v>
      </c>
    </row>
    <row r="341" spans="18:30" ht="15.95" customHeight="1">
      <c r="R341" s="68" t="s">
        <v>342</v>
      </c>
      <c r="AD341" s="68" t="s">
        <v>342</v>
      </c>
    </row>
    <row r="342" spans="18:30" ht="15.95" customHeight="1">
      <c r="R342" s="68" t="s">
        <v>342</v>
      </c>
      <c r="AD342" s="68" t="s">
        <v>342</v>
      </c>
    </row>
    <row r="343" spans="18:30" ht="15.95" customHeight="1">
      <c r="R343" s="68" t="s">
        <v>342</v>
      </c>
      <c r="AD343" s="68" t="s">
        <v>342</v>
      </c>
    </row>
    <row r="344" spans="18:30" ht="15.95" customHeight="1">
      <c r="R344" s="68" t="s">
        <v>342</v>
      </c>
      <c r="AD344" s="68" t="s">
        <v>342</v>
      </c>
    </row>
    <row r="345" spans="18:30" ht="15.95" customHeight="1">
      <c r="R345" s="68" t="s">
        <v>342</v>
      </c>
      <c r="AD345" s="68" t="s">
        <v>342</v>
      </c>
    </row>
    <row r="346" spans="18:30" ht="15.95" customHeight="1">
      <c r="R346" s="68" t="s">
        <v>342</v>
      </c>
      <c r="AD346" s="68" t="s">
        <v>342</v>
      </c>
    </row>
    <row r="347" spans="18:30" ht="15.95" customHeight="1">
      <c r="R347" s="68" t="s">
        <v>342</v>
      </c>
      <c r="AD347" s="68" t="s">
        <v>342</v>
      </c>
    </row>
    <row r="348" spans="18:30" ht="15.95" customHeight="1">
      <c r="R348" s="68" t="s">
        <v>342</v>
      </c>
      <c r="AD348" s="68" t="s">
        <v>342</v>
      </c>
    </row>
    <row r="349" spans="18:30" ht="15.95" customHeight="1">
      <c r="R349" s="68" t="s">
        <v>342</v>
      </c>
      <c r="AD349" s="68" t="s">
        <v>342</v>
      </c>
    </row>
    <row r="350" spans="18:30" ht="15.95" customHeight="1">
      <c r="R350" s="68" t="s">
        <v>342</v>
      </c>
      <c r="AD350" s="68" t="s">
        <v>342</v>
      </c>
    </row>
    <row r="351" spans="18:30" ht="15.95" customHeight="1">
      <c r="R351" s="68" t="s">
        <v>342</v>
      </c>
      <c r="AD351" s="68" t="s">
        <v>342</v>
      </c>
    </row>
    <row r="352" spans="18:30" ht="15.95" customHeight="1">
      <c r="R352" s="68" t="s">
        <v>342</v>
      </c>
      <c r="AD352" s="68" t="s">
        <v>342</v>
      </c>
    </row>
    <row r="353" spans="18:30" ht="15.95" customHeight="1">
      <c r="R353" s="68" t="s">
        <v>342</v>
      </c>
      <c r="AD353" s="68" t="s">
        <v>342</v>
      </c>
    </row>
    <row r="354" spans="18:30" ht="15.95" customHeight="1">
      <c r="R354" s="68" t="s">
        <v>342</v>
      </c>
      <c r="AD354" s="68" t="s">
        <v>342</v>
      </c>
    </row>
    <row r="355" spans="18:30" ht="15.95" customHeight="1">
      <c r="R355" s="68" t="s">
        <v>342</v>
      </c>
      <c r="AD355" s="68" t="s">
        <v>342</v>
      </c>
    </row>
    <row r="356" spans="18:30" ht="15.95" customHeight="1">
      <c r="R356" s="68" t="s">
        <v>342</v>
      </c>
      <c r="AD356" s="68" t="s">
        <v>342</v>
      </c>
    </row>
    <row r="357" spans="18:30" ht="15.95" customHeight="1">
      <c r="R357" s="68" t="s">
        <v>342</v>
      </c>
      <c r="AD357" s="68" t="s">
        <v>342</v>
      </c>
    </row>
    <row r="358" spans="18:30" ht="15.95" customHeight="1">
      <c r="R358" s="68" t="s">
        <v>342</v>
      </c>
      <c r="AD358" s="68" t="s">
        <v>342</v>
      </c>
    </row>
    <row r="359" spans="18:30" ht="15.95" customHeight="1">
      <c r="R359" s="68" t="s">
        <v>342</v>
      </c>
      <c r="AD359" s="68" t="s">
        <v>342</v>
      </c>
    </row>
    <row r="360" spans="18:30" ht="15.95" customHeight="1">
      <c r="R360" s="68" t="s">
        <v>342</v>
      </c>
      <c r="AD360" s="68" t="s">
        <v>342</v>
      </c>
    </row>
    <row r="361" spans="18:30" ht="15.95" customHeight="1">
      <c r="R361" s="68" t="s">
        <v>342</v>
      </c>
      <c r="AD361" s="68" t="s">
        <v>342</v>
      </c>
    </row>
    <row r="362" spans="18:30" ht="15.95" customHeight="1">
      <c r="R362" s="68" t="s">
        <v>342</v>
      </c>
      <c r="AD362" s="68" t="s">
        <v>342</v>
      </c>
    </row>
    <row r="363" spans="18:30" ht="15.95" customHeight="1">
      <c r="R363" s="68" t="s">
        <v>342</v>
      </c>
      <c r="AD363" s="68" t="s">
        <v>342</v>
      </c>
    </row>
    <row r="364" spans="18:30" ht="15.95" customHeight="1">
      <c r="R364" s="68" t="s">
        <v>342</v>
      </c>
      <c r="AD364" s="68" t="s">
        <v>342</v>
      </c>
    </row>
    <row r="365" spans="18:30" ht="15.95" customHeight="1">
      <c r="R365" s="68" t="s">
        <v>342</v>
      </c>
      <c r="AD365" s="68" t="s">
        <v>342</v>
      </c>
    </row>
    <row r="366" spans="18:30" ht="15.95" customHeight="1">
      <c r="R366" s="68" t="s">
        <v>342</v>
      </c>
      <c r="AD366" s="68" t="s">
        <v>342</v>
      </c>
    </row>
    <row r="367" spans="18:30" ht="15.95" customHeight="1">
      <c r="R367" s="68" t="s">
        <v>342</v>
      </c>
      <c r="AD367" s="68" t="s">
        <v>342</v>
      </c>
    </row>
    <row r="368" spans="18:30" ht="15.95" customHeight="1">
      <c r="R368" s="68" t="s">
        <v>342</v>
      </c>
      <c r="AD368" s="68" t="s">
        <v>342</v>
      </c>
    </row>
    <row r="369" spans="18:30" ht="15.95" customHeight="1">
      <c r="R369" s="68" t="s">
        <v>342</v>
      </c>
      <c r="AD369" s="68" t="s">
        <v>342</v>
      </c>
    </row>
    <row r="370" spans="18:30" ht="15.95" customHeight="1">
      <c r="R370" s="68" t="s">
        <v>342</v>
      </c>
      <c r="AD370" s="68" t="s">
        <v>342</v>
      </c>
    </row>
    <row r="371" spans="18:30" ht="15.95" customHeight="1">
      <c r="R371" s="68" t="s">
        <v>342</v>
      </c>
      <c r="AD371" s="68" t="s">
        <v>342</v>
      </c>
    </row>
    <row r="372" spans="18:30" ht="15.95" customHeight="1">
      <c r="R372" s="68" t="s">
        <v>342</v>
      </c>
      <c r="AD372" s="68" t="s">
        <v>342</v>
      </c>
    </row>
    <row r="373" spans="18:30" ht="15.95" customHeight="1">
      <c r="R373" s="68" t="s">
        <v>342</v>
      </c>
      <c r="AD373" s="68" t="s">
        <v>342</v>
      </c>
    </row>
    <row r="374" spans="18:30" ht="15.95" customHeight="1">
      <c r="R374" s="68" t="s">
        <v>342</v>
      </c>
      <c r="AD374" s="68" t="s">
        <v>342</v>
      </c>
    </row>
    <row r="375" spans="18:30" ht="15.95" customHeight="1">
      <c r="R375" s="68" t="s">
        <v>342</v>
      </c>
      <c r="AD375" s="68" t="s">
        <v>342</v>
      </c>
    </row>
    <row r="376" spans="18:30" ht="15.95" customHeight="1">
      <c r="R376" s="68" t="s">
        <v>342</v>
      </c>
      <c r="AD376" s="68" t="s">
        <v>342</v>
      </c>
    </row>
    <row r="377" spans="18:30" ht="15.95" customHeight="1">
      <c r="R377" s="68" t="s">
        <v>342</v>
      </c>
      <c r="AD377" s="68" t="s">
        <v>342</v>
      </c>
    </row>
    <row r="378" spans="18:30" ht="15.95" customHeight="1">
      <c r="R378" s="68" t="s">
        <v>342</v>
      </c>
      <c r="AD378" s="68" t="s">
        <v>342</v>
      </c>
    </row>
    <row r="379" spans="18:30" ht="15.95" customHeight="1">
      <c r="R379" s="68" t="s">
        <v>342</v>
      </c>
      <c r="AD379" s="68" t="s">
        <v>342</v>
      </c>
    </row>
    <row r="380" spans="18:30" ht="15.95" customHeight="1">
      <c r="R380" s="68" t="s">
        <v>342</v>
      </c>
      <c r="AD380" s="68" t="s">
        <v>342</v>
      </c>
    </row>
    <row r="381" spans="18:30" ht="15.95" customHeight="1">
      <c r="R381" s="68" t="s">
        <v>342</v>
      </c>
      <c r="AD381" s="68" t="s">
        <v>342</v>
      </c>
    </row>
    <row r="382" spans="18:30" ht="15.95" customHeight="1">
      <c r="R382" s="68" t="s">
        <v>342</v>
      </c>
      <c r="AD382" s="68" t="s">
        <v>342</v>
      </c>
    </row>
    <row r="383" spans="18:30" ht="15.95" customHeight="1">
      <c r="R383" s="68" t="s">
        <v>342</v>
      </c>
      <c r="AD383" s="68" t="s">
        <v>342</v>
      </c>
    </row>
    <row r="384" spans="18:30" ht="15.95" customHeight="1">
      <c r="R384" s="68" t="s">
        <v>342</v>
      </c>
      <c r="AD384" s="68" t="s">
        <v>342</v>
      </c>
    </row>
    <row r="385" spans="18:30" ht="15.95" customHeight="1">
      <c r="R385" s="68" t="s">
        <v>342</v>
      </c>
      <c r="AD385" s="68" t="s">
        <v>342</v>
      </c>
    </row>
    <row r="386" spans="18:30" ht="15.95" customHeight="1">
      <c r="R386" s="68" t="s">
        <v>342</v>
      </c>
      <c r="AD386" s="68" t="s">
        <v>342</v>
      </c>
    </row>
    <row r="387" spans="18:30" ht="15.95" customHeight="1">
      <c r="R387" s="68" t="s">
        <v>342</v>
      </c>
      <c r="AD387" s="68" t="s">
        <v>342</v>
      </c>
    </row>
    <row r="388" spans="18:30" ht="15.95" customHeight="1">
      <c r="R388" s="68" t="s">
        <v>342</v>
      </c>
      <c r="AD388" s="68" t="s">
        <v>342</v>
      </c>
    </row>
    <row r="389" spans="18:30" ht="15.95" customHeight="1">
      <c r="R389" s="68" t="s">
        <v>342</v>
      </c>
      <c r="AD389" s="68" t="s">
        <v>342</v>
      </c>
    </row>
    <row r="390" spans="18:30" ht="15.95" customHeight="1">
      <c r="R390" s="68" t="s">
        <v>342</v>
      </c>
      <c r="AD390" s="68" t="s">
        <v>342</v>
      </c>
    </row>
    <row r="391" spans="18:30" ht="15.95" customHeight="1">
      <c r="R391" s="68" t="s">
        <v>342</v>
      </c>
      <c r="AD391" s="68" t="s">
        <v>342</v>
      </c>
    </row>
    <row r="392" spans="18:30" ht="15.95" customHeight="1">
      <c r="R392" s="68" t="s">
        <v>342</v>
      </c>
      <c r="AD392" s="68" t="s">
        <v>342</v>
      </c>
    </row>
    <row r="393" spans="18:30" ht="15.95" customHeight="1">
      <c r="R393" s="68" t="s">
        <v>342</v>
      </c>
      <c r="AD393" s="68" t="s">
        <v>342</v>
      </c>
    </row>
    <row r="394" spans="18:30" ht="15.95" customHeight="1">
      <c r="R394" s="68" t="s">
        <v>342</v>
      </c>
      <c r="AD394" s="68" t="s">
        <v>342</v>
      </c>
    </row>
    <row r="395" spans="18:30" ht="15.95" customHeight="1">
      <c r="R395" s="68" t="s">
        <v>342</v>
      </c>
      <c r="AD395" s="68" t="s">
        <v>342</v>
      </c>
    </row>
    <row r="396" spans="18:30" ht="15.95" customHeight="1">
      <c r="R396" s="68" t="s">
        <v>342</v>
      </c>
      <c r="AD396" s="68" t="s">
        <v>342</v>
      </c>
    </row>
    <row r="397" spans="18:30" ht="15.95" customHeight="1">
      <c r="R397" s="68" t="s">
        <v>342</v>
      </c>
      <c r="AD397" s="68" t="s">
        <v>342</v>
      </c>
    </row>
    <row r="398" spans="18:30" ht="15.95" customHeight="1">
      <c r="R398" s="68" t="s">
        <v>342</v>
      </c>
      <c r="AD398" s="68" t="s">
        <v>342</v>
      </c>
    </row>
    <row r="399" spans="18:30" ht="15.95" customHeight="1">
      <c r="R399" s="68" t="s">
        <v>342</v>
      </c>
      <c r="AD399" s="68" t="s">
        <v>342</v>
      </c>
    </row>
    <row r="400" spans="18:30" ht="15.95" customHeight="1">
      <c r="R400" s="68" t="s">
        <v>342</v>
      </c>
      <c r="AD400" s="68" t="s">
        <v>342</v>
      </c>
    </row>
    <row r="401" spans="18:30" ht="15.95" customHeight="1">
      <c r="R401" s="68" t="s">
        <v>342</v>
      </c>
      <c r="AD401" s="68" t="s">
        <v>342</v>
      </c>
    </row>
    <row r="402" spans="18:30" ht="15.95" customHeight="1">
      <c r="R402" s="68" t="s">
        <v>342</v>
      </c>
      <c r="AD402" s="68" t="s">
        <v>342</v>
      </c>
    </row>
    <row r="403" spans="18:30" ht="15.95" customHeight="1">
      <c r="R403" s="68" t="s">
        <v>342</v>
      </c>
      <c r="AD403" s="68" t="s">
        <v>342</v>
      </c>
    </row>
    <row r="404" spans="18:30" ht="15.95" customHeight="1">
      <c r="R404" s="68" t="s">
        <v>342</v>
      </c>
      <c r="AD404" s="68" t="s">
        <v>342</v>
      </c>
    </row>
    <row r="405" spans="18:30" ht="15.95" customHeight="1">
      <c r="R405" s="68" t="s">
        <v>342</v>
      </c>
      <c r="AD405" s="68" t="s">
        <v>342</v>
      </c>
    </row>
    <row r="406" spans="18:30" ht="15.95" customHeight="1">
      <c r="R406" s="68" t="s">
        <v>342</v>
      </c>
      <c r="AD406" s="68" t="s">
        <v>342</v>
      </c>
    </row>
    <row r="407" spans="18:30" ht="15.95" customHeight="1">
      <c r="R407" s="68" t="s">
        <v>342</v>
      </c>
      <c r="AD407" s="68" t="s">
        <v>342</v>
      </c>
    </row>
    <row r="408" spans="18:30" ht="15.95" customHeight="1">
      <c r="R408" s="68" t="s">
        <v>342</v>
      </c>
      <c r="AD408" s="68" t="s">
        <v>342</v>
      </c>
    </row>
    <row r="409" spans="18:30" ht="15.95" customHeight="1">
      <c r="R409" s="68" t="s">
        <v>342</v>
      </c>
      <c r="AD409" s="68" t="s">
        <v>342</v>
      </c>
    </row>
    <row r="410" spans="18:30" ht="15.95" customHeight="1">
      <c r="R410" s="68" t="s">
        <v>342</v>
      </c>
      <c r="AD410" s="68" t="s">
        <v>342</v>
      </c>
    </row>
    <row r="411" spans="18:30" ht="15.95" customHeight="1">
      <c r="R411" s="68" t="s">
        <v>342</v>
      </c>
      <c r="AD411" s="68" t="s">
        <v>342</v>
      </c>
    </row>
    <row r="412" spans="18:30" ht="15.95" customHeight="1">
      <c r="R412" s="68" t="s">
        <v>342</v>
      </c>
      <c r="AD412" s="68" t="s">
        <v>342</v>
      </c>
    </row>
    <row r="413" spans="18:30" ht="15.95" customHeight="1">
      <c r="R413" s="68" t="s">
        <v>342</v>
      </c>
      <c r="AD413" s="68" t="s">
        <v>342</v>
      </c>
    </row>
    <row r="414" spans="18:30" ht="15.95" customHeight="1">
      <c r="R414" s="68" t="s">
        <v>342</v>
      </c>
      <c r="AD414" s="68" t="s">
        <v>342</v>
      </c>
    </row>
    <row r="415" spans="18:30" ht="15.95" customHeight="1">
      <c r="R415" s="68" t="s">
        <v>342</v>
      </c>
      <c r="AD415" s="68" t="s">
        <v>342</v>
      </c>
    </row>
    <row r="416" spans="18:30" ht="15.95" customHeight="1">
      <c r="R416" s="68" t="s">
        <v>342</v>
      </c>
      <c r="AD416" s="68" t="s">
        <v>342</v>
      </c>
    </row>
    <row r="417" spans="18:30" ht="15.95" customHeight="1">
      <c r="R417" s="68" t="s">
        <v>342</v>
      </c>
      <c r="AD417" s="68" t="s">
        <v>342</v>
      </c>
    </row>
    <row r="418" spans="18:30" ht="15.95" customHeight="1">
      <c r="R418" s="68" t="s">
        <v>342</v>
      </c>
      <c r="AD418" s="68" t="s">
        <v>342</v>
      </c>
    </row>
    <row r="419" spans="18:30" ht="15.95" customHeight="1">
      <c r="R419" s="68" t="s">
        <v>342</v>
      </c>
      <c r="AD419" s="68" t="s">
        <v>342</v>
      </c>
    </row>
    <row r="420" spans="18:30" ht="15.95" customHeight="1">
      <c r="R420" s="68" t="s">
        <v>342</v>
      </c>
      <c r="AD420" s="68" t="s">
        <v>342</v>
      </c>
    </row>
    <row r="421" spans="18:30" ht="15.95" customHeight="1">
      <c r="R421" s="68" t="s">
        <v>342</v>
      </c>
      <c r="AD421" s="68" t="s">
        <v>342</v>
      </c>
    </row>
    <row r="422" spans="18:30" ht="15.95" customHeight="1">
      <c r="R422" s="68" t="s">
        <v>342</v>
      </c>
      <c r="AD422" s="68" t="s">
        <v>342</v>
      </c>
    </row>
    <row r="423" spans="18:30" ht="15.95" customHeight="1">
      <c r="R423" s="68" t="s">
        <v>342</v>
      </c>
      <c r="AD423" s="68" t="s">
        <v>342</v>
      </c>
    </row>
    <row r="424" spans="18:30" ht="15.95" customHeight="1">
      <c r="R424" s="68" t="s">
        <v>342</v>
      </c>
      <c r="AD424" s="68" t="s">
        <v>342</v>
      </c>
    </row>
    <row r="425" spans="18:30" ht="15.95" customHeight="1">
      <c r="R425" s="68" t="s">
        <v>342</v>
      </c>
      <c r="AD425" s="68" t="s">
        <v>342</v>
      </c>
    </row>
    <row r="426" spans="18:30" ht="15.95" customHeight="1">
      <c r="R426" s="68" t="s">
        <v>342</v>
      </c>
      <c r="AD426" s="68" t="s">
        <v>342</v>
      </c>
    </row>
    <row r="427" spans="18:30" ht="15.95" customHeight="1">
      <c r="R427" s="68" t="s">
        <v>342</v>
      </c>
      <c r="AD427" s="68" t="s">
        <v>342</v>
      </c>
    </row>
    <row r="428" spans="18:30" ht="15.95" customHeight="1">
      <c r="R428" s="68" t="s">
        <v>342</v>
      </c>
      <c r="AD428" s="68" t="s">
        <v>342</v>
      </c>
    </row>
    <row r="429" spans="18:30" ht="15.95" customHeight="1">
      <c r="R429" s="68" t="s">
        <v>342</v>
      </c>
      <c r="AD429" s="68" t="s">
        <v>342</v>
      </c>
    </row>
    <row r="430" spans="18:30" ht="15.95" customHeight="1">
      <c r="R430" s="68" t="s">
        <v>342</v>
      </c>
      <c r="AD430" s="68" t="s">
        <v>342</v>
      </c>
    </row>
    <row r="431" spans="18:30" ht="15.95" customHeight="1">
      <c r="R431" s="68" t="s">
        <v>342</v>
      </c>
      <c r="AD431" s="68" t="s">
        <v>342</v>
      </c>
    </row>
    <row r="432" spans="18:30" ht="15.95" customHeight="1">
      <c r="R432" s="68" t="s">
        <v>342</v>
      </c>
      <c r="AD432" s="68" t="s">
        <v>342</v>
      </c>
    </row>
    <row r="433" spans="18:30" ht="15.95" customHeight="1">
      <c r="R433" s="68" t="s">
        <v>342</v>
      </c>
      <c r="AD433" s="68" t="s">
        <v>342</v>
      </c>
    </row>
    <row r="434" spans="18:30" ht="15.95" customHeight="1">
      <c r="R434" s="68" t="s">
        <v>342</v>
      </c>
      <c r="AD434" s="68" t="s">
        <v>342</v>
      </c>
    </row>
    <row r="435" spans="18:30" ht="15.95" customHeight="1">
      <c r="R435" s="68" t="s">
        <v>342</v>
      </c>
      <c r="AD435" s="68" t="s">
        <v>342</v>
      </c>
    </row>
    <row r="436" spans="18:30" ht="15.95" customHeight="1">
      <c r="R436" s="68" t="s">
        <v>342</v>
      </c>
      <c r="AD436" s="68" t="s">
        <v>342</v>
      </c>
    </row>
    <row r="437" spans="18:30" ht="15.95" customHeight="1">
      <c r="R437" s="68" t="s">
        <v>342</v>
      </c>
      <c r="AD437" s="68" t="s">
        <v>342</v>
      </c>
    </row>
    <row r="438" spans="18:30" ht="15.95" customHeight="1">
      <c r="R438" s="68" t="s">
        <v>342</v>
      </c>
      <c r="AD438" s="68" t="s">
        <v>342</v>
      </c>
    </row>
    <row r="439" spans="18:30" ht="15.95" customHeight="1">
      <c r="R439" s="68" t="s">
        <v>342</v>
      </c>
      <c r="AD439" s="68" t="s">
        <v>342</v>
      </c>
    </row>
    <row r="440" spans="18:30" ht="15.95" customHeight="1">
      <c r="R440" s="68" t="s">
        <v>342</v>
      </c>
      <c r="AD440" s="68" t="s">
        <v>342</v>
      </c>
    </row>
    <row r="441" spans="18:30" ht="15.95" customHeight="1">
      <c r="R441" s="68" t="s">
        <v>342</v>
      </c>
      <c r="AD441" s="68" t="s">
        <v>342</v>
      </c>
    </row>
    <row r="442" spans="18:30" ht="15.95" customHeight="1">
      <c r="R442" s="68" t="s">
        <v>342</v>
      </c>
      <c r="AD442" s="68" t="s">
        <v>342</v>
      </c>
    </row>
    <row r="443" spans="18:30" ht="15.95" customHeight="1">
      <c r="R443" s="68" t="s">
        <v>342</v>
      </c>
      <c r="AD443" s="68" t="s">
        <v>342</v>
      </c>
    </row>
    <row r="444" spans="18:30" ht="15.95" customHeight="1">
      <c r="R444" s="68" t="s">
        <v>342</v>
      </c>
      <c r="AD444" s="68" t="s">
        <v>342</v>
      </c>
    </row>
    <row r="445" spans="18:30" ht="15.95" customHeight="1">
      <c r="R445" s="68" t="s">
        <v>342</v>
      </c>
      <c r="AD445" s="68" t="s">
        <v>342</v>
      </c>
    </row>
    <row r="446" spans="18:30" ht="15.95" customHeight="1">
      <c r="R446" s="68" t="s">
        <v>342</v>
      </c>
      <c r="AD446" s="68" t="s">
        <v>342</v>
      </c>
    </row>
    <row r="447" spans="18:30" ht="15.95" customHeight="1">
      <c r="R447" s="68" t="s">
        <v>342</v>
      </c>
      <c r="AD447" s="68" t="s">
        <v>342</v>
      </c>
    </row>
    <row r="448" spans="18:30" ht="15.95" customHeight="1">
      <c r="R448" s="68" t="s">
        <v>342</v>
      </c>
      <c r="AD448" s="68" t="s">
        <v>342</v>
      </c>
    </row>
    <row r="449" spans="18:30" ht="15.95" customHeight="1">
      <c r="R449" s="68" t="s">
        <v>342</v>
      </c>
      <c r="AD449" s="68" t="s">
        <v>342</v>
      </c>
    </row>
    <row r="450" spans="18:30" ht="15.95" customHeight="1">
      <c r="R450" s="68" t="s">
        <v>342</v>
      </c>
      <c r="AD450" s="68" t="s">
        <v>342</v>
      </c>
    </row>
    <row r="451" spans="18:30" ht="15.95" customHeight="1">
      <c r="R451" s="68" t="s">
        <v>342</v>
      </c>
      <c r="AD451" s="68" t="s">
        <v>342</v>
      </c>
    </row>
    <row r="452" spans="18:30" ht="15.95" customHeight="1">
      <c r="R452" s="68" t="s">
        <v>342</v>
      </c>
      <c r="AD452" s="68" t="s">
        <v>342</v>
      </c>
    </row>
    <row r="453" spans="18:30" ht="15.95" customHeight="1">
      <c r="R453" s="68" t="s">
        <v>342</v>
      </c>
      <c r="AD453" s="68" t="s">
        <v>342</v>
      </c>
    </row>
    <row r="454" spans="18:30" ht="15.95" customHeight="1">
      <c r="R454" s="68" t="s">
        <v>342</v>
      </c>
      <c r="AD454" s="68" t="s">
        <v>342</v>
      </c>
    </row>
    <row r="455" spans="18:30" ht="15.95" customHeight="1">
      <c r="R455" s="68" t="s">
        <v>342</v>
      </c>
      <c r="AD455" s="68" t="s">
        <v>342</v>
      </c>
    </row>
    <row r="456" spans="18:30" ht="15.95" customHeight="1">
      <c r="R456" s="68" t="s">
        <v>342</v>
      </c>
      <c r="AD456" s="68" t="s">
        <v>342</v>
      </c>
    </row>
    <row r="457" spans="18:30" ht="15.95" customHeight="1">
      <c r="R457" s="68" t="s">
        <v>342</v>
      </c>
      <c r="AD457" s="68" t="s">
        <v>342</v>
      </c>
    </row>
    <row r="458" spans="18:30" ht="15.95" customHeight="1">
      <c r="R458" s="68" t="s">
        <v>342</v>
      </c>
      <c r="AD458" s="68" t="s">
        <v>342</v>
      </c>
    </row>
    <row r="459" spans="18:30" ht="15.95" customHeight="1">
      <c r="R459" s="68" t="s">
        <v>342</v>
      </c>
      <c r="AD459" s="68" t="s">
        <v>342</v>
      </c>
    </row>
    <row r="460" spans="18:30" ht="15.95" customHeight="1">
      <c r="R460" s="68" t="s">
        <v>342</v>
      </c>
      <c r="AD460" s="68" t="s">
        <v>342</v>
      </c>
    </row>
    <row r="461" spans="18:30" ht="15.95" customHeight="1">
      <c r="R461" s="68" t="s">
        <v>342</v>
      </c>
      <c r="AD461" s="68" t="s">
        <v>342</v>
      </c>
    </row>
    <row r="462" spans="18:30" ht="15.95" customHeight="1">
      <c r="R462" s="68" t="s">
        <v>342</v>
      </c>
      <c r="AD462" s="68" t="s">
        <v>342</v>
      </c>
    </row>
    <row r="463" spans="18:30" ht="15.95" customHeight="1">
      <c r="R463" s="68" t="s">
        <v>342</v>
      </c>
      <c r="AD463" s="68" t="s">
        <v>342</v>
      </c>
    </row>
    <row r="464" spans="18:30" ht="15.95" customHeight="1">
      <c r="R464" s="68" t="s">
        <v>342</v>
      </c>
      <c r="AD464" s="68" t="s">
        <v>342</v>
      </c>
    </row>
    <row r="465" spans="18:30" ht="15.95" customHeight="1">
      <c r="R465" s="68" t="s">
        <v>342</v>
      </c>
      <c r="AD465" s="68" t="s">
        <v>342</v>
      </c>
    </row>
    <row r="466" spans="18:30" ht="15.95" customHeight="1">
      <c r="R466" s="68" t="s">
        <v>342</v>
      </c>
      <c r="AD466" s="68" t="s">
        <v>342</v>
      </c>
    </row>
    <row r="467" spans="18:30" ht="15.95" customHeight="1">
      <c r="R467" s="68" t="s">
        <v>342</v>
      </c>
      <c r="AD467" s="68" t="s">
        <v>342</v>
      </c>
    </row>
    <row r="468" spans="18:30" ht="15.95" customHeight="1">
      <c r="R468" s="68" t="s">
        <v>342</v>
      </c>
      <c r="AD468" s="68" t="s">
        <v>342</v>
      </c>
    </row>
    <row r="469" spans="18:30" ht="15.95" customHeight="1">
      <c r="R469" s="68" t="s">
        <v>342</v>
      </c>
      <c r="AD469" s="68" t="s">
        <v>342</v>
      </c>
    </row>
    <row r="470" spans="18:30" ht="15.95" customHeight="1">
      <c r="R470" s="68" t="s">
        <v>342</v>
      </c>
      <c r="AD470" s="68" t="s">
        <v>342</v>
      </c>
    </row>
    <row r="471" spans="18:30" ht="15.95" customHeight="1">
      <c r="R471" s="68" t="s">
        <v>342</v>
      </c>
      <c r="AD471" s="68" t="s">
        <v>342</v>
      </c>
    </row>
    <row r="472" spans="18:30" ht="15.95" customHeight="1">
      <c r="R472" s="68" t="s">
        <v>342</v>
      </c>
      <c r="AD472" s="68" t="s">
        <v>342</v>
      </c>
    </row>
    <row r="473" spans="18:30" ht="15.95" customHeight="1">
      <c r="R473" s="68" t="s">
        <v>342</v>
      </c>
      <c r="AD473" s="68" t="s">
        <v>342</v>
      </c>
    </row>
    <row r="474" spans="18:30" ht="15.95" customHeight="1">
      <c r="R474" s="68" t="s">
        <v>342</v>
      </c>
      <c r="AD474" s="68" t="s">
        <v>342</v>
      </c>
    </row>
    <row r="475" spans="18:30" ht="15.95" customHeight="1">
      <c r="R475" s="68" t="s">
        <v>342</v>
      </c>
      <c r="AD475" s="68" t="s">
        <v>342</v>
      </c>
    </row>
    <row r="476" spans="18:30" ht="15.95" customHeight="1">
      <c r="R476" s="68" t="s">
        <v>342</v>
      </c>
      <c r="AD476" s="68" t="s">
        <v>342</v>
      </c>
    </row>
    <row r="477" spans="18:30" ht="15.95" customHeight="1">
      <c r="R477" s="68" t="s">
        <v>342</v>
      </c>
      <c r="AD477" s="68" t="s">
        <v>342</v>
      </c>
    </row>
    <row r="478" spans="18:30" ht="15.95" customHeight="1">
      <c r="R478" s="68" t="s">
        <v>342</v>
      </c>
      <c r="AD478" s="68" t="s">
        <v>342</v>
      </c>
    </row>
    <row r="479" spans="18:30" ht="15.95" customHeight="1">
      <c r="R479" s="68" t="s">
        <v>342</v>
      </c>
      <c r="AD479" s="68" t="s">
        <v>342</v>
      </c>
    </row>
    <row r="480" spans="18:30" ht="15.95" customHeight="1">
      <c r="R480" s="68" t="s">
        <v>342</v>
      </c>
      <c r="AD480" s="68" t="s">
        <v>342</v>
      </c>
    </row>
    <row r="481" spans="18:30" ht="15.95" customHeight="1">
      <c r="R481" s="68" t="s">
        <v>342</v>
      </c>
      <c r="AD481" s="68" t="s">
        <v>342</v>
      </c>
    </row>
    <row r="482" spans="18:30" ht="15.95" customHeight="1">
      <c r="R482" s="68" t="s">
        <v>342</v>
      </c>
      <c r="AD482" s="68" t="s">
        <v>342</v>
      </c>
    </row>
    <row r="483" spans="18:30" ht="15.95" customHeight="1">
      <c r="R483" s="68" t="s">
        <v>342</v>
      </c>
      <c r="AD483" s="68" t="s">
        <v>342</v>
      </c>
    </row>
    <row r="484" spans="18:30" ht="15.95" customHeight="1">
      <c r="R484" s="68" t="s">
        <v>342</v>
      </c>
      <c r="AD484" s="68" t="s">
        <v>342</v>
      </c>
    </row>
    <row r="485" spans="18:30" ht="15.95" customHeight="1">
      <c r="R485" s="68" t="s">
        <v>342</v>
      </c>
      <c r="AD485" s="68" t="s">
        <v>342</v>
      </c>
    </row>
    <row r="486" spans="18:30" ht="15.95" customHeight="1">
      <c r="R486" s="68" t="s">
        <v>342</v>
      </c>
      <c r="AD486" s="68" t="s">
        <v>342</v>
      </c>
    </row>
    <row r="487" spans="18:30" ht="15.95" customHeight="1">
      <c r="R487" s="68" t="s">
        <v>342</v>
      </c>
      <c r="AD487" s="68" t="s">
        <v>342</v>
      </c>
    </row>
    <row r="488" spans="18:30" ht="15.95" customHeight="1">
      <c r="R488" s="68" t="s">
        <v>342</v>
      </c>
      <c r="AD488" s="68" t="s">
        <v>342</v>
      </c>
    </row>
    <row r="489" spans="18:30" ht="15.95" customHeight="1">
      <c r="R489" s="68" t="s">
        <v>342</v>
      </c>
      <c r="AD489" s="68" t="s">
        <v>342</v>
      </c>
    </row>
    <row r="490" spans="18:30" ht="15.95" customHeight="1">
      <c r="R490" s="68" t="s">
        <v>342</v>
      </c>
      <c r="AD490" s="68" t="s">
        <v>342</v>
      </c>
    </row>
    <row r="491" spans="18:30" ht="15.95" customHeight="1">
      <c r="R491" s="68" t="s">
        <v>342</v>
      </c>
      <c r="AD491" s="68" t="s">
        <v>342</v>
      </c>
    </row>
    <row r="492" spans="18:30" ht="15.95" customHeight="1">
      <c r="R492" s="68" t="s">
        <v>342</v>
      </c>
      <c r="AD492" s="68" t="s">
        <v>342</v>
      </c>
    </row>
    <row r="493" spans="18:30" ht="15.95" customHeight="1">
      <c r="R493" s="68" t="s">
        <v>342</v>
      </c>
      <c r="AD493" s="68" t="s">
        <v>342</v>
      </c>
    </row>
    <row r="494" spans="18:30" ht="15.95" customHeight="1">
      <c r="R494" s="68" t="s">
        <v>342</v>
      </c>
      <c r="AD494" s="68" t="s">
        <v>342</v>
      </c>
    </row>
    <row r="495" spans="18:30" ht="15.95" customHeight="1">
      <c r="R495" s="68" t="s">
        <v>342</v>
      </c>
      <c r="AD495" s="68" t="s">
        <v>342</v>
      </c>
    </row>
    <row r="496" spans="18:30" ht="15.95" customHeight="1">
      <c r="R496" s="68" t="s">
        <v>342</v>
      </c>
      <c r="AD496" s="68" t="s">
        <v>342</v>
      </c>
    </row>
    <row r="497" spans="18:30" ht="15.95" customHeight="1">
      <c r="R497" s="68" t="s">
        <v>342</v>
      </c>
      <c r="AD497" s="68" t="s">
        <v>342</v>
      </c>
    </row>
    <row r="498" spans="18:30" ht="15.95" customHeight="1">
      <c r="R498" s="68" t="s">
        <v>342</v>
      </c>
      <c r="AD498" s="68" t="s">
        <v>342</v>
      </c>
    </row>
    <row r="499" spans="18:30" ht="15.95" customHeight="1">
      <c r="R499" s="68" t="s">
        <v>342</v>
      </c>
      <c r="AD499" s="68" t="s">
        <v>342</v>
      </c>
    </row>
    <row r="500" spans="18:30" ht="15.95" customHeight="1">
      <c r="R500" s="68" t="s">
        <v>342</v>
      </c>
      <c r="AD500" s="68" t="s">
        <v>342</v>
      </c>
    </row>
    <row r="501" spans="18:30" ht="15.95" customHeight="1">
      <c r="R501" s="68" t="s">
        <v>342</v>
      </c>
      <c r="AD501" s="68" t="s">
        <v>342</v>
      </c>
    </row>
    <row r="502" spans="18:30" ht="15.95" customHeight="1">
      <c r="R502" s="68" t="s">
        <v>342</v>
      </c>
      <c r="AD502" s="68" t="s">
        <v>342</v>
      </c>
    </row>
    <row r="503" spans="18:30" ht="15.95" customHeight="1">
      <c r="R503" s="68" t="s">
        <v>342</v>
      </c>
      <c r="AD503" s="68" t="s">
        <v>342</v>
      </c>
    </row>
    <row r="504" spans="18:30" ht="15.95" customHeight="1">
      <c r="R504" s="68" t="s">
        <v>342</v>
      </c>
      <c r="AD504" s="68" t="s">
        <v>342</v>
      </c>
    </row>
    <row r="505" spans="18:30" ht="15.95" customHeight="1">
      <c r="R505" s="68" t="s">
        <v>342</v>
      </c>
      <c r="AD505" s="68" t="s">
        <v>342</v>
      </c>
    </row>
    <row r="506" spans="18:30" ht="15.95" customHeight="1">
      <c r="R506" s="68" t="s">
        <v>342</v>
      </c>
      <c r="AD506" s="68" t="s">
        <v>342</v>
      </c>
    </row>
    <row r="507" spans="18:30" ht="15.95" customHeight="1">
      <c r="R507" s="68" t="s">
        <v>342</v>
      </c>
      <c r="AD507" s="68" t="s">
        <v>342</v>
      </c>
    </row>
    <row r="508" spans="18:30" ht="15.95" customHeight="1">
      <c r="R508" s="68" t="s">
        <v>342</v>
      </c>
      <c r="AD508" s="68" t="s">
        <v>342</v>
      </c>
    </row>
    <row r="509" spans="18:30" ht="15.95" customHeight="1">
      <c r="R509" s="68" t="s">
        <v>342</v>
      </c>
      <c r="AD509" s="68" t="s">
        <v>342</v>
      </c>
    </row>
    <row r="510" spans="18:30" ht="15.95" customHeight="1">
      <c r="R510" s="68" t="s">
        <v>342</v>
      </c>
      <c r="AD510" s="68" t="s">
        <v>342</v>
      </c>
    </row>
    <row r="511" spans="18:30" ht="15.95" customHeight="1">
      <c r="R511" s="68" t="s">
        <v>342</v>
      </c>
      <c r="AD511" s="68" t="s">
        <v>342</v>
      </c>
    </row>
    <row r="512" spans="18:30" ht="15.95" customHeight="1">
      <c r="R512" s="68" t="s">
        <v>342</v>
      </c>
      <c r="AD512" s="68" t="s">
        <v>342</v>
      </c>
    </row>
    <row r="513" spans="18:30" ht="15.95" customHeight="1">
      <c r="R513" s="68" t="s">
        <v>342</v>
      </c>
      <c r="AD513" s="68" t="s">
        <v>342</v>
      </c>
    </row>
    <row r="514" spans="18:30" ht="15.95" customHeight="1">
      <c r="R514" s="68" t="s">
        <v>342</v>
      </c>
      <c r="AD514" s="68" t="s">
        <v>342</v>
      </c>
    </row>
    <row r="515" spans="18:30" ht="15.95" customHeight="1">
      <c r="R515" s="68" t="s">
        <v>342</v>
      </c>
      <c r="AD515" s="68" t="s">
        <v>342</v>
      </c>
    </row>
  </sheetData>
  <mergeCells count="9">
    <mergeCell ref="AK1:AM1"/>
    <mergeCell ref="AL2:AM2"/>
    <mergeCell ref="G4:Q5"/>
    <mergeCell ref="B4:C5"/>
    <mergeCell ref="D4:E5"/>
    <mergeCell ref="S4:S5"/>
    <mergeCell ref="T4:U5"/>
    <mergeCell ref="V4:AA5"/>
    <mergeCell ref="AE5:AF5"/>
  </mergeCells>
  <phoneticPr fontId="3"/>
  <conditionalFormatting sqref="AL24:AL44 H39:H44 AL47:AL54 AL9:AL21 AF24:AF44 AF47:AF54 Z47:Z54 T51:T54 H51:H54 H17:H21 N17:N21 T17:T21 AF9:AF21 Z17:Z21 N51:N54">
    <cfRule type="cellIs" dxfId="43" priority="11" stopIfTrue="1" operator="greaterThan">
      <formula>G9</formula>
    </cfRule>
  </conditionalFormatting>
  <conditionalFormatting sqref="AF24:AF44 Z39:Z44 T39:T44 N39:N44 H39:H44">
    <cfRule type="cellIs" dxfId="42" priority="9" stopIfTrue="1" operator="greaterThan">
      <formula>G24</formula>
    </cfRule>
  </conditionalFormatting>
  <conditionalFormatting sqref="H9:H16 N9:N16 Z9:Z16 T9:T16">
    <cfRule type="cellIs" dxfId="41" priority="7" stopIfTrue="1" operator="greaterThan">
      <formula>G9</formula>
    </cfRule>
  </conditionalFormatting>
  <conditionalFormatting sqref="Z24:Z38 H24:H38 N24:N38 T24:T38">
    <cfRule type="cellIs" dxfId="40" priority="6" stopIfTrue="1" operator="greaterThan">
      <formula>G24</formula>
    </cfRule>
  </conditionalFormatting>
  <conditionalFormatting sqref="N38">
    <cfRule type="cellIs" dxfId="39" priority="5" stopIfTrue="1" operator="greaterThan">
      <formula>M38</formula>
    </cfRule>
  </conditionalFormatting>
  <conditionalFormatting sqref="T47:T50 N47:N49 H47:H50">
    <cfRule type="cellIs" dxfId="38" priority="4" stopIfTrue="1" operator="greaterThan">
      <formula>G47</formula>
    </cfRule>
  </conditionalFormatting>
  <conditionalFormatting sqref="N50">
    <cfRule type="cellIs" dxfId="37" priority="3" stopIfTrue="1" operator="greaterThan">
      <formula>M50</formula>
    </cfRule>
  </conditionalFormatting>
  <conditionalFormatting sqref="N16">
    <cfRule type="cellIs" dxfId="36" priority="2" stopIfTrue="1" operator="greaterThan">
      <formula>M16</formula>
    </cfRule>
  </conditionalFormatting>
  <conditionalFormatting sqref="Z16">
    <cfRule type="cellIs" dxfId="35" priority="1" stopIfTrue="1" operator="greaterThan">
      <formula>Y16</formula>
    </cfRule>
  </conditionalFormatting>
  <printOptions horizontalCentered="1" verticalCentered="1" gridLinesSet="0"/>
  <pageMargins left="0.31496062992125984" right="0.31496062992125984" top="0.35433070866141736" bottom="0.35433070866141736" header="0.31496062992125984" footer="0.31496062992125984"/>
  <pageSetup paperSize="12" scale="64" orientation="landscape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>
    <pageSetUpPr fitToPage="1"/>
  </sheetPr>
  <dimension ref="A1:AO515"/>
  <sheetViews>
    <sheetView showGridLines="0" showZeros="0" zoomScale="70" zoomScaleNormal="70" zoomScaleSheetLayoutView="55" workbookViewId="0">
      <pane ySplit="8" topLeftCell="A9" activePane="bottomLeft" state="frozen"/>
      <selection activeCell="F2" sqref="F2:J2"/>
      <selection pane="bottomLeft" activeCell="H9" sqref="H9"/>
    </sheetView>
  </sheetViews>
  <sheetFormatPr defaultColWidth="8.875" defaultRowHeight="15.95" customHeight="1"/>
  <cols>
    <col min="1" max="1" width="0.875" style="68" customWidth="1"/>
    <col min="2" max="2" width="10.375" style="68" customWidth="1"/>
    <col min="3" max="3" width="12.375" style="29" customWidth="1"/>
    <col min="4" max="4" width="4" style="29" customWidth="1"/>
    <col min="5" max="5" width="14.375" style="68" customWidth="1"/>
    <col min="6" max="6" width="11.25" style="68" hidden="1" customWidth="1"/>
    <col min="7" max="8" width="9.125" style="68" customWidth="1"/>
    <col min="9" max="9" width="3.375" style="68" customWidth="1"/>
    <col min="10" max="10" width="4" style="29" customWidth="1"/>
    <col min="11" max="11" width="14.375" style="68" customWidth="1"/>
    <col min="12" max="12" width="12.125" style="68" hidden="1" customWidth="1"/>
    <col min="13" max="14" width="9.125" style="68" customWidth="1"/>
    <col min="15" max="15" width="3.375" style="68" customWidth="1"/>
    <col min="16" max="16" width="4" style="29" customWidth="1"/>
    <col min="17" max="17" width="14.375" style="68" customWidth="1"/>
    <col min="18" max="18" width="12.125" style="68" hidden="1" customWidth="1"/>
    <col min="19" max="20" width="9.125" style="68" customWidth="1"/>
    <col min="21" max="21" width="3" style="68" customWidth="1"/>
    <col min="22" max="22" width="4" style="29" customWidth="1"/>
    <col min="23" max="23" width="14.375" style="68" customWidth="1"/>
    <col min="24" max="24" width="12.125" style="68" hidden="1" customWidth="1"/>
    <col min="25" max="26" width="9.125" style="68" customWidth="1"/>
    <col min="27" max="27" width="3.375" style="68" customWidth="1"/>
    <col min="28" max="28" width="4" style="29" customWidth="1"/>
    <col min="29" max="29" width="14.375" style="68" customWidth="1"/>
    <col min="30" max="30" width="12.125" style="68" hidden="1" customWidth="1"/>
    <col min="31" max="32" width="9.125" style="68" customWidth="1"/>
    <col min="33" max="33" width="3.375" style="68" customWidth="1"/>
    <col min="34" max="34" width="4" style="29" customWidth="1"/>
    <col min="35" max="35" width="14.375" style="68" customWidth="1"/>
    <col min="36" max="36" width="12.125" style="68" hidden="1" customWidth="1"/>
    <col min="37" max="38" width="9.125" style="68" customWidth="1"/>
    <col min="39" max="39" width="3.375" style="68" customWidth="1"/>
    <col min="40" max="41" width="8.875" style="68" customWidth="1"/>
    <col min="42" max="16384" width="8.875" style="68"/>
  </cols>
  <sheetData>
    <row r="1" spans="1:41" s="64" customFormat="1" ht="22.5" customHeight="1">
      <c r="A1" s="60"/>
      <c r="B1" s="61" t="s">
        <v>620</v>
      </c>
      <c r="C1" s="62"/>
      <c r="D1" s="62"/>
      <c r="E1" s="60"/>
      <c r="F1" s="60"/>
      <c r="G1" s="60"/>
      <c r="H1" s="60"/>
      <c r="I1" s="60"/>
      <c r="J1" s="62"/>
      <c r="K1" s="60"/>
      <c r="L1" s="60"/>
      <c r="M1" s="60"/>
      <c r="N1" s="60"/>
      <c r="O1" s="60"/>
      <c r="P1" s="62"/>
      <c r="Q1" s="60"/>
      <c r="R1" s="60"/>
      <c r="S1" s="60"/>
      <c r="T1" s="60"/>
      <c r="U1" s="60"/>
      <c r="V1" s="62"/>
      <c r="W1" s="60"/>
      <c r="X1" s="60"/>
      <c r="Y1" s="60"/>
      <c r="Z1" s="60"/>
      <c r="AA1" s="60"/>
      <c r="AB1" s="62"/>
      <c r="AC1" s="60"/>
      <c r="AD1" s="60"/>
      <c r="AE1" s="60"/>
      <c r="AF1" s="60"/>
      <c r="AG1" s="63"/>
      <c r="AH1" s="62"/>
      <c r="AI1" s="60"/>
      <c r="AJ1" s="60"/>
      <c r="AK1" s="479">
        <v>45931</v>
      </c>
      <c r="AL1" s="479"/>
      <c r="AM1" s="479"/>
    </row>
    <row r="2" spans="1:41" s="65" customFormat="1" ht="17.25" customHeight="1" thickBot="1">
      <c r="B2" s="66"/>
      <c r="C2" s="62"/>
      <c r="D2" s="67"/>
      <c r="E2" s="66"/>
      <c r="F2" s="66"/>
      <c r="G2" s="66"/>
      <c r="H2" s="66"/>
      <c r="I2" s="63"/>
      <c r="J2" s="67"/>
      <c r="K2" s="63"/>
      <c r="L2" s="63"/>
      <c r="M2" s="63"/>
      <c r="N2" s="63"/>
      <c r="O2" s="63"/>
      <c r="P2" s="67"/>
      <c r="Q2" s="63"/>
      <c r="R2" s="63"/>
      <c r="S2" s="63"/>
      <c r="T2" s="63"/>
      <c r="U2" s="63"/>
      <c r="V2" s="67"/>
      <c r="W2" s="63"/>
      <c r="X2" s="63"/>
      <c r="Y2" s="68"/>
      <c r="AA2" s="63"/>
      <c r="AB2" s="67"/>
      <c r="AE2" s="63"/>
      <c r="AG2" s="69"/>
      <c r="AH2" s="67"/>
      <c r="AI2" s="202" t="s">
        <v>1098</v>
      </c>
      <c r="AK2" s="155" t="s">
        <v>178</v>
      </c>
      <c r="AL2" s="491">
        <f>+入力!N7</f>
        <v>0</v>
      </c>
      <c r="AM2" s="491"/>
    </row>
    <row r="3" spans="1:41" ht="19.5" customHeight="1">
      <c r="B3" s="70" t="s">
        <v>179</v>
      </c>
      <c r="C3" s="72"/>
      <c r="D3" s="70" t="s">
        <v>180</v>
      </c>
      <c r="E3" s="74"/>
      <c r="F3" s="106"/>
      <c r="G3" s="70" t="s">
        <v>181</v>
      </c>
      <c r="H3" s="73"/>
      <c r="I3" s="73"/>
      <c r="J3" s="73"/>
      <c r="K3" s="71"/>
      <c r="L3" s="71"/>
      <c r="M3" s="73"/>
      <c r="N3" s="73"/>
      <c r="O3" s="73"/>
      <c r="P3" s="73"/>
      <c r="Q3" s="73"/>
      <c r="R3" s="107"/>
      <c r="S3" s="108" t="s">
        <v>182</v>
      </c>
      <c r="T3" s="70" t="s">
        <v>183</v>
      </c>
      <c r="U3" s="74"/>
      <c r="V3" s="70" t="s">
        <v>184</v>
      </c>
      <c r="W3" s="73"/>
      <c r="X3" s="73"/>
      <c r="Y3" s="73"/>
      <c r="Z3" s="71"/>
      <c r="AA3" s="74" t="s">
        <v>185</v>
      </c>
      <c r="AB3" s="109" t="s">
        <v>186</v>
      </c>
      <c r="AC3" s="109"/>
      <c r="AD3" s="109"/>
      <c r="AE3" s="63"/>
      <c r="AF3" s="110"/>
      <c r="AG3" s="110"/>
      <c r="AH3" s="75"/>
      <c r="AK3" s="76"/>
      <c r="AL3" s="76"/>
      <c r="AM3" s="77" t="s">
        <v>187</v>
      </c>
      <c r="AO3" s="78"/>
    </row>
    <row r="4" spans="1:41" ht="15.75" customHeight="1">
      <c r="B4" s="496">
        <f>+入力!F2</f>
        <v>0</v>
      </c>
      <c r="C4" s="497"/>
      <c r="D4" s="500">
        <f>B4</f>
        <v>0</v>
      </c>
      <c r="E4" s="501"/>
      <c r="F4" s="111"/>
      <c r="G4" s="492" t="str">
        <f>CONCATENATE(入力!F3,入力!S3)&amp;"　/　"&amp;入力!F4</f>
        <v>様　/　</v>
      </c>
      <c r="H4" s="493"/>
      <c r="I4" s="493"/>
      <c r="J4" s="493"/>
      <c r="K4" s="493"/>
      <c r="L4" s="493"/>
      <c r="M4" s="493"/>
      <c r="N4" s="493"/>
      <c r="O4" s="493"/>
      <c r="P4" s="493"/>
      <c r="Q4" s="493"/>
      <c r="R4" s="21"/>
      <c r="S4" s="504">
        <f>+入力!F5</f>
        <v>0</v>
      </c>
      <c r="T4" s="506">
        <f>+入力!N5</f>
        <v>0</v>
      </c>
      <c r="U4" s="507"/>
      <c r="V4" s="510">
        <f>+入力!F6</f>
        <v>0</v>
      </c>
      <c r="W4" s="511"/>
      <c r="X4" s="511"/>
      <c r="Y4" s="511"/>
      <c r="Z4" s="511"/>
      <c r="AA4" s="512"/>
      <c r="AB4" s="112"/>
      <c r="AC4" s="112"/>
      <c r="AD4" s="79"/>
      <c r="AE4" s="113"/>
      <c r="AF4" s="113"/>
      <c r="AG4" s="113"/>
      <c r="AH4" s="1"/>
      <c r="AM4" s="77" t="s">
        <v>188</v>
      </c>
      <c r="AN4" s="65"/>
    </row>
    <row r="5" spans="1:41" ht="15.75" customHeight="1" thickBot="1">
      <c r="B5" s="498"/>
      <c r="C5" s="499"/>
      <c r="D5" s="502"/>
      <c r="E5" s="503"/>
      <c r="F5" s="114"/>
      <c r="G5" s="494"/>
      <c r="H5" s="495"/>
      <c r="I5" s="495"/>
      <c r="J5" s="495"/>
      <c r="K5" s="495"/>
      <c r="L5" s="495"/>
      <c r="M5" s="495"/>
      <c r="N5" s="495"/>
      <c r="O5" s="495"/>
      <c r="P5" s="495"/>
      <c r="Q5" s="495"/>
      <c r="R5" s="22"/>
      <c r="S5" s="505"/>
      <c r="T5" s="508"/>
      <c r="U5" s="509"/>
      <c r="V5" s="513"/>
      <c r="W5" s="514"/>
      <c r="X5" s="514"/>
      <c r="Y5" s="514"/>
      <c r="Z5" s="514"/>
      <c r="AA5" s="515"/>
      <c r="AB5" s="78" t="s">
        <v>189</v>
      </c>
      <c r="AC5" s="112"/>
      <c r="AD5" s="79"/>
      <c r="AE5" s="516">
        <f>+入力!M6</f>
        <v>0</v>
      </c>
      <c r="AF5" s="516"/>
      <c r="AG5" s="115" t="s">
        <v>190</v>
      </c>
      <c r="AH5" s="1"/>
      <c r="AM5" s="77" t="s">
        <v>191</v>
      </c>
    </row>
    <row r="6" spans="1:41" ht="9.75" customHeight="1" thickBot="1">
      <c r="M6" s="63"/>
    </row>
    <row r="7" spans="1:41" ht="19.5" customHeight="1">
      <c r="B7" s="80"/>
      <c r="C7" s="81"/>
      <c r="D7" s="82" t="s">
        <v>360</v>
      </c>
      <c r="E7" s="73"/>
      <c r="F7" s="73"/>
      <c r="G7" s="73"/>
      <c r="H7" s="73"/>
      <c r="I7" s="73"/>
      <c r="J7" s="82" t="s">
        <v>361</v>
      </c>
      <c r="K7" s="73"/>
      <c r="L7" s="73"/>
      <c r="M7" s="73"/>
      <c r="N7" s="73"/>
      <c r="O7" s="83"/>
      <c r="P7" s="82" t="s">
        <v>362</v>
      </c>
      <c r="Q7" s="73"/>
      <c r="R7" s="73"/>
      <c r="S7" s="73"/>
      <c r="T7" s="73"/>
      <c r="U7" s="73"/>
      <c r="V7" s="82" t="s">
        <v>363</v>
      </c>
      <c r="W7" s="73"/>
      <c r="X7" s="73"/>
      <c r="Y7" s="73"/>
      <c r="Z7" s="73"/>
      <c r="AA7" s="73"/>
      <c r="AB7" s="82" t="s">
        <v>364</v>
      </c>
      <c r="AC7" s="73"/>
      <c r="AD7" s="73"/>
      <c r="AE7" s="73"/>
      <c r="AF7" s="73"/>
      <c r="AG7" s="73"/>
      <c r="AH7" s="230" t="s">
        <v>365</v>
      </c>
      <c r="AI7" s="73"/>
      <c r="AJ7" s="73"/>
      <c r="AK7" s="73"/>
      <c r="AL7" s="73"/>
      <c r="AM7" s="74"/>
    </row>
    <row r="8" spans="1:41" ht="17.25" customHeight="1" thickBot="1">
      <c r="B8" s="84"/>
      <c r="C8" s="85"/>
      <c r="D8" s="86"/>
      <c r="E8" s="87" t="s">
        <v>197</v>
      </c>
      <c r="F8" s="87" t="s">
        <v>198</v>
      </c>
      <c r="G8" s="88" t="s">
        <v>199</v>
      </c>
      <c r="H8" s="88" t="s">
        <v>200</v>
      </c>
      <c r="I8" s="89" t="s">
        <v>201</v>
      </c>
      <c r="J8" s="86"/>
      <c r="K8" s="87" t="s">
        <v>197</v>
      </c>
      <c r="L8" s="87" t="s">
        <v>203</v>
      </c>
      <c r="M8" s="88" t="s">
        <v>199</v>
      </c>
      <c r="N8" s="88" t="s">
        <v>200</v>
      </c>
      <c r="O8" s="89" t="s">
        <v>201</v>
      </c>
      <c r="P8" s="86"/>
      <c r="Q8" s="87" t="s">
        <v>197</v>
      </c>
      <c r="R8" s="87" t="s">
        <v>198</v>
      </c>
      <c r="S8" s="88" t="s">
        <v>199</v>
      </c>
      <c r="T8" s="88" t="s">
        <v>200</v>
      </c>
      <c r="U8" s="89" t="s">
        <v>201</v>
      </c>
      <c r="V8" s="86"/>
      <c r="W8" s="87" t="s">
        <v>197</v>
      </c>
      <c r="X8" s="87" t="s">
        <v>198</v>
      </c>
      <c r="Y8" s="88" t="s">
        <v>199</v>
      </c>
      <c r="Z8" s="88" t="s">
        <v>200</v>
      </c>
      <c r="AA8" s="90" t="s">
        <v>201</v>
      </c>
      <c r="AB8" s="86"/>
      <c r="AC8" s="87" t="s">
        <v>197</v>
      </c>
      <c r="AD8" s="87" t="s">
        <v>203</v>
      </c>
      <c r="AE8" s="88" t="s">
        <v>199</v>
      </c>
      <c r="AF8" s="88" t="s">
        <v>200</v>
      </c>
      <c r="AG8" s="90" t="s">
        <v>201</v>
      </c>
      <c r="AH8" s="86"/>
      <c r="AI8" s="87"/>
      <c r="AJ8" s="87"/>
      <c r="AK8" s="88"/>
      <c r="AL8" s="88"/>
      <c r="AM8" s="91"/>
    </row>
    <row r="9" spans="1:41" ht="15.75" customHeight="1">
      <c r="A9" s="68">
        <v>40131</v>
      </c>
      <c r="B9" s="23" t="s">
        <v>165</v>
      </c>
      <c r="C9" s="24"/>
      <c r="D9" s="25" t="s">
        <v>205</v>
      </c>
      <c r="E9" s="105" t="s">
        <v>621</v>
      </c>
      <c r="F9" s="384" t="s">
        <v>622</v>
      </c>
      <c r="G9" s="303">
        <v>820</v>
      </c>
      <c r="H9" s="394"/>
      <c r="I9" s="315"/>
      <c r="J9" s="25" t="s">
        <v>205</v>
      </c>
      <c r="K9" s="320" t="s">
        <v>623</v>
      </c>
      <c r="L9" s="397" t="s">
        <v>624</v>
      </c>
      <c r="M9" s="303">
        <v>660</v>
      </c>
      <c r="N9" s="394"/>
      <c r="O9" s="315"/>
      <c r="P9" s="25" t="s">
        <v>205</v>
      </c>
      <c r="Q9" s="26" t="s">
        <v>625</v>
      </c>
      <c r="R9" s="27" t="s">
        <v>626</v>
      </c>
      <c r="S9" s="303">
        <v>3040</v>
      </c>
      <c r="T9" s="394"/>
      <c r="U9" s="316"/>
      <c r="V9" s="25"/>
      <c r="W9" s="30"/>
      <c r="X9" s="31"/>
      <c r="Y9" s="299"/>
      <c r="Z9" s="394"/>
      <c r="AA9" s="317"/>
      <c r="AB9" s="28"/>
      <c r="AC9" s="30"/>
      <c r="AD9" s="30"/>
      <c r="AE9" s="382"/>
      <c r="AF9" s="394"/>
      <c r="AG9" s="389"/>
      <c r="AH9" s="386"/>
      <c r="AI9" s="30"/>
      <c r="AJ9" s="30"/>
      <c r="AK9" s="299"/>
      <c r="AL9" s="394"/>
      <c r="AM9" s="318"/>
    </row>
    <row r="10" spans="1:41" ht="16.5" customHeight="1">
      <c r="B10" s="23">
        <v>35203</v>
      </c>
      <c r="D10" s="25" t="s">
        <v>205</v>
      </c>
      <c r="E10" s="105" t="s">
        <v>627</v>
      </c>
      <c r="F10" s="398" t="s">
        <v>628</v>
      </c>
      <c r="G10" s="303">
        <v>730</v>
      </c>
      <c r="H10" s="394"/>
      <c r="I10" s="300"/>
      <c r="J10" s="25" t="s">
        <v>205</v>
      </c>
      <c r="K10" s="30" t="s">
        <v>629</v>
      </c>
      <c r="L10" s="31" t="s">
        <v>630</v>
      </c>
      <c r="M10" s="299">
        <v>860</v>
      </c>
      <c r="N10" s="394"/>
      <c r="O10" s="319"/>
      <c r="P10" s="25" t="s">
        <v>205</v>
      </c>
      <c r="Q10" s="30" t="s">
        <v>631</v>
      </c>
      <c r="R10" s="31" t="s">
        <v>632</v>
      </c>
      <c r="S10" s="299">
        <v>1430</v>
      </c>
      <c r="T10" s="394"/>
      <c r="U10" s="317"/>
      <c r="V10" s="25"/>
      <c r="W10" s="30"/>
      <c r="X10" s="31"/>
      <c r="Y10" s="299"/>
      <c r="Z10" s="394"/>
      <c r="AA10" s="301"/>
      <c r="AB10" s="28"/>
      <c r="AC10" s="30"/>
      <c r="AD10" s="30"/>
      <c r="AE10" s="382"/>
      <c r="AF10" s="394"/>
      <c r="AG10" s="300"/>
      <c r="AH10" s="386"/>
      <c r="AI10" s="30"/>
      <c r="AJ10" s="30"/>
      <c r="AK10" s="299"/>
      <c r="AL10" s="394"/>
      <c r="AM10" s="302"/>
    </row>
    <row r="11" spans="1:41" ht="16.5" customHeight="1">
      <c r="B11" s="32"/>
      <c r="D11" s="25" t="s">
        <v>205</v>
      </c>
      <c r="E11" s="105" t="s">
        <v>633</v>
      </c>
      <c r="F11" s="398" t="s">
        <v>634</v>
      </c>
      <c r="G11" s="303">
        <v>2170</v>
      </c>
      <c r="H11" s="394"/>
      <c r="I11" s="319"/>
      <c r="J11" s="25" t="s">
        <v>205</v>
      </c>
      <c r="K11" s="30" t="s">
        <v>635</v>
      </c>
      <c r="L11" s="31" t="s">
        <v>636</v>
      </c>
      <c r="M11" s="299">
        <v>950</v>
      </c>
      <c r="N11" s="394"/>
      <c r="O11" s="319"/>
      <c r="P11" s="25" t="s">
        <v>205</v>
      </c>
      <c r="Q11" s="30" t="s">
        <v>637</v>
      </c>
      <c r="R11" s="31" t="s">
        <v>638</v>
      </c>
      <c r="S11" s="299">
        <v>1570</v>
      </c>
      <c r="T11" s="394"/>
      <c r="U11" s="317"/>
      <c r="V11" s="25"/>
      <c r="W11" s="30"/>
      <c r="X11" s="31"/>
      <c r="Y11" s="299"/>
      <c r="Z11" s="394"/>
      <c r="AA11" s="317"/>
      <c r="AB11" s="28"/>
      <c r="AC11" s="30"/>
      <c r="AD11" s="30"/>
      <c r="AE11" s="299"/>
      <c r="AF11" s="394"/>
      <c r="AG11" s="319"/>
      <c r="AH11" s="386"/>
      <c r="AI11" s="30"/>
      <c r="AJ11" s="30"/>
      <c r="AK11" s="299"/>
      <c r="AL11" s="394"/>
      <c r="AM11" s="318"/>
    </row>
    <row r="12" spans="1:41" ht="16.5" customHeight="1">
      <c r="B12" s="32"/>
      <c r="D12" s="25" t="s">
        <v>205</v>
      </c>
      <c r="E12" s="409" t="s">
        <v>639</v>
      </c>
      <c r="F12" s="384" t="s">
        <v>640</v>
      </c>
      <c r="G12" s="303">
        <v>2660</v>
      </c>
      <c r="H12" s="394"/>
      <c r="I12" s="319"/>
      <c r="J12" s="25" t="s">
        <v>205</v>
      </c>
      <c r="K12" s="30" t="s">
        <v>641</v>
      </c>
      <c r="L12" s="31" t="s">
        <v>642</v>
      </c>
      <c r="M12" s="299">
        <v>840</v>
      </c>
      <c r="N12" s="394"/>
      <c r="O12" s="319"/>
      <c r="P12" s="25" t="s">
        <v>205</v>
      </c>
      <c r="Q12" s="30" t="s">
        <v>643</v>
      </c>
      <c r="R12" s="31" t="s">
        <v>644</v>
      </c>
      <c r="S12" s="299">
        <v>1400</v>
      </c>
      <c r="T12" s="394"/>
      <c r="U12" s="317"/>
      <c r="V12" s="25"/>
      <c r="W12" s="30"/>
      <c r="X12" s="31"/>
      <c r="Y12" s="299"/>
      <c r="Z12" s="394"/>
      <c r="AA12" s="317"/>
      <c r="AB12" s="28"/>
      <c r="AC12" s="30"/>
      <c r="AD12" s="30" t="s">
        <v>342</v>
      </c>
      <c r="AE12" s="299"/>
      <c r="AF12" s="394"/>
      <c r="AG12" s="319"/>
      <c r="AH12" s="386"/>
      <c r="AI12" s="30"/>
      <c r="AJ12" s="30"/>
      <c r="AK12" s="299"/>
      <c r="AL12" s="394"/>
      <c r="AM12" s="318"/>
    </row>
    <row r="13" spans="1:41" ht="16.5" customHeight="1">
      <c r="B13" s="32"/>
      <c r="D13" s="25" t="s">
        <v>205</v>
      </c>
      <c r="E13" s="105" t="s">
        <v>645</v>
      </c>
      <c r="F13" s="398" t="s">
        <v>646</v>
      </c>
      <c r="G13" s="303">
        <v>920</v>
      </c>
      <c r="H13" s="394"/>
      <c r="I13" s="319"/>
      <c r="J13" s="25" t="s">
        <v>205</v>
      </c>
      <c r="K13" s="30" t="s">
        <v>647</v>
      </c>
      <c r="L13" s="31" t="s">
        <v>648</v>
      </c>
      <c r="M13" s="299">
        <v>270</v>
      </c>
      <c r="N13" s="394"/>
      <c r="O13" s="319"/>
      <c r="P13" s="25" t="s">
        <v>205</v>
      </c>
      <c r="Q13" s="30" t="s">
        <v>649</v>
      </c>
      <c r="R13" s="31" t="s">
        <v>650</v>
      </c>
      <c r="S13" s="299">
        <v>890</v>
      </c>
      <c r="T13" s="394"/>
      <c r="U13" s="317"/>
      <c r="V13" s="25"/>
      <c r="W13" s="30"/>
      <c r="X13" s="31"/>
      <c r="Y13" s="299"/>
      <c r="Z13" s="394"/>
      <c r="AA13" s="317"/>
      <c r="AB13" s="28"/>
      <c r="AC13" s="30"/>
      <c r="AD13" s="30" t="s">
        <v>342</v>
      </c>
      <c r="AE13" s="299"/>
      <c r="AF13" s="394"/>
      <c r="AG13" s="319"/>
      <c r="AH13" s="386"/>
      <c r="AI13" s="30"/>
      <c r="AJ13" s="30"/>
      <c r="AK13" s="299"/>
      <c r="AL13" s="394"/>
      <c r="AM13" s="318"/>
    </row>
    <row r="14" spans="1:41" ht="16.5" customHeight="1">
      <c r="B14" s="32"/>
      <c r="D14" s="25" t="s">
        <v>205</v>
      </c>
      <c r="E14" s="105" t="s">
        <v>651</v>
      </c>
      <c r="F14" s="398" t="s">
        <v>652</v>
      </c>
      <c r="G14" s="303">
        <v>2610</v>
      </c>
      <c r="H14" s="394"/>
      <c r="I14" s="319"/>
      <c r="J14" s="25" t="s">
        <v>205</v>
      </c>
      <c r="K14" s="30" t="s">
        <v>653</v>
      </c>
      <c r="L14" s="31" t="s">
        <v>654</v>
      </c>
      <c r="M14" s="299">
        <v>840</v>
      </c>
      <c r="N14" s="394"/>
      <c r="O14" s="319"/>
      <c r="P14" s="25" t="s">
        <v>205</v>
      </c>
      <c r="Q14" s="30" t="s">
        <v>655</v>
      </c>
      <c r="R14" s="31" t="s">
        <v>656</v>
      </c>
      <c r="S14" s="299">
        <v>560</v>
      </c>
      <c r="T14" s="394"/>
      <c r="U14" s="317"/>
      <c r="V14" s="25"/>
      <c r="W14" s="30"/>
      <c r="X14" s="31"/>
      <c r="Y14" s="299"/>
      <c r="Z14" s="394"/>
      <c r="AA14" s="317"/>
      <c r="AB14" s="28"/>
      <c r="AC14" s="30"/>
      <c r="AD14" s="30" t="s">
        <v>342</v>
      </c>
      <c r="AE14" s="299"/>
      <c r="AF14" s="394"/>
      <c r="AG14" s="319"/>
      <c r="AH14" s="387"/>
      <c r="AI14" s="30"/>
      <c r="AJ14" s="30"/>
      <c r="AK14" s="299"/>
      <c r="AL14" s="394"/>
      <c r="AM14" s="318"/>
    </row>
    <row r="15" spans="1:41" ht="16.5" customHeight="1">
      <c r="B15" s="32"/>
      <c r="D15" s="25" t="s">
        <v>205</v>
      </c>
      <c r="E15" s="105" t="s">
        <v>657</v>
      </c>
      <c r="F15" s="105" t="s">
        <v>658</v>
      </c>
      <c r="G15" s="303">
        <v>400</v>
      </c>
      <c r="H15" s="394"/>
      <c r="I15" s="319"/>
      <c r="J15" s="25" t="s">
        <v>205</v>
      </c>
      <c r="K15" s="30" t="s">
        <v>659</v>
      </c>
      <c r="L15" s="31" t="s">
        <v>660</v>
      </c>
      <c r="M15" s="299">
        <v>540</v>
      </c>
      <c r="N15" s="394"/>
      <c r="O15" s="319"/>
      <c r="P15" s="25" t="s">
        <v>205</v>
      </c>
      <c r="Q15" s="30" t="s">
        <v>661</v>
      </c>
      <c r="R15" s="31" t="s">
        <v>662</v>
      </c>
      <c r="S15" s="299">
        <v>110</v>
      </c>
      <c r="T15" s="394"/>
      <c r="U15" s="317"/>
      <c r="V15" s="25"/>
      <c r="W15" s="30"/>
      <c r="X15" s="31"/>
      <c r="Y15" s="299"/>
      <c r="Z15" s="394"/>
      <c r="AA15" s="317"/>
      <c r="AB15" s="28"/>
      <c r="AC15" s="30"/>
      <c r="AD15" s="30" t="s">
        <v>342</v>
      </c>
      <c r="AE15" s="299"/>
      <c r="AF15" s="394"/>
      <c r="AG15" s="319"/>
      <c r="AH15" s="387"/>
      <c r="AI15" s="30"/>
      <c r="AJ15" s="30"/>
      <c r="AK15" s="299"/>
      <c r="AL15" s="394"/>
      <c r="AM15" s="318"/>
    </row>
    <row r="16" spans="1:41" ht="16.5" customHeight="1">
      <c r="B16" s="32"/>
      <c r="D16" s="25" t="s">
        <v>205</v>
      </c>
      <c r="E16" s="105" t="s">
        <v>663</v>
      </c>
      <c r="F16" s="410" t="s">
        <v>664</v>
      </c>
      <c r="G16" s="303">
        <v>1740</v>
      </c>
      <c r="H16" s="394"/>
      <c r="I16" s="319"/>
      <c r="J16" s="25" t="s">
        <v>205</v>
      </c>
      <c r="K16" s="30" t="s">
        <v>665</v>
      </c>
      <c r="L16" s="379" t="s">
        <v>666</v>
      </c>
      <c r="M16" s="299">
        <v>380</v>
      </c>
      <c r="N16" s="394"/>
      <c r="O16" s="319"/>
      <c r="P16" s="25" t="s">
        <v>205</v>
      </c>
      <c r="Q16" s="30" t="s">
        <v>667</v>
      </c>
      <c r="R16" s="31" t="s">
        <v>668</v>
      </c>
      <c r="S16" s="299">
        <v>1010</v>
      </c>
      <c r="T16" s="394"/>
      <c r="U16" s="317"/>
      <c r="V16" s="25"/>
      <c r="W16" s="30"/>
      <c r="X16" s="31"/>
      <c r="Y16" s="299"/>
      <c r="Z16" s="394"/>
      <c r="AA16" s="317"/>
      <c r="AB16" s="28"/>
      <c r="AC16" s="30"/>
      <c r="AD16" s="30" t="s">
        <v>342</v>
      </c>
      <c r="AE16" s="299"/>
      <c r="AF16" s="394"/>
      <c r="AG16" s="319"/>
      <c r="AH16" s="387"/>
      <c r="AI16" s="30"/>
      <c r="AJ16" s="30"/>
      <c r="AK16" s="299"/>
      <c r="AL16" s="394"/>
      <c r="AM16" s="318"/>
    </row>
    <row r="17" spans="2:39" ht="16.5" customHeight="1">
      <c r="B17" s="32"/>
      <c r="D17" s="25" t="s">
        <v>205</v>
      </c>
      <c r="E17" s="105" t="s">
        <v>669</v>
      </c>
      <c r="F17" s="105" t="s">
        <v>670</v>
      </c>
      <c r="G17" s="303">
        <v>1590</v>
      </c>
      <c r="H17" s="394"/>
      <c r="I17" s="319"/>
      <c r="J17" s="25" t="s">
        <v>205</v>
      </c>
      <c r="K17" s="30" t="s">
        <v>671</v>
      </c>
      <c r="L17" s="31" t="s">
        <v>672</v>
      </c>
      <c r="M17" s="299">
        <v>40</v>
      </c>
      <c r="N17" s="394"/>
      <c r="O17" s="319"/>
      <c r="P17" s="25" t="s">
        <v>205</v>
      </c>
      <c r="Q17" s="30" t="s">
        <v>673</v>
      </c>
      <c r="R17" s="31" t="s">
        <v>674</v>
      </c>
      <c r="S17" s="299">
        <v>1320</v>
      </c>
      <c r="T17" s="394"/>
      <c r="U17" s="317"/>
      <c r="V17" s="25"/>
      <c r="W17" s="30"/>
      <c r="X17" s="31"/>
      <c r="Y17" s="299"/>
      <c r="Z17" s="394"/>
      <c r="AA17" s="317"/>
      <c r="AB17" s="28"/>
      <c r="AC17" s="30"/>
      <c r="AD17" s="30" t="s">
        <v>342</v>
      </c>
      <c r="AE17" s="299"/>
      <c r="AF17" s="394"/>
      <c r="AG17" s="319"/>
      <c r="AH17" s="387"/>
      <c r="AI17" s="30"/>
      <c r="AJ17" s="30"/>
      <c r="AK17" s="299"/>
      <c r="AL17" s="394"/>
      <c r="AM17" s="318"/>
    </row>
    <row r="18" spans="2:39" ht="16.5" customHeight="1">
      <c r="B18" s="32"/>
      <c r="D18" s="25"/>
      <c r="E18" s="105" t="s">
        <v>675</v>
      </c>
      <c r="F18" s="105" t="s">
        <v>676</v>
      </c>
      <c r="G18" s="342" t="s">
        <v>294</v>
      </c>
      <c r="H18" s="394"/>
      <c r="I18" s="319"/>
      <c r="J18" s="25" t="s">
        <v>205</v>
      </c>
      <c r="K18" s="30" t="s">
        <v>677</v>
      </c>
      <c r="L18" s="31" t="s">
        <v>678</v>
      </c>
      <c r="M18" s="299">
        <v>40</v>
      </c>
      <c r="N18" s="394"/>
      <c r="O18" s="319"/>
      <c r="P18" s="25" t="s">
        <v>205</v>
      </c>
      <c r="Q18" s="30" t="s">
        <v>679</v>
      </c>
      <c r="R18" s="31" t="s">
        <v>680</v>
      </c>
      <c r="S18" s="299">
        <v>1730</v>
      </c>
      <c r="T18" s="394"/>
      <c r="U18" s="317"/>
      <c r="V18" s="25"/>
      <c r="W18" s="30"/>
      <c r="X18" s="31"/>
      <c r="Y18" s="299"/>
      <c r="Z18" s="394"/>
      <c r="AA18" s="317"/>
      <c r="AB18" s="28"/>
      <c r="AC18" s="30"/>
      <c r="AD18" s="30" t="s">
        <v>342</v>
      </c>
      <c r="AE18" s="299"/>
      <c r="AF18" s="394"/>
      <c r="AG18" s="319"/>
      <c r="AH18" s="387"/>
      <c r="AI18" s="30"/>
      <c r="AJ18" s="30"/>
      <c r="AK18" s="299"/>
      <c r="AL18" s="394"/>
      <c r="AM18" s="318"/>
    </row>
    <row r="19" spans="2:39" ht="16.5" customHeight="1">
      <c r="B19" s="32"/>
      <c r="D19" s="25"/>
      <c r="E19" s="105" t="s">
        <v>685</v>
      </c>
      <c r="F19" s="105"/>
      <c r="G19" s="342" t="s">
        <v>275</v>
      </c>
      <c r="H19" s="394"/>
      <c r="I19" s="319"/>
      <c r="J19" s="25" t="s">
        <v>205</v>
      </c>
      <c r="K19" s="30" t="s">
        <v>681</v>
      </c>
      <c r="L19" s="31" t="s">
        <v>682</v>
      </c>
      <c r="M19" s="299">
        <v>320</v>
      </c>
      <c r="N19" s="394"/>
      <c r="O19" s="319"/>
      <c r="P19" s="25" t="s">
        <v>205</v>
      </c>
      <c r="Q19" s="30" t="s">
        <v>683</v>
      </c>
      <c r="R19" s="31" t="s">
        <v>684</v>
      </c>
      <c r="S19" s="299">
        <v>80</v>
      </c>
      <c r="T19" s="394"/>
      <c r="U19" s="317"/>
      <c r="V19" s="25"/>
      <c r="W19" s="30"/>
      <c r="X19" s="31"/>
      <c r="Y19" s="299"/>
      <c r="Z19" s="394"/>
      <c r="AA19" s="317"/>
      <c r="AB19" s="28"/>
      <c r="AC19" s="30"/>
      <c r="AD19" s="30" t="s">
        <v>342</v>
      </c>
      <c r="AE19" s="299"/>
      <c r="AF19" s="394"/>
      <c r="AG19" s="319"/>
      <c r="AH19" s="387"/>
      <c r="AI19" s="30"/>
      <c r="AJ19" s="30"/>
      <c r="AK19" s="299"/>
      <c r="AL19" s="394"/>
      <c r="AM19" s="318"/>
    </row>
    <row r="20" spans="2:39" ht="16.5" customHeight="1">
      <c r="B20" s="32"/>
      <c r="D20" s="25"/>
      <c r="E20" s="105"/>
      <c r="F20" s="105"/>
      <c r="G20" s="342"/>
      <c r="H20" s="394"/>
      <c r="I20" s="319"/>
      <c r="J20" s="25" t="s">
        <v>205</v>
      </c>
      <c r="K20" s="30" t="s">
        <v>686</v>
      </c>
      <c r="L20" s="31" t="s">
        <v>687</v>
      </c>
      <c r="M20" s="299">
        <v>1030</v>
      </c>
      <c r="N20" s="394"/>
      <c r="O20" s="319"/>
      <c r="P20" s="25" t="s">
        <v>205</v>
      </c>
      <c r="Q20" s="30" t="s">
        <v>688</v>
      </c>
      <c r="R20" s="31" t="s">
        <v>689</v>
      </c>
      <c r="S20" s="299">
        <v>260</v>
      </c>
      <c r="T20" s="394"/>
      <c r="U20" s="317"/>
      <c r="V20" s="25"/>
      <c r="W20" s="30"/>
      <c r="X20" s="31"/>
      <c r="Y20" s="299"/>
      <c r="Z20" s="394"/>
      <c r="AA20" s="317"/>
      <c r="AB20" s="28"/>
      <c r="AC20" s="30"/>
      <c r="AD20" s="30" t="s">
        <v>342</v>
      </c>
      <c r="AE20" s="299"/>
      <c r="AF20" s="394"/>
      <c r="AG20" s="319"/>
      <c r="AH20" s="387"/>
      <c r="AI20" s="30"/>
      <c r="AJ20" s="30"/>
      <c r="AK20" s="299"/>
      <c r="AL20" s="394"/>
      <c r="AM20" s="318"/>
    </row>
    <row r="21" spans="2:39" ht="16.5" customHeight="1">
      <c r="B21" s="32"/>
      <c r="D21" s="25"/>
      <c r="E21" s="30"/>
      <c r="F21" s="31"/>
      <c r="G21" s="299"/>
      <c r="H21" s="394"/>
      <c r="I21" s="319"/>
      <c r="J21" s="25" t="s">
        <v>205</v>
      </c>
      <c r="K21" s="30" t="s">
        <v>690</v>
      </c>
      <c r="L21" s="31" t="s">
        <v>691</v>
      </c>
      <c r="M21" s="299">
        <v>1460</v>
      </c>
      <c r="N21" s="394"/>
      <c r="O21" s="319"/>
      <c r="P21" s="25" t="s">
        <v>692</v>
      </c>
      <c r="Q21" s="30" t="s">
        <v>693</v>
      </c>
      <c r="R21" s="379" t="s">
        <v>694</v>
      </c>
      <c r="S21" s="299">
        <v>140</v>
      </c>
      <c r="T21" s="394"/>
      <c r="U21" s="317"/>
      <c r="V21" s="25"/>
      <c r="W21" s="30"/>
      <c r="X21" s="31"/>
      <c r="Y21" s="299"/>
      <c r="Z21" s="394"/>
      <c r="AA21" s="317"/>
      <c r="AB21" s="28"/>
      <c r="AC21" s="30"/>
      <c r="AD21" s="30" t="s">
        <v>342</v>
      </c>
      <c r="AE21" s="299"/>
      <c r="AF21" s="394"/>
      <c r="AG21" s="319"/>
      <c r="AH21" s="387"/>
      <c r="AI21" s="30"/>
      <c r="AJ21" s="30"/>
      <c r="AK21" s="299"/>
      <c r="AL21" s="394"/>
      <c r="AM21" s="318"/>
    </row>
    <row r="22" spans="2:39" ht="16.5" customHeight="1">
      <c r="B22" s="32"/>
      <c r="D22" s="25"/>
      <c r="E22" s="30"/>
      <c r="F22" s="31" t="s">
        <v>342</v>
      </c>
      <c r="G22" s="299"/>
      <c r="H22" s="394"/>
      <c r="I22" s="319"/>
      <c r="J22" s="25" t="s">
        <v>205</v>
      </c>
      <c r="K22" s="30" t="s">
        <v>695</v>
      </c>
      <c r="L22" s="31" t="s">
        <v>696</v>
      </c>
      <c r="M22" s="299">
        <v>350</v>
      </c>
      <c r="N22" s="394"/>
      <c r="O22" s="319"/>
      <c r="P22" s="25"/>
      <c r="Q22" s="30" t="s">
        <v>697</v>
      </c>
      <c r="R22" s="31" t="s">
        <v>698</v>
      </c>
      <c r="S22" s="342" t="s">
        <v>294</v>
      </c>
      <c r="T22" s="394"/>
      <c r="U22" s="317"/>
      <c r="V22" s="25"/>
      <c r="W22" s="30"/>
      <c r="X22" s="31"/>
      <c r="Y22" s="299"/>
      <c r="Z22" s="394"/>
      <c r="AA22" s="317"/>
      <c r="AB22" s="28"/>
      <c r="AC22" s="30"/>
      <c r="AD22" s="30" t="s">
        <v>342</v>
      </c>
      <c r="AE22" s="299"/>
      <c r="AF22" s="394"/>
      <c r="AG22" s="319"/>
      <c r="AH22" s="387"/>
      <c r="AI22" s="30"/>
      <c r="AJ22" s="30"/>
      <c r="AK22" s="299"/>
      <c r="AL22" s="394"/>
      <c r="AM22" s="318"/>
    </row>
    <row r="23" spans="2:39" ht="16.5" customHeight="1">
      <c r="B23" s="32"/>
      <c r="D23" s="25"/>
      <c r="E23" s="30"/>
      <c r="F23" s="31" t="s">
        <v>342</v>
      </c>
      <c r="G23" s="299"/>
      <c r="H23" s="394"/>
      <c r="I23" s="319"/>
      <c r="J23" s="25" t="s">
        <v>205</v>
      </c>
      <c r="K23" s="30" t="s">
        <v>699</v>
      </c>
      <c r="L23" s="31" t="s">
        <v>700</v>
      </c>
      <c r="M23" s="299">
        <v>140</v>
      </c>
      <c r="N23" s="394"/>
      <c r="O23" s="319"/>
      <c r="P23" s="25"/>
      <c r="Q23" s="30" t="s">
        <v>701</v>
      </c>
      <c r="R23" s="31"/>
      <c r="S23" s="342" t="s">
        <v>275</v>
      </c>
      <c r="T23" s="394"/>
      <c r="U23" s="317"/>
      <c r="V23" s="25"/>
      <c r="W23" s="30"/>
      <c r="X23" s="31"/>
      <c r="Y23" s="299"/>
      <c r="Z23" s="394"/>
      <c r="AA23" s="317"/>
      <c r="AB23" s="28"/>
      <c r="AC23" s="30"/>
      <c r="AD23" s="30" t="s">
        <v>342</v>
      </c>
      <c r="AE23" s="299"/>
      <c r="AF23" s="394"/>
      <c r="AG23" s="319"/>
      <c r="AH23" s="387"/>
      <c r="AI23" s="30"/>
      <c r="AJ23" s="30"/>
      <c r="AK23" s="299"/>
      <c r="AL23" s="394"/>
      <c r="AM23" s="318"/>
    </row>
    <row r="24" spans="2:39" ht="16.5" customHeight="1">
      <c r="B24" s="32"/>
      <c r="D24" s="25"/>
      <c r="E24" s="30"/>
      <c r="F24" s="31" t="s">
        <v>342</v>
      </c>
      <c r="G24" s="299"/>
      <c r="H24" s="394"/>
      <c r="I24" s="319"/>
      <c r="J24" s="25" t="s">
        <v>205</v>
      </c>
      <c r="K24" s="30" t="s">
        <v>702</v>
      </c>
      <c r="L24" s="31" t="s">
        <v>703</v>
      </c>
      <c r="M24" s="299">
        <v>60</v>
      </c>
      <c r="N24" s="394"/>
      <c r="O24" s="319"/>
      <c r="P24" s="25"/>
      <c r="Q24" s="30"/>
      <c r="R24" s="31"/>
      <c r="S24" s="299"/>
      <c r="T24" s="394"/>
      <c r="U24" s="317"/>
      <c r="V24" s="25"/>
      <c r="W24" s="30"/>
      <c r="X24" s="31"/>
      <c r="Y24" s="299"/>
      <c r="Z24" s="394"/>
      <c r="AA24" s="317"/>
      <c r="AB24" s="28"/>
      <c r="AC24" s="30"/>
      <c r="AD24" s="30" t="s">
        <v>342</v>
      </c>
      <c r="AE24" s="299"/>
      <c r="AF24" s="394"/>
      <c r="AG24" s="319"/>
      <c r="AH24" s="387"/>
      <c r="AI24" s="30"/>
      <c r="AJ24" s="30"/>
      <c r="AK24" s="299"/>
      <c r="AL24" s="394"/>
      <c r="AM24" s="318"/>
    </row>
    <row r="25" spans="2:39" ht="16.5" customHeight="1">
      <c r="B25" s="32"/>
      <c r="D25" s="25"/>
      <c r="E25" s="30"/>
      <c r="F25" s="31" t="s">
        <v>342</v>
      </c>
      <c r="G25" s="299"/>
      <c r="H25" s="394"/>
      <c r="I25" s="319"/>
      <c r="J25" s="25" t="s">
        <v>205</v>
      </c>
      <c r="K25" s="30" t="s">
        <v>704</v>
      </c>
      <c r="L25" s="31" t="s">
        <v>705</v>
      </c>
      <c r="M25" s="299">
        <v>110</v>
      </c>
      <c r="N25" s="394"/>
      <c r="O25" s="319"/>
      <c r="P25" s="25"/>
      <c r="Q25" s="30"/>
      <c r="R25" s="31"/>
      <c r="S25" s="299"/>
      <c r="T25" s="394"/>
      <c r="U25" s="317"/>
      <c r="V25" s="25"/>
      <c r="W25" s="30"/>
      <c r="X25" s="31"/>
      <c r="Y25" s="299"/>
      <c r="Z25" s="394"/>
      <c r="AA25" s="317"/>
      <c r="AB25" s="28"/>
      <c r="AC25" s="30"/>
      <c r="AD25" s="30" t="s">
        <v>342</v>
      </c>
      <c r="AE25" s="299"/>
      <c r="AF25" s="394"/>
      <c r="AG25" s="319"/>
      <c r="AH25" s="387"/>
      <c r="AI25" s="30"/>
      <c r="AJ25" s="30"/>
      <c r="AK25" s="299"/>
      <c r="AL25" s="394"/>
      <c r="AM25" s="318"/>
    </row>
    <row r="26" spans="2:39" ht="16.5" customHeight="1">
      <c r="B26" s="32"/>
      <c r="D26" s="25"/>
      <c r="E26" s="30"/>
      <c r="F26" s="31" t="s">
        <v>342</v>
      </c>
      <c r="G26" s="299"/>
      <c r="H26" s="394"/>
      <c r="I26" s="319"/>
      <c r="J26" s="25" t="s">
        <v>205</v>
      </c>
      <c r="K26" s="30" t="s">
        <v>706</v>
      </c>
      <c r="L26" s="393" t="s">
        <v>707</v>
      </c>
      <c r="M26" s="299">
        <v>590</v>
      </c>
      <c r="N26" s="394"/>
      <c r="O26" s="319"/>
      <c r="P26" s="25"/>
      <c r="Q26" s="30"/>
      <c r="R26" s="31"/>
      <c r="S26" s="299"/>
      <c r="T26" s="394"/>
      <c r="U26" s="317"/>
      <c r="V26" s="25"/>
      <c r="W26" s="30"/>
      <c r="X26" s="31"/>
      <c r="Y26" s="299"/>
      <c r="Z26" s="394"/>
      <c r="AA26" s="317"/>
      <c r="AB26" s="28"/>
      <c r="AC26" s="30"/>
      <c r="AD26" s="30" t="s">
        <v>342</v>
      </c>
      <c r="AE26" s="299"/>
      <c r="AF26" s="394"/>
      <c r="AG26" s="319"/>
      <c r="AH26" s="387"/>
      <c r="AI26" s="30"/>
      <c r="AJ26" s="30"/>
      <c r="AK26" s="299"/>
      <c r="AL26" s="394"/>
      <c r="AM26" s="318"/>
    </row>
    <row r="27" spans="2:39" ht="16.5" customHeight="1">
      <c r="B27" s="32"/>
      <c r="D27" s="25"/>
      <c r="E27" s="30"/>
      <c r="F27" s="31" t="s">
        <v>342</v>
      </c>
      <c r="G27" s="299"/>
      <c r="H27" s="394"/>
      <c r="I27" s="319"/>
      <c r="J27" s="25" t="s">
        <v>205</v>
      </c>
      <c r="K27" s="30" t="s">
        <v>708</v>
      </c>
      <c r="L27" s="31" t="s">
        <v>709</v>
      </c>
      <c r="M27" s="342" t="s">
        <v>294</v>
      </c>
      <c r="N27" s="394"/>
      <c r="O27" s="319"/>
      <c r="P27" s="25"/>
      <c r="Q27" s="30"/>
      <c r="R27" s="31"/>
      <c r="S27" s="342"/>
      <c r="T27" s="394"/>
      <c r="U27" s="317"/>
      <c r="V27" s="25"/>
      <c r="W27" s="30"/>
      <c r="X27" s="31"/>
      <c r="Y27" s="299"/>
      <c r="Z27" s="394"/>
      <c r="AA27" s="317"/>
      <c r="AB27" s="28"/>
      <c r="AC27" s="30"/>
      <c r="AD27" s="30" t="s">
        <v>342</v>
      </c>
      <c r="AE27" s="299"/>
      <c r="AF27" s="394"/>
      <c r="AG27" s="319"/>
      <c r="AH27" s="387"/>
      <c r="AI27" s="30"/>
      <c r="AJ27" s="30"/>
      <c r="AK27" s="299"/>
      <c r="AL27" s="394"/>
      <c r="AM27" s="318"/>
    </row>
    <row r="28" spans="2:39" ht="16.5" customHeight="1">
      <c r="B28" s="32"/>
      <c r="D28" s="25"/>
      <c r="E28" s="30"/>
      <c r="F28" s="31" t="s">
        <v>342</v>
      </c>
      <c r="G28" s="299"/>
      <c r="H28" s="394"/>
      <c r="I28" s="319"/>
      <c r="J28" s="25"/>
      <c r="K28" s="30" t="s">
        <v>710</v>
      </c>
      <c r="L28" s="31" t="s">
        <v>711</v>
      </c>
      <c r="M28" s="342" t="s">
        <v>294</v>
      </c>
      <c r="N28" s="394"/>
      <c r="O28" s="317"/>
      <c r="P28" s="25"/>
      <c r="Q28" s="30"/>
      <c r="R28" s="31"/>
      <c r="S28" s="299"/>
      <c r="T28" s="394"/>
      <c r="U28" s="317"/>
      <c r="V28" s="25"/>
      <c r="W28" s="30"/>
      <c r="X28" s="31"/>
      <c r="Y28" s="299"/>
      <c r="Z28" s="394"/>
      <c r="AA28" s="317"/>
      <c r="AB28" s="28"/>
      <c r="AC28" s="30"/>
      <c r="AD28" s="30" t="s">
        <v>342</v>
      </c>
      <c r="AE28" s="299"/>
      <c r="AF28" s="394"/>
      <c r="AG28" s="319"/>
      <c r="AH28" s="388"/>
      <c r="AI28" s="30"/>
      <c r="AJ28" s="30"/>
      <c r="AK28" s="299"/>
      <c r="AL28" s="394"/>
      <c r="AM28" s="318"/>
    </row>
    <row r="29" spans="2:39" ht="16.5" customHeight="1">
      <c r="B29" s="32"/>
      <c r="D29" s="25"/>
      <c r="E29" s="30"/>
      <c r="F29" s="31" t="s">
        <v>342</v>
      </c>
      <c r="G29" s="299"/>
      <c r="H29" s="394"/>
      <c r="I29" s="319"/>
      <c r="J29" s="25"/>
      <c r="K29" s="30"/>
      <c r="L29" s="31"/>
      <c r="M29" s="342"/>
      <c r="N29" s="394"/>
      <c r="O29" s="319"/>
      <c r="P29" s="25"/>
      <c r="Q29" s="30"/>
      <c r="R29" s="31"/>
      <c r="S29" s="299"/>
      <c r="T29" s="394"/>
      <c r="U29" s="317"/>
      <c r="V29" s="25"/>
      <c r="W29" s="30"/>
      <c r="X29" s="31"/>
      <c r="Y29" s="299"/>
      <c r="Z29" s="394"/>
      <c r="AA29" s="317"/>
      <c r="AB29" s="28"/>
      <c r="AC29" s="30"/>
      <c r="AD29" s="30" t="s">
        <v>342</v>
      </c>
      <c r="AE29" s="299"/>
      <c r="AF29" s="394"/>
      <c r="AG29" s="319"/>
      <c r="AH29" s="388"/>
      <c r="AI29" s="30"/>
      <c r="AJ29" s="30"/>
      <c r="AK29" s="299"/>
      <c r="AL29" s="394"/>
      <c r="AM29" s="318"/>
    </row>
    <row r="30" spans="2:39" ht="16.5" customHeight="1">
      <c r="B30" s="32"/>
      <c r="D30" s="25"/>
      <c r="E30" s="30"/>
      <c r="F30" s="31" t="s">
        <v>342</v>
      </c>
      <c r="G30" s="299"/>
      <c r="H30" s="394"/>
      <c r="I30" s="319"/>
      <c r="J30" s="25"/>
      <c r="K30" s="30"/>
      <c r="L30" s="31"/>
      <c r="M30" s="342"/>
      <c r="N30" s="394"/>
      <c r="O30" s="319"/>
      <c r="P30" s="25"/>
      <c r="Q30" s="30"/>
      <c r="R30" s="31" t="s">
        <v>342</v>
      </c>
      <c r="S30" s="299"/>
      <c r="T30" s="394"/>
      <c r="U30" s="317"/>
      <c r="V30" s="25"/>
      <c r="W30" s="30"/>
      <c r="X30" s="31"/>
      <c r="Y30" s="299"/>
      <c r="Z30" s="394"/>
      <c r="AA30" s="317"/>
      <c r="AB30" s="28"/>
      <c r="AC30" s="30"/>
      <c r="AD30" s="30" t="s">
        <v>342</v>
      </c>
      <c r="AE30" s="299"/>
      <c r="AF30" s="394"/>
      <c r="AG30" s="319"/>
      <c r="AH30" s="388"/>
      <c r="AI30" s="30"/>
      <c r="AJ30" s="30"/>
      <c r="AK30" s="299"/>
      <c r="AL30" s="394"/>
      <c r="AM30" s="318"/>
    </row>
    <row r="31" spans="2:39" ht="16.5" customHeight="1">
      <c r="B31" s="32"/>
      <c r="D31" s="25"/>
      <c r="E31" s="30"/>
      <c r="F31" s="31" t="s">
        <v>342</v>
      </c>
      <c r="G31" s="299"/>
      <c r="H31" s="394"/>
      <c r="I31" s="319"/>
      <c r="J31" s="25"/>
      <c r="K31" s="30"/>
      <c r="L31" s="31"/>
      <c r="M31" s="342"/>
      <c r="N31" s="394"/>
      <c r="O31" s="319"/>
      <c r="P31" s="25"/>
      <c r="Q31" s="30"/>
      <c r="R31" s="31" t="s">
        <v>342</v>
      </c>
      <c r="S31" s="299"/>
      <c r="T31" s="394"/>
      <c r="U31" s="317"/>
      <c r="V31" s="25"/>
      <c r="W31" s="30"/>
      <c r="X31" s="31"/>
      <c r="Y31" s="299"/>
      <c r="Z31" s="394"/>
      <c r="AA31" s="317"/>
      <c r="AB31" s="28"/>
      <c r="AC31" s="30"/>
      <c r="AD31" s="30" t="s">
        <v>342</v>
      </c>
      <c r="AE31" s="299"/>
      <c r="AF31" s="394"/>
      <c r="AG31" s="319"/>
      <c r="AH31" s="388"/>
      <c r="AI31" s="30"/>
      <c r="AJ31" s="30"/>
      <c r="AK31" s="299"/>
      <c r="AL31" s="394"/>
      <c r="AM31" s="318"/>
    </row>
    <row r="32" spans="2:39" ht="16.5" customHeight="1">
      <c r="B32" s="32"/>
      <c r="D32" s="25"/>
      <c r="E32" s="30"/>
      <c r="F32" s="31"/>
      <c r="G32" s="299"/>
      <c r="H32" s="394"/>
      <c r="I32" s="319"/>
      <c r="J32" s="25"/>
      <c r="K32" s="30"/>
      <c r="L32" s="31"/>
      <c r="M32" s="342"/>
      <c r="N32" s="394"/>
      <c r="O32" s="319"/>
      <c r="P32" s="25"/>
      <c r="Q32" s="30"/>
      <c r="R32" s="31"/>
      <c r="S32" s="299"/>
      <c r="T32" s="394"/>
      <c r="U32" s="317"/>
      <c r="V32" s="25"/>
      <c r="W32" s="30"/>
      <c r="X32" s="31"/>
      <c r="Y32" s="299"/>
      <c r="Z32" s="394"/>
      <c r="AA32" s="317"/>
      <c r="AB32" s="28"/>
      <c r="AC32" s="30"/>
      <c r="AD32" s="30"/>
      <c r="AE32" s="299"/>
      <c r="AF32" s="394"/>
      <c r="AG32" s="319"/>
      <c r="AH32" s="388"/>
      <c r="AI32" s="30"/>
      <c r="AJ32" s="30"/>
      <c r="AK32" s="299"/>
      <c r="AL32" s="394"/>
      <c r="AM32" s="318"/>
    </row>
    <row r="33" spans="2:39" ht="16.5" customHeight="1">
      <c r="B33" s="32"/>
      <c r="D33" s="25"/>
      <c r="E33" s="30"/>
      <c r="F33" s="31" t="s">
        <v>342</v>
      </c>
      <c r="G33" s="299"/>
      <c r="H33" s="394"/>
      <c r="I33" s="319"/>
      <c r="J33" s="25"/>
      <c r="K33" s="30"/>
      <c r="L33" s="31"/>
      <c r="M33" s="342"/>
      <c r="N33" s="394"/>
      <c r="O33" s="319"/>
      <c r="P33" s="25"/>
      <c r="Q33" s="30"/>
      <c r="R33" s="31" t="s">
        <v>342</v>
      </c>
      <c r="S33" s="299"/>
      <c r="T33" s="394"/>
      <c r="U33" s="317"/>
      <c r="V33" s="25"/>
      <c r="W33" s="30"/>
      <c r="X33" s="31"/>
      <c r="Y33" s="299"/>
      <c r="Z33" s="394"/>
      <c r="AA33" s="317"/>
      <c r="AB33" s="28"/>
      <c r="AC33" s="30"/>
      <c r="AD33" s="30" t="s">
        <v>342</v>
      </c>
      <c r="AE33" s="299"/>
      <c r="AF33" s="394"/>
      <c r="AG33" s="319"/>
      <c r="AH33" s="388"/>
      <c r="AI33" s="30"/>
      <c r="AJ33" s="30"/>
      <c r="AK33" s="299"/>
      <c r="AL33" s="394"/>
      <c r="AM33" s="318"/>
    </row>
    <row r="34" spans="2:39" ht="16.5" customHeight="1" thickBot="1">
      <c r="B34" s="32"/>
      <c r="D34" s="25"/>
      <c r="E34" s="30"/>
      <c r="F34" s="31" t="s">
        <v>342</v>
      </c>
      <c r="G34" s="299"/>
      <c r="H34" s="394"/>
      <c r="I34" s="319"/>
      <c r="J34" s="25"/>
      <c r="K34" s="30"/>
      <c r="L34" s="31"/>
      <c r="M34" s="342"/>
      <c r="N34" s="394"/>
      <c r="O34" s="319"/>
      <c r="P34" s="25"/>
      <c r="Q34" s="30"/>
      <c r="R34" s="31" t="s">
        <v>342</v>
      </c>
      <c r="S34" s="299"/>
      <c r="T34" s="394"/>
      <c r="U34" s="317"/>
      <c r="V34" s="25"/>
      <c r="W34" s="30"/>
      <c r="X34" s="31"/>
      <c r="Y34" s="299"/>
      <c r="Z34" s="394"/>
      <c r="AA34" s="317"/>
      <c r="AB34" s="28"/>
      <c r="AC34" s="30"/>
      <c r="AD34" s="30" t="s">
        <v>342</v>
      </c>
      <c r="AE34" s="299"/>
      <c r="AF34" s="394"/>
      <c r="AG34" s="390"/>
      <c r="AH34" s="388"/>
      <c r="AI34" s="30"/>
      <c r="AJ34" s="30"/>
      <c r="AK34" s="299"/>
      <c r="AL34" s="394"/>
      <c r="AM34" s="318"/>
    </row>
    <row r="35" spans="2:39" ht="16.5" customHeight="1">
      <c r="B35" s="34" t="s">
        <v>343</v>
      </c>
      <c r="C35" s="35">
        <f>SUM(G35,M35,S35,Y35,AE35,AK35)</f>
        <v>36660</v>
      </c>
      <c r="D35" s="36"/>
      <c r="E35" s="304"/>
      <c r="F35" s="304" t="s">
        <v>342</v>
      </c>
      <c r="G35" s="305">
        <f>SUM(G9:G34)</f>
        <v>13640</v>
      </c>
      <c r="H35" s="395"/>
      <c r="I35" s="306"/>
      <c r="J35" s="36"/>
      <c r="K35" s="304"/>
      <c r="L35" s="304" t="s">
        <v>342</v>
      </c>
      <c r="M35" s="305">
        <f>SUM(M9:M34)</f>
        <v>9480</v>
      </c>
      <c r="N35" s="395"/>
      <c r="O35" s="306"/>
      <c r="P35" s="36"/>
      <c r="Q35" s="304"/>
      <c r="R35" s="304" t="s">
        <v>342</v>
      </c>
      <c r="S35" s="305">
        <f>SUM(S9:S34)</f>
        <v>13540</v>
      </c>
      <c r="T35" s="395"/>
      <c r="U35" s="306"/>
      <c r="V35" s="36"/>
      <c r="W35" s="304"/>
      <c r="X35" s="304"/>
      <c r="Y35" s="305">
        <f>SUM(Y9:Y34)</f>
        <v>0</v>
      </c>
      <c r="Z35" s="395"/>
      <c r="AA35" s="307"/>
      <c r="AB35" s="39"/>
      <c r="AC35" s="304"/>
      <c r="AD35" s="304" t="s">
        <v>342</v>
      </c>
      <c r="AE35" s="305">
        <f>SUM(AE9:AE34)</f>
        <v>0</v>
      </c>
      <c r="AF35" s="395"/>
      <c r="AG35" s="307"/>
      <c r="AH35" s="39"/>
      <c r="AI35" s="304"/>
      <c r="AJ35" s="304"/>
      <c r="AK35" s="305"/>
      <c r="AL35" s="395"/>
      <c r="AM35" s="308"/>
    </row>
    <row r="36" spans="2:39" ht="16.5" customHeight="1" thickBot="1">
      <c r="B36" s="41" t="s">
        <v>344</v>
      </c>
      <c r="C36" s="42">
        <f>SUM(H36,N36,T36,Z36,AF36,AL36)</f>
        <v>0</v>
      </c>
      <c r="D36" s="43"/>
      <c r="E36" s="309"/>
      <c r="F36" s="309" t="s">
        <v>342</v>
      </c>
      <c r="G36" s="310"/>
      <c r="H36" s="310">
        <f>SUM(H9:H34)</f>
        <v>0</v>
      </c>
      <c r="I36" s="311"/>
      <c r="J36" s="43"/>
      <c r="K36" s="309"/>
      <c r="L36" s="309" t="s">
        <v>342</v>
      </c>
      <c r="M36" s="310"/>
      <c r="N36" s="310">
        <f>SUM(N9:N34)</f>
        <v>0</v>
      </c>
      <c r="O36" s="311"/>
      <c r="P36" s="43"/>
      <c r="Q36" s="309"/>
      <c r="R36" s="309" t="s">
        <v>342</v>
      </c>
      <c r="S36" s="310"/>
      <c r="T36" s="310">
        <f>SUM(T9:T34)</f>
        <v>0</v>
      </c>
      <c r="U36" s="311"/>
      <c r="V36" s="43"/>
      <c r="W36" s="309"/>
      <c r="X36" s="309"/>
      <c r="Y36" s="310"/>
      <c r="Z36" s="310">
        <f>SUM(Z9:Z34)</f>
        <v>0</v>
      </c>
      <c r="AA36" s="312"/>
      <c r="AB36" s="44"/>
      <c r="AC36" s="309"/>
      <c r="AD36" s="309" t="s">
        <v>342</v>
      </c>
      <c r="AE36" s="310"/>
      <c r="AF36" s="310">
        <f>SUM(AF9:AF34)</f>
        <v>0</v>
      </c>
      <c r="AG36" s="312"/>
      <c r="AH36" s="44"/>
      <c r="AI36" s="309"/>
      <c r="AJ36" s="309"/>
      <c r="AK36" s="310"/>
      <c r="AL36" s="310"/>
      <c r="AM36" s="313"/>
    </row>
    <row r="37" spans="2:39" ht="16.5" customHeight="1">
      <c r="B37" s="23" t="s">
        <v>712</v>
      </c>
      <c r="D37" s="25" t="s">
        <v>205</v>
      </c>
      <c r="E37" s="30" t="s">
        <v>713</v>
      </c>
      <c r="F37" s="31" t="s">
        <v>714</v>
      </c>
      <c r="G37" s="299">
        <v>3060</v>
      </c>
      <c r="H37" s="394"/>
      <c r="I37" s="300"/>
      <c r="J37" s="25" t="s">
        <v>205</v>
      </c>
      <c r="K37" s="30" t="s">
        <v>715</v>
      </c>
      <c r="L37" s="31" t="s">
        <v>716</v>
      </c>
      <c r="M37" s="299">
        <v>430</v>
      </c>
      <c r="N37" s="394"/>
      <c r="O37" s="300"/>
      <c r="P37" s="25" t="s">
        <v>205</v>
      </c>
      <c r="Q37" s="30" t="s">
        <v>717</v>
      </c>
      <c r="R37" s="31" t="s">
        <v>718</v>
      </c>
      <c r="S37" s="299">
        <v>1210</v>
      </c>
      <c r="T37" s="394"/>
      <c r="U37" s="317"/>
      <c r="V37" s="25"/>
      <c r="W37" s="30"/>
      <c r="X37" s="31"/>
      <c r="Y37" s="299"/>
      <c r="Z37" s="394"/>
      <c r="AA37" s="301"/>
      <c r="AB37" s="167"/>
      <c r="AC37" s="30"/>
      <c r="AD37" s="30" t="s">
        <v>342</v>
      </c>
      <c r="AE37" s="299"/>
      <c r="AF37" s="394"/>
      <c r="AG37" s="301"/>
      <c r="AH37" s="167"/>
      <c r="AI37" s="30"/>
      <c r="AJ37" s="30"/>
      <c r="AK37" s="299"/>
      <c r="AL37" s="394"/>
      <c r="AM37" s="302"/>
    </row>
    <row r="38" spans="2:39" ht="16.5" customHeight="1">
      <c r="B38" s="23">
        <v>35206</v>
      </c>
      <c r="D38" s="167" t="s">
        <v>205</v>
      </c>
      <c r="E38" s="30" t="s">
        <v>719</v>
      </c>
      <c r="F38" s="31" t="s">
        <v>720</v>
      </c>
      <c r="G38" s="299">
        <v>1410</v>
      </c>
      <c r="H38" s="394"/>
      <c r="I38" s="300"/>
      <c r="J38" s="25" t="s">
        <v>205</v>
      </c>
      <c r="K38" s="30" t="s">
        <v>721</v>
      </c>
      <c r="L38" s="190" t="s">
        <v>722</v>
      </c>
      <c r="M38" s="299">
        <v>550</v>
      </c>
      <c r="N38" s="394"/>
      <c r="O38" s="300"/>
      <c r="P38" s="25" t="s">
        <v>205</v>
      </c>
      <c r="Q38" s="30" t="s">
        <v>723</v>
      </c>
      <c r="R38" s="31" t="s">
        <v>724</v>
      </c>
      <c r="S38" s="299">
        <v>660</v>
      </c>
      <c r="T38" s="394"/>
      <c r="U38" s="301"/>
      <c r="V38" s="25"/>
      <c r="W38" s="30"/>
      <c r="X38" s="31"/>
      <c r="Y38" s="299"/>
      <c r="Z38" s="394"/>
      <c r="AA38" s="301"/>
      <c r="AB38" s="167"/>
      <c r="AC38" s="30"/>
      <c r="AD38" s="30" t="s">
        <v>342</v>
      </c>
      <c r="AE38" s="299"/>
      <c r="AF38" s="394"/>
      <c r="AG38" s="301"/>
      <c r="AH38" s="167"/>
      <c r="AI38" s="30"/>
      <c r="AJ38" s="30"/>
      <c r="AK38" s="299"/>
      <c r="AL38" s="394"/>
      <c r="AM38" s="302"/>
    </row>
    <row r="39" spans="2:39" ht="16.5" customHeight="1">
      <c r="B39" s="32"/>
      <c r="D39" s="167" t="s">
        <v>205</v>
      </c>
      <c r="E39" s="30" t="s">
        <v>725</v>
      </c>
      <c r="F39" s="30" t="s">
        <v>726</v>
      </c>
      <c r="G39" s="299">
        <v>920</v>
      </c>
      <c r="H39" s="394"/>
      <c r="I39" s="300"/>
      <c r="J39" s="25" t="s">
        <v>205</v>
      </c>
      <c r="K39" s="30" t="s">
        <v>727</v>
      </c>
      <c r="L39" s="31" t="s">
        <v>728</v>
      </c>
      <c r="M39" s="299">
        <v>270</v>
      </c>
      <c r="N39" s="394"/>
      <c r="O39" s="300"/>
      <c r="P39" s="167" t="s">
        <v>205</v>
      </c>
      <c r="Q39" s="30" t="s">
        <v>729</v>
      </c>
      <c r="R39" s="406" t="s">
        <v>730</v>
      </c>
      <c r="S39" s="299">
        <v>2350</v>
      </c>
      <c r="T39" s="394"/>
      <c r="U39" s="301"/>
      <c r="V39" s="167"/>
      <c r="W39" s="30"/>
      <c r="X39" s="30"/>
      <c r="Y39" s="299"/>
      <c r="Z39" s="394"/>
      <c r="AA39" s="301"/>
      <c r="AB39" s="167"/>
      <c r="AC39" s="30"/>
      <c r="AD39" s="30" t="s">
        <v>342</v>
      </c>
      <c r="AE39" s="299"/>
      <c r="AF39" s="394"/>
      <c r="AG39" s="301"/>
      <c r="AH39" s="167"/>
      <c r="AI39" s="30"/>
      <c r="AJ39" s="30"/>
      <c r="AK39" s="299"/>
      <c r="AL39" s="394"/>
      <c r="AM39" s="302"/>
    </row>
    <row r="40" spans="2:39" ht="16.5" customHeight="1">
      <c r="B40" s="32"/>
      <c r="D40" s="167" t="s">
        <v>205</v>
      </c>
      <c r="E40" s="30" t="s">
        <v>731</v>
      </c>
      <c r="F40" s="30" t="s">
        <v>732</v>
      </c>
      <c r="G40" s="299">
        <v>770</v>
      </c>
      <c r="H40" s="394"/>
      <c r="I40" s="300"/>
      <c r="J40" s="167" t="s">
        <v>205</v>
      </c>
      <c r="K40" s="30" t="s">
        <v>733</v>
      </c>
      <c r="L40" s="30" t="s">
        <v>734</v>
      </c>
      <c r="M40" s="299">
        <v>810</v>
      </c>
      <c r="N40" s="394"/>
      <c r="O40" s="300"/>
      <c r="P40" s="167" t="s">
        <v>205</v>
      </c>
      <c r="Q40" s="30" t="s">
        <v>735</v>
      </c>
      <c r="R40" s="30" t="s">
        <v>736</v>
      </c>
      <c r="S40" s="299">
        <v>1200</v>
      </c>
      <c r="T40" s="394"/>
      <c r="U40" s="301"/>
      <c r="V40" s="167"/>
      <c r="W40" s="30"/>
      <c r="X40" s="30"/>
      <c r="Y40" s="299"/>
      <c r="Z40" s="394"/>
      <c r="AA40" s="301"/>
      <c r="AB40" s="167"/>
      <c r="AC40" s="30"/>
      <c r="AD40" s="30" t="s">
        <v>342</v>
      </c>
      <c r="AE40" s="299"/>
      <c r="AF40" s="394"/>
      <c r="AG40" s="301"/>
      <c r="AH40" s="167"/>
      <c r="AI40" s="30"/>
      <c r="AJ40" s="30"/>
      <c r="AK40" s="299"/>
      <c r="AL40" s="394"/>
      <c r="AM40" s="302"/>
    </row>
    <row r="41" spans="2:39" ht="16.5" customHeight="1">
      <c r="B41" s="33"/>
      <c r="D41" s="167" t="s">
        <v>205</v>
      </c>
      <c r="E41" s="30" t="s">
        <v>737</v>
      </c>
      <c r="F41" s="190" t="s">
        <v>738</v>
      </c>
      <c r="G41" s="299">
        <v>520</v>
      </c>
      <c r="H41" s="394"/>
      <c r="I41" s="300"/>
      <c r="J41" s="167" t="s">
        <v>205</v>
      </c>
      <c r="K41" s="30" t="s">
        <v>1082</v>
      </c>
      <c r="L41" s="190" t="s">
        <v>1083</v>
      </c>
      <c r="M41" s="299">
        <v>440</v>
      </c>
      <c r="N41" s="394"/>
      <c r="O41" s="300"/>
      <c r="P41" s="167" t="s">
        <v>205</v>
      </c>
      <c r="Q41" s="30" t="s">
        <v>741</v>
      </c>
      <c r="R41" s="30" t="s">
        <v>742</v>
      </c>
      <c r="S41" s="299">
        <v>1320</v>
      </c>
      <c r="T41" s="394"/>
      <c r="U41" s="301"/>
      <c r="V41" s="167"/>
      <c r="W41" s="30"/>
      <c r="X41" s="30"/>
      <c r="Y41" s="299"/>
      <c r="Z41" s="394"/>
      <c r="AA41" s="301"/>
      <c r="AB41" s="167"/>
      <c r="AC41" s="30"/>
      <c r="AD41" s="30" t="s">
        <v>342</v>
      </c>
      <c r="AE41" s="299"/>
      <c r="AF41" s="394"/>
      <c r="AG41" s="301"/>
      <c r="AH41" s="167"/>
      <c r="AI41" s="30"/>
      <c r="AJ41" s="30"/>
      <c r="AK41" s="299"/>
      <c r="AL41" s="394"/>
      <c r="AM41" s="302"/>
    </row>
    <row r="42" spans="2:39" ht="16.5" customHeight="1">
      <c r="B42" s="32"/>
      <c r="D42" s="167" t="s">
        <v>205</v>
      </c>
      <c r="E42" s="30" t="s">
        <v>743</v>
      </c>
      <c r="F42" s="30" t="s">
        <v>744</v>
      </c>
      <c r="G42" s="299">
        <v>1640</v>
      </c>
      <c r="H42" s="394"/>
      <c r="I42" s="300"/>
      <c r="J42" s="167" t="s">
        <v>205</v>
      </c>
      <c r="K42" s="30" t="s">
        <v>1078</v>
      </c>
      <c r="L42" s="190" t="s">
        <v>1079</v>
      </c>
      <c r="M42" s="299">
        <v>270</v>
      </c>
      <c r="N42" s="394"/>
      <c r="O42" s="300"/>
      <c r="P42" s="167" t="s">
        <v>205</v>
      </c>
      <c r="Q42" s="30" t="s">
        <v>747</v>
      </c>
      <c r="R42" s="30" t="s">
        <v>748</v>
      </c>
      <c r="S42" s="299">
        <v>1590</v>
      </c>
      <c r="T42" s="394"/>
      <c r="U42" s="301"/>
      <c r="V42" s="167"/>
      <c r="W42" s="30"/>
      <c r="X42" s="30"/>
      <c r="Y42" s="299"/>
      <c r="Z42" s="394"/>
      <c r="AA42" s="301"/>
      <c r="AB42" s="167"/>
      <c r="AC42" s="30"/>
      <c r="AD42" s="30" t="s">
        <v>342</v>
      </c>
      <c r="AE42" s="299"/>
      <c r="AF42" s="394"/>
      <c r="AG42" s="301"/>
      <c r="AH42" s="167"/>
      <c r="AI42" s="30"/>
      <c r="AJ42" s="30"/>
      <c r="AK42" s="299"/>
      <c r="AL42" s="394"/>
      <c r="AM42" s="302"/>
    </row>
    <row r="43" spans="2:39" ht="16.5" customHeight="1">
      <c r="B43" s="32"/>
      <c r="D43" s="167"/>
      <c r="E43" s="30" t="s">
        <v>749</v>
      </c>
      <c r="F43" s="31" t="s">
        <v>750</v>
      </c>
      <c r="G43" s="342" t="s">
        <v>294</v>
      </c>
      <c r="H43" s="394"/>
      <c r="I43" s="300"/>
      <c r="J43" s="167"/>
      <c r="K43" s="30" t="s">
        <v>745</v>
      </c>
      <c r="L43" s="30" t="s">
        <v>746</v>
      </c>
      <c r="M43" s="382" t="s">
        <v>482</v>
      </c>
      <c r="N43" s="394"/>
      <c r="O43" s="300"/>
      <c r="P43" s="167" t="s">
        <v>205</v>
      </c>
      <c r="Q43" s="30" t="s">
        <v>751</v>
      </c>
      <c r="R43" s="30" t="s">
        <v>752</v>
      </c>
      <c r="S43" s="299">
        <v>450</v>
      </c>
      <c r="T43" s="394"/>
      <c r="U43" s="301"/>
      <c r="V43" s="167"/>
      <c r="W43" s="30"/>
      <c r="X43" s="30"/>
      <c r="Y43" s="299"/>
      <c r="Z43" s="394"/>
      <c r="AA43" s="301"/>
      <c r="AB43" s="167"/>
      <c r="AC43" s="30"/>
      <c r="AD43" s="30" t="s">
        <v>342</v>
      </c>
      <c r="AE43" s="299"/>
      <c r="AF43" s="394"/>
      <c r="AG43" s="301"/>
      <c r="AH43" s="167"/>
      <c r="AI43" s="30"/>
      <c r="AJ43" s="30"/>
      <c r="AK43" s="299"/>
      <c r="AL43" s="394"/>
      <c r="AM43" s="302"/>
    </row>
    <row r="44" spans="2:39" ht="16.5" customHeight="1">
      <c r="B44" s="32"/>
      <c r="D44" s="167"/>
      <c r="E44" s="30"/>
      <c r="F44" s="190"/>
      <c r="G44" s="342"/>
      <c r="H44" s="394"/>
      <c r="I44" s="300"/>
      <c r="J44" s="167"/>
      <c r="K44" s="30" t="s">
        <v>739</v>
      </c>
      <c r="L44" s="30" t="s">
        <v>740</v>
      </c>
      <c r="M44" s="344" t="s">
        <v>482</v>
      </c>
      <c r="N44" s="394"/>
      <c r="O44" s="300"/>
      <c r="P44" s="167"/>
      <c r="Q44" s="30" t="s">
        <v>753</v>
      </c>
      <c r="R44" s="30" t="s">
        <v>342</v>
      </c>
      <c r="S44" s="342" t="s">
        <v>275</v>
      </c>
      <c r="T44" s="394"/>
      <c r="U44" s="301"/>
      <c r="V44" s="167"/>
      <c r="W44" s="30"/>
      <c r="X44" s="30"/>
      <c r="Y44" s="299"/>
      <c r="Z44" s="394"/>
      <c r="AA44" s="301"/>
      <c r="AB44" s="167"/>
      <c r="AC44" s="30"/>
      <c r="AD44" s="30" t="s">
        <v>342</v>
      </c>
      <c r="AE44" s="299"/>
      <c r="AF44" s="394"/>
      <c r="AG44" s="301"/>
      <c r="AH44" s="167"/>
      <c r="AI44" s="30"/>
      <c r="AJ44" s="30"/>
      <c r="AK44" s="299"/>
      <c r="AL44" s="394"/>
      <c r="AM44" s="302"/>
    </row>
    <row r="45" spans="2:39" ht="16.5" customHeight="1">
      <c r="B45" s="32"/>
      <c r="D45" s="167"/>
      <c r="E45" s="30"/>
      <c r="F45" s="190"/>
      <c r="G45" s="342"/>
      <c r="H45" s="394"/>
      <c r="I45" s="300"/>
      <c r="J45" s="25"/>
      <c r="K45" s="30"/>
      <c r="L45" s="190"/>
      <c r="M45" s="303"/>
      <c r="N45" s="394"/>
      <c r="O45" s="300"/>
      <c r="P45" s="25"/>
      <c r="Q45" s="30" t="s">
        <v>754</v>
      </c>
      <c r="R45" s="30" t="s">
        <v>755</v>
      </c>
      <c r="S45" s="342" t="s">
        <v>294</v>
      </c>
      <c r="T45" s="394"/>
      <c r="U45" s="301"/>
      <c r="V45" s="167"/>
      <c r="W45" s="30"/>
      <c r="X45" s="30"/>
      <c r="Y45" s="299"/>
      <c r="Z45" s="394"/>
      <c r="AA45" s="301"/>
      <c r="AB45" s="167"/>
      <c r="AC45" s="30"/>
      <c r="AD45" s="30" t="s">
        <v>342</v>
      </c>
      <c r="AE45" s="299"/>
      <c r="AF45" s="394"/>
      <c r="AG45" s="301"/>
      <c r="AH45" s="167"/>
      <c r="AI45" s="30"/>
      <c r="AJ45" s="30"/>
      <c r="AK45" s="299"/>
      <c r="AL45" s="394"/>
      <c r="AM45" s="302"/>
    </row>
    <row r="46" spans="2:39" ht="16.5" customHeight="1" thickBot="1">
      <c r="B46" s="23"/>
      <c r="D46" s="25"/>
      <c r="E46" s="30"/>
      <c r="F46" s="190"/>
      <c r="G46" s="342"/>
      <c r="H46" s="394"/>
      <c r="I46" s="321"/>
      <c r="J46" s="25"/>
      <c r="K46" s="30"/>
      <c r="L46" s="190"/>
      <c r="M46" s="303"/>
      <c r="N46" s="394"/>
      <c r="O46" s="321"/>
      <c r="P46" s="25"/>
      <c r="Q46" s="30" t="s">
        <v>756</v>
      </c>
      <c r="R46" s="30" t="s">
        <v>757</v>
      </c>
      <c r="S46" s="342" t="s">
        <v>275</v>
      </c>
      <c r="T46" s="394"/>
      <c r="U46" s="322"/>
      <c r="V46" s="25"/>
      <c r="W46" s="26"/>
      <c r="X46" s="26"/>
      <c r="Y46" s="303"/>
      <c r="Z46" s="394"/>
      <c r="AA46" s="322"/>
      <c r="AB46" s="25"/>
      <c r="AC46" s="26"/>
      <c r="AD46" s="26" t="s">
        <v>342</v>
      </c>
      <c r="AE46" s="303"/>
      <c r="AF46" s="394"/>
      <c r="AG46" s="322"/>
      <c r="AH46" s="167"/>
      <c r="AI46" s="26"/>
      <c r="AJ46" s="26"/>
      <c r="AK46" s="303"/>
      <c r="AL46" s="394"/>
      <c r="AM46" s="323"/>
    </row>
    <row r="47" spans="2:39" ht="16.5" customHeight="1">
      <c r="B47" s="34" t="s">
        <v>343</v>
      </c>
      <c r="C47" s="35">
        <f>SUM(G47,M47,S47,Y47,AE47,AK47)</f>
        <v>19870</v>
      </c>
      <c r="D47" s="36"/>
      <c r="E47" s="304"/>
      <c r="F47" s="304" t="s">
        <v>342</v>
      </c>
      <c r="G47" s="305">
        <f>SUM(G37:G44)</f>
        <v>8320</v>
      </c>
      <c r="H47" s="395"/>
      <c r="I47" s="306"/>
      <c r="J47" s="36"/>
      <c r="K47" s="304"/>
      <c r="L47" s="304" t="s">
        <v>342</v>
      </c>
      <c r="M47" s="305">
        <f>SUM(M37:M44)</f>
        <v>2770</v>
      </c>
      <c r="N47" s="395"/>
      <c r="O47" s="306"/>
      <c r="P47" s="36"/>
      <c r="Q47" s="304"/>
      <c r="R47" s="304" t="s">
        <v>342</v>
      </c>
      <c r="S47" s="305">
        <f>SUM(S37:S44)</f>
        <v>8780</v>
      </c>
      <c r="T47" s="395"/>
      <c r="U47" s="306"/>
      <c r="V47" s="36"/>
      <c r="W47" s="304"/>
      <c r="X47" s="304"/>
      <c r="Y47" s="305">
        <f>SUM(Y37:Y44)</f>
        <v>0</v>
      </c>
      <c r="Z47" s="395"/>
      <c r="AA47" s="307"/>
      <c r="AB47" s="39"/>
      <c r="AC47" s="304"/>
      <c r="AD47" s="304" t="s">
        <v>342</v>
      </c>
      <c r="AE47" s="305">
        <f>SUM(AE37:AE44)</f>
        <v>0</v>
      </c>
      <c r="AF47" s="395"/>
      <c r="AG47" s="307"/>
      <c r="AH47" s="39"/>
      <c r="AI47" s="304"/>
      <c r="AJ47" s="304"/>
      <c r="AK47" s="305"/>
      <c r="AL47" s="395"/>
      <c r="AM47" s="308"/>
    </row>
    <row r="48" spans="2:39" ht="16.5" customHeight="1" thickBot="1">
      <c r="B48" s="41" t="s">
        <v>344</v>
      </c>
      <c r="C48" s="42">
        <f>SUM(H48,N48,T48,Z48,AF48,AL48)</f>
        <v>0</v>
      </c>
      <c r="D48" s="43"/>
      <c r="E48" s="309"/>
      <c r="F48" s="309" t="s">
        <v>342</v>
      </c>
      <c r="G48" s="310"/>
      <c r="H48" s="310">
        <f>SUM(H37:H44)</f>
        <v>0</v>
      </c>
      <c r="I48" s="311"/>
      <c r="J48" s="43"/>
      <c r="K48" s="309"/>
      <c r="L48" s="309" t="s">
        <v>342</v>
      </c>
      <c r="M48" s="310"/>
      <c r="N48" s="310">
        <f>SUM(N37:N44)</f>
        <v>0</v>
      </c>
      <c r="O48" s="396"/>
      <c r="P48" s="43"/>
      <c r="Q48" s="309"/>
      <c r="R48" s="309" t="s">
        <v>342</v>
      </c>
      <c r="S48" s="310"/>
      <c r="T48" s="310">
        <f>SUM(T37:T44)</f>
        <v>0</v>
      </c>
      <c r="U48" s="311"/>
      <c r="V48" s="43"/>
      <c r="W48" s="309"/>
      <c r="X48" s="309"/>
      <c r="Y48" s="310"/>
      <c r="Z48" s="310">
        <f>SUM(Z37:Z44)</f>
        <v>0</v>
      </c>
      <c r="AA48" s="312"/>
      <c r="AB48" s="44"/>
      <c r="AC48" s="309"/>
      <c r="AD48" s="309" t="s">
        <v>342</v>
      </c>
      <c r="AE48" s="310"/>
      <c r="AF48" s="310">
        <f>SUM(AF37:AF44)</f>
        <v>0</v>
      </c>
      <c r="AG48" s="312"/>
      <c r="AH48" s="44"/>
      <c r="AI48" s="309"/>
      <c r="AJ48" s="309"/>
      <c r="AK48" s="310"/>
      <c r="AL48" s="310"/>
      <c r="AM48" s="313"/>
    </row>
    <row r="49" spans="2:39" ht="16.5" customHeight="1">
      <c r="B49" s="23" t="s">
        <v>758</v>
      </c>
      <c r="D49" s="167" t="s">
        <v>205</v>
      </c>
      <c r="E49" s="30" t="s">
        <v>759</v>
      </c>
      <c r="F49" s="380" t="s">
        <v>760</v>
      </c>
      <c r="G49" s="299">
        <v>1880</v>
      </c>
      <c r="H49" s="394"/>
      <c r="I49" s="300"/>
      <c r="J49" s="167" t="s">
        <v>205</v>
      </c>
      <c r="K49" s="30" t="s">
        <v>761</v>
      </c>
      <c r="L49" s="30" t="s">
        <v>762</v>
      </c>
      <c r="M49" s="299">
        <v>410</v>
      </c>
      <c r="N49" s="394"/>
      <c r="O49" s="300"/>
      <c r="P49" s="167" t="s">
        <v>205</v>
      </c>
      <c r="Q49" s="30" t="s">
        <v>763</v>
      </c>
      <c r="R49" s="30" t="s">
        <v>764</v>
      </c>
      <c r="S49" s="299">
        <v>1650</v>
      </c>
      <c r="T49" s="394"/>
      <c r="U49" s="301"/>
      <c r="V49" s="167"/>
      <c r="W49" s="30"/>
      <c r="X49" s="30"/>
      <c r="Y49" s="299"/>
      <c r="Z49" s="394"/>
      <c r="AA49" s="301"/>
      <c r="AB49" s="167"/>
      <c r="AC49" s="30"/>
      <c r="AD49" s="30"/>
      <c r="AE49" s="382"/>
      <c r="AF49" s="394"/>
      <c r="AG49" s="301"/>
      <c r="AH49" s="167"/>
      <c r="AI49" s="30"/>
      <c r="AJ49" s="30"/>
      <c r="AK49" s="299"/>
      <c r="AL49" s="394"/>
      <c r="AM49" s="302"/>
    </row>
    <row r="50" spans="2:39" ht="16.5" customHeight="1">
      <c r="B50" s="23">
        <v>35207</v>
      </c>
      <c r="D50" s="167" t="s">
        <v>205</v>
      </c>
      <c r="E50" s="30" t="s">
        <v>765</v>
      </c>
      <c r="F50" s="380" t="s">
        <v>766</v>
      </c>
      <c r="G50" s="299">
        <v>2110</v>
      </c>
      <c r="H50" s="394"/>
      <c r="I50" s="300"/>
      <c r="J50" s="167" t="s">
        <v>205</v>
      </c>
      <c r="K50" s="30" t="s">
        <v>767</v>
      </c>
      <c r="L50" s="30" t="s">
        <v>768</v>
      </c>
      <c r="M50" s="299">
        <v>600</v>
      </c>
      <c r="N50" s="394"/>
      <c r="O50" s="300"/>
      <c r="P50" s="167" t="s">
        <v>205</v>
      </c>
      <c r="Q50" s="30" t="s">
        <v>769</v>
      </c>
      <c r="R50" s="30" t="s">
        <v>770</v>
      </c>
      <c r="S50" s="299">
        <v>690</v>
      </c>
      <c r="T50" s="394"/>
      <c r="U50" s="301"/>
      <c r="V50" s="167"/>
      <c r="W50" s="30"/>
      <c r="X50" s="30"/>
      <c r="Y50" s="299"/>
      <c r="Z50" s="394"/>
      <c r="AA50" s="301"/>
      <c r="AB50" s="167"/>
      <c r="AC50" s="30"/>
      <c r="AD50" s="30"/>
      <c r="AE50" s="382"/>
      <c r="AF50" s="394"/>
      <c r="AG50" s="301"/>
      <c r="AH50" s="167"/>
      <c r="AI50" s="30"/>
      <c r="AJ50" s="30"/>
      <c r="AK50" s="299"/>
      <c r="AL50" s="394"/>
      <c r="AM50" s="302"/>
    </row>
    <row r="51" spans="2:39" ht="16.5" customHeight="1">
      <c r="B51" s="32"/>
      <c r="D51" s="167"/>
      <c r="E51" s="30" t="s">
        <v>771</v>
      </c>
      <c r="F51" s="380" t="s">
        <v>772</v>
      </c>
      <c r="G51" s="342" t="s">
        <v>294</v>
      </c>
      <c r="H51" s="394"/>
      <c r="I51" s="300"/>
      <c r="J51" s="167"/>
      <c r="K51" s="30"/>
      <c r="L51" s="30"/>
      <c r="M51" s="382"/>
      <c r="N51" s="394"/>
      <c r="O51" s="300"/>
      <c r="P51" s="167" t="s">
        <v>205</v>
      </c>
      <c r="Q51" s="30" t="s">
        <v>773</v>
      </c>
      <c r="R51" s="30" t="s">
        <v>774</v>
      </c>
      <c r="S51" s="299">
        <v>1670</v>
      </c>
      <c r="T51" s="394"/>
      <c r="U51" s="301"/>
      <c r="V51" s="167"/>
      <c r="W51" s="30"/>
      <c r="X51" s="30"/>
      <c r="Y51" s="299"/>
      <c r="Z51" s="394"/>
      <c r="AA51" s="301"/>
      <c r="AB51" s="167"/>
      <c r="AC51" s="30"/>
      <c r="AD51" s="30"/>
      <c r="AE51" s="299"/>
      <c r="AF51" s="394"/>
      <c r="AG51" s="301"/>
      <c r="AH51" s="167"/>
      <c r="AI51" s="30"/>
      <c r="AJ51" s="30"/>
      <c r="AK51" s="299"/>
      <c r="AL51" s="394"/>
      <c r="AM51" s="302"/>
    </row>
    <row r="52" spans="2:39" ht="16.5" customHeight="1">
      <c r="B52" s="32"/>
      <c r="D52" s="167"/>
      <c r="E52" s="30" t="s">
        <v>775</v>
      </c>
      <c r="F52" s="380" t="s">
        <v>776</v>
      </c>
      <c r="G52" s="342" t="s">
        <v>294</v>
      </c>
      <c r="H52" s="394"/>
      <c r="I52" s="300"/>
      <c r="J52" s="167"/>
      <c r="K52" s="30"/>
      <c r="L52" s="30"/>
      <c r="M52" s="382"/>
      <c r="N52" s="394"/>
      <c r="O52" s="300"/>
      <c r="P52" s="167" t="s">
        <v>205</v>
      </c>
      <c r="Q52" s="30" t="s">
        <v>777</v>
      </c>
      <c r="R52" s="385" t="s">
        <v>778</v>
      </c>
      <c r="S52" s="299">
        <v>1410</v>
      </c>
      <c r="T52" s="394"/>
      <c r="U52" s="301"/>
      <c r="V52" s="167"/>
      <c r="W52" s="30"/>
      <c r="X52" s="30"/>
      <c r="Y52" s="299"/>
      <c r="Z52" s="394"/>
      <c r="AA52" s="301"/>
      <c r="AB52" s="167"/>
      <c r="AC52" s="30"/>
      <c r="AD52" s="30"/>
      <c r="AE52" s="299"/>
      <c r="AF52" s="394"/>
      <c r="AG52" s="301"/>
      <c r="AH52" s="167"/>
      <c r="AI52" s="30"/>
      <c r="AJ52" s="30"/>
      <c r="AK52" s="299"/>
      <c r="AL52" s="394"/>
      <c r="AM52" s="302"/>
    </row>
    <row r="53" spans="2:39" ht="16.5" customHeight="1">
      <c r="B53" s="32"/>
      <c r="D53" s="167"/>
      <c r="E53" s="30" t="s">
        <v>765</v>
      </c>
      <c r="F53" s="380"/>
      <c r="G53" s="382" t="s">
        <v>482</v>
      </c>
      <c r="H53" s="394"/>
      <c r="I53" s="300"/>
      <c r="J53" s="167"/>
      <c r="K53" s="30"/>
      <c r="L53" s="30"/>
      <c r="M53" s="299"/>
      <c r="N53" s="394"/>
      <c r="O53" s="300"/>
      <c r="P53" s="167"/>
      <c r="Q53" s="30"/>
      <c r="R53" s="30"/>
      <c r="S53" s="344"/>
      <c r="T53" s="394"/>
      <c r="U53" s="301"/>
      <c r="V53" s="167"/>
      <c r="W53" s="30"/>
      <c r="X53" s="30"/>
      <c r="Y53" s="299"/>
      <c r="Z53" s="394"/>
      <c r="AA53" s="301"/>
      <c r="AB53" s="167"/>
      <c r="AC53" s="30"/>
      <c r="AD53" s="30" t="s">
        <v>342</v>
      </c>
      <c r="AE53" s="299"/>
      <c r="AF53" s="394"/>
      <c r="AG53" s="301"/>
      <c r="AH53" s="167"/>
      <c r="AI53" s="30"/>
      <c r="AJ53" s="30"/>
      <c r="AK53" s="299"/>
      <c r="AL53" s="394"/>
      <c r="AM53" s="302"/>
    </row>
    <row r="54" spans="2:39" ht="16.5" customHeight="1" thickBot="1">
      <c r="B54" s="32"/>
      <c r="D54" s="167"/>
      <c r="E54" s="30"/>
      <c r="F54" s="30"/>
      <c r="G54" s="382"/>
      <c r="H54" s="394"/>
      <c r="I54" s="300"/>
      <c r="J54" s="167"/>
      <c r="K54" s="30"/>
      <c r="L54" s="30" t="s">
        <v>342</v>
      </c>
      <c r="M54" s="299"/>
      <c r="N54" s="394"/>
      <c r="O54" s="300"/>
      <c r="P54" s="167"/>
      <c r="Q54" s="30"/>
      <c r="R54" s="30" t="s">
        <v>342</v>
      </c>
      <c r="S54" s="299"/>
      <c r="T54" s="394"/>
      <c r="U54" s="301"/>
      <c r="V54" s="167"/>
      <c r="W54" s="30"/>
      <c r="X54" s="30"/>
      <c r="Y54" s="299"/>
      <c r="Z54" s="394"/>
      <c r="AA54" s="301"/>
      <c r="AB54" s="167"/>
      <c r="AC54" s="30"/>
      <c r="AD54" s="30" t="s">
        <v>342</v>
      </c>
      <c r="AE54" s="299"/>
      <c r="AF54" s="394"/>
      <c r="AG54" s="301"/>
      <c r="AH54" s="167"/>
      <c r="AI54" s="30"/>
      <c r="AJ54" s="30"/>
      <c r="AK54" s="299"/>
      <c r="AL54" s="394"/>
      <c r="AM54" s="302"/>
    </row>
    <row r="55" spans="2:39" ht="15.75" customHeight="1">
      <c r="B55" s="34" t="s">
        <v>343</v>
      </c>
      <c r="C55" s="35">
        <f>SUM(G55,M55,S55,Y55,AE55,AK55)</f>
        <v>10420</v>
      </c>
      <c r="D55" s="39"/>
      <c r="E55" s="304"/>
      <c r="F55" s="304"/>
      <c r="G55" s="305">
        <f>SUM(G49:G54)</f>
        <v>3990</v>
      </c>
      <c r="H55" s="305"/>
      <c r="I55" s="37"/>
      <c r="J55" s="39"/>
      <c r="K55" s="304"/>
      <c r="L55" s="304"/>
      <c r="M55" s="305">
        <f>SUM(M49:M54)</f>
        <v>1010</v>
      </c>
      <c r="N55" s="305"/>
      <c r="O55" s="37"/>
      <c r="P55" s="39"/>
      <c r="Q55" s="304"/>
      <c r="R55" s="304" t="s">
        <v>342</v>
      </c>
      <c r="S55" s="305">
        <f>SUM(S49:S54)</f>
        <v>5420</v>
      </c>
      <c r="T55" s="305"/>
      <c r="U55" s="37"/>
      <c r="V55" s="39"/>
      <c r="W55" s="304"/>
      <c r="X55" s="304"/>
      <c r="Y55" s="305">
        <f>SUM(Y49:Y54)</f>
        <v>0</v>
      </c>
      <c r="Z55" s="305"/>
      <c r="AA55" s="37"/>
      <c r="AB55" s="39"/>
      <c r="AC55" s="304"/>
      <c r="AD55" s="304"/>
      <c r="AE55" s="305">
        <f>SUM(AE49:AE54)</f>
        <v>0</v>
      </c>
      <c r="AF55" s="305"/>
      <c r="AG55" s="38"/>
      <c r="AH55" s="39"/>
      <c r="AI55" s="304"/>
      <c r="AJ55" s="304"/>
      <c r="AK55" s="305"/>
      <c r="AL55" s="305"/>
      <c r="AM55" s="40"/>
    </row>
    <row r="56" spans="2:39" ht="15.75" customHeight="1" thickBot="1">
      <c r="B56" s="46" t="s">
        <v>344</v>
      </c>
      <c r="C56" s="42">
        <f>SUM(H56,N56,T56,Z56,AF56,AL56)</f>
        <v>0</v>
      </c>
      <c r="D56" s="48"/>
      <c r="E56" s="364"/>
      <c r="F56" s="364"/>
      <c r="G56" s="310"/>
      <c r="H56" s="310">
        <f>SUM(H49:H54)</f>
        <v>0</v>
      </c>
      <c r="I56" s="49"/>
      <c r="J56" s="48"/>
      <c r="K56" s="364"/>
      <c r="L56" s="364"/>
      <c r="M56" s="310"/>
      <c r="N56" s="310">
        <f>SUM(N49:N54)</f>
        <v>0</v>
      </c>
      <c r="O56" s="49"/>
      <c r="P56" s="48"/>
      <c r="Q56" s="364"/>
      <c r="R56" s="364" t="s">
        <v>342</v>
      </c>
      <c r="S56" s="310"/>
      <c r="T56" s="310">
        <f>SUM(T49:T54)</f>
        <v>0</v>
      </c>
      <c r="U56" s="49"/>
      <c r="V56" s="48"/>
      <c r="W56" s="364"/>
      <c r="X56" s="364"/>
      <c r="Y56" s="310"/>
      <c r="Z56" s="310">
        <f>SUM(Z49:Z54)</f>
        <v>0</v>
      </c>
      <c r="AA56" s="49"/>
      <c r="AB56" s="48"/>
      <c r="AC56" s="364"/>
      <c r="AD56" s="364"/>
      <c r="AE56" s="310"/>
      <c r="AF56" s="310">
        <f>SUM(AF49:AF54)</f>
        <v>0</v>
      </c>
      <c r="AG56" s="50"/>
      <c r="AH56" s="48"/>
      <c r="AI56" s="364"/>
      <c r="AJ56" s="364"/>
      <c r="AK56" s="310"/>
      <c r="AL56" s="310"/>
      <c r="AM56" s="51"/>
    </row>
    <row r="57" spans="2:39" s="92" customFormat="1" ht="15.75" customHeight="1" thickTop="1" thickBot="1">
      <c r="B57" s="52" t="s">
        <v>345</v>
      </c>
      <c r="C57" s="53">
        <f>SUM(H57,N57,T57,Z57,AF57,AL57)</f>
        <v>0</v>
      </c>
      <c r="D57" s="54"/>
      <c r="E57" s="366"/>
      <c r="F57" s="366"/>
      <c r="G57" s="367">
        <f>SUM(G35,G47,G55)</f>
        <v>25950</v>
      </c>
      <c r="H57" s="367">
        <f>SUM(H56,H48,H36)</f>
        <v>0</v>
      </c>
      <c r="I57" s="55"/>
      <c r="J57" s="54"/>
      <c r="K57" s="366"/>
      <c r="L57" s="366"/>
      <c r="M57" s="367">
        <f>SUM(M35,M47,M55)</f>
        <v>13260</v>
      </c>
      <c r="N57" s="367">
        <f>SUM(N56,N48,N36)</f>
        <v>0</v>
      </c>
      <c r="O57" s="55"/>
      <c r="P57" s="54"/>
      <c r="Q57" s="366"/>
      <c r="R57" s="366" t="s">
        <v>342</v>
      </c>
      <c r="S57" s="367">
        <f>SUM(S35,S47,S55)</f>
        <v>27740</v>
      </c>
      <c r="T57" s="367">
        <f>SUM(T56,T48,T36)</f>
        <v>0</v>
      </c>
      <c r="U57" s="55"/>
      <c r="V57" s="54"/>
      <c r="W57" s="366"/>
      <c r="X57" s="366"/>
      <c r="Y57" s="367">
        <f>SUM(Y35,Y47,Y55)</f>
        <v>0</v>
      </c>
      <c r="Z57" s="367">
        <f>SUM(Z56,Z48,Z36)</f>
        <v>0</v>
      </c>
      <c r="AA57" s="55"/>
      <c r="AB57" s="54"/>
      <c r="AC57" s="366"/>
      <c r="AD57" s="366"/>
      <c r="AE57" s="367">
        <f>SUM(AE35,AE47,AE55)</f>
        <v>0</v>
      </c>
      <c r="AF57" s="367">
        <f>SUM(AF56,AF48,AF36)</f>
        <v>0</v>
      </c>
      <c r="AG57" s="56"/>
      <c r="AH57" s="54"/>
      <c r="AI57" s="366"/>
      <c r="AJ57" s="366" t="s">
        <v>342</v>
      </c>
      <c r="AK57" s="367">
        <f>SUM(AK35,AK47,AK55)</f>
        <v>0</v>
      </c>
      <c r="AL57" s="367">
        <f>SUM(AL56,AL48,AL36)</f>
        <v>0</v>
      </c>
      <c r="AM57" s="57"/>
    </row>
    <row r="58" spans="2:39" ht="15" customHeight="1" thickBot="1">
      <c r="B58" s="93"/>
      <c r="C58" s="94"/>
      <c r="D58" s="94"/>
      <c r="G58" s="95"/>
      <c r="H58" s="95"/>
      <c r="I58" s="95"/>
      <c r="J58" s="94"/>
      <c r="K58" s="95"/>
      <c r="L58" s="95"/>
      <c r="M58" s="95"/>
      <c r="N58" s="95"/>
      <c r="O58" s="95"/>
      <c r="P58" s="94"/>
      <c r="Q58" s="95"/>
      <c r="R58" s="95" t="s">
        <v>342</v>
      </c>
      <c r="S58" s="95"/>
      <c r="T58" s="95"/>
      <c r="U58" s="95"/>
      <c r="V58" s="94"/>
      <c r="W58" s="95"/>
      <c r="X58" s="95"/>
      <c r="Y58" s="95"/>
      <c r="Z58" s="95"/>
      <c r="AA58" s="95"/>
      <c r="AB58" s="94"/>
      <c r="AC58" s="95"/>
      <c r="AD58" s="95"/>
      <c r="AE58" s="95"/>
      <c r="AF58" s="95"/>
      <c r="AG58" s="95"/>
      <c r="AH58" s="94"/>
      <c r="AI58" s="95"/>
      <c r="AJ58" s="95" t="s">
        <v>342</v>
      </c>
      <c r="AK58" s="95"/>
      <c r="AL58" s="95"/>
      <c r="AM58" s="269" t="s">
        <v>346</v>
      </c>
    </row>
    <row r="59" spans="2:39" ht="15" customHeight="1">
      <c r="B59" s="96" t="s">
        <v>347</v>
      </c>
      <c r="C59" s="172"/>
      <c r="D59" s="173"/>
      <c r="E59" s="97"/>
      <c r="F59" s="97"/>
      <c r="G59" s="174"/>
      <c r="H59" s="174"/>
      <c r="I59" s="174"/>
      <c r="J59" s="175"/>
      <c r="K59" s="174"/>
      <c r="L59" s="174"/>
      <c r="M59" s="174"/>
      <c r="N59" s="174"/>
      <c r="O59" s="174"/>
      <c r="P59" s="173"/>
      <c r="Q59" s="97"/>
      <c r="R59" s="97" t="s">
        <v>342</v>
      </c>
      <c r="S59" s="174"/>
      <c r="T59" s="174"/>
      <c r="U59" s="174"/>
      <c r="V59" s="175"/>
      <c r="W59" s="174"/>
      <c r="X59" s="174"/>
      <c r="Y59" s="174"/>
      <c r="Z59" s="174"/>
      <c r="AA59" s="176"/>
      <c r="AB59" s="175"/>
      <c r="AC59" s="174"/>
      <c r="AD59" s="174"/>
      <c r="AE59" s="174"/>
      <c r="AF59" s="174"/>
      <c r="AG59" s="174"/>
      <c r="AH59" s="175"/>
      <c r="AI59" s="174"/>
      <c r="AJ59" s="174" t="s">
        <v>342</v>
      </c>
      <c r="AK59" s="174"/>
      <c r="AL59" s="174"/>
      <c r="AM59" s="177"/>
    </row>
    <row r="60" spans="2:39" ht="15" customHeight="1">
      <c r="B60" s="98" t="s">
        <v>348</v>
      </c>
      <c r="C60" s="178"/>
      <c r="D60" s="179"/>
      <c r="E60" s="99"/>
      <c r="F60" s="99"/>
      <c r="G60" s="180"/>
      <c r="H60" s="180"/>
      <c r="I60" s="180"/>
      <c r="J60" s="181"/>
      <c r="K60" s="180"/>
      <c r="L60" s="180"/>
      <c r="M60" s="180"/>
      <c r="N60" s="180"/>
      <c r="O60" s="180"/>
      <c r="P60" s="179"/>
      <c r="Q60" s="99"/>
      <c r="R60" s="99" t="s">
        <v>342</v>
      </c>
      <c r="S60" s="180"/>
      <c r="T60" s="180"/>
      <c r="U60" s="180"/>
      <c r="V60" s="181"/>
      <c r="W60" s="180"/>
      <c r="X60" s="180"/>
      <c r="Y60" s="180"/>
      <c r="Z60" s="180"/>
      <c r="AA60" s="182"/>
      <c r="AB60" s="181"/>
      <c r="AC60" s="180"/>
      <c r="AD60" s="180"/>
      <c r="AE60" s="180"/>
      <c r="AF60" s="180"/>
      <c r="AG60" s="180"/>
      <c r="AH60" s="181"/>
      <c r="AI60" s="180"/>
      <c r="AJ60" s="180" t="s">
        <v>342</v>
      </c>
      <c r="AK60" s="180"/>
      <c r="AL60" s="180"/>
      <c r="AM60" s="183"/>
    </row>
    <row r="61" spans="2:39" ht="15" customHeight="1">
      <c r="B61" s="100"/>
      <c r="C61" s="178"/>
      <c r="D61" s="179"/>
      <c r="E61" s="99"/>
      <c r="F61" s="99"/>
      <c r="G61" s="180"/>
      <c r="H61" s="180"/>
      <c r="I61" s="180"/>
      <c r="J61" s="181"/>
      <c r="K61" s="180"/>
      <c r="L61" s="180"/>
      <c r="M61" s="180"/>
      <c r="N61" s="180"/>
      <c r="O61" s="180"/>
      <c r="P61" s="179"/>
      <c r="Q61" s="99"/>
      <c r="R61" s="99" t="s">
        <v>342</v>
      </c>
      <c r="S61" s="180"/>
      <c r="T61" s="180"/>
      <c r="U61" s="180"/>
      <c r="V61" s="181"/>
      <c r="W61" s="180"/>
      <c r="X61" s="180"/>
      <c r="Y61" s="180"/>
      <c r="Z61" s="180"/>
      <c r="AA61" s="182"/>
      <c r="AB61" s="181"/>
      <c r="AC61" s="180"/>
      <c r="AD61" s="180"/>
      <c r="AE61" s="180"/>
      <c r="AF61" s="180"/>
      <c r="AG61" s="180"/>
      <c r="AH61" s="181"/>
      <c r="AI61" s="180"/>
      <c r="AJ61" s="180" t="s">
        <v>342</v>
      </c>
      <c r="AK61" s="180"/>
      <c r="AL61" s="180"/>
      <c r="AM61" s="183"/>
    </row>
    <row r="62" spans="2:39" ht="15" customHeight="1">
      <c r="B62" s="100"/>
      <c r="C62" s="178"/>
      <c r="D62" s="179"/>
      <c r="E62" s="99"/>
      <c r="F62" s="99"/>
      <c r="G62" s="180"/>
      <c r="H62" s="180"/>
      <c r="I62" s="180"/>
      <c r="J62" s="181"/>
      <c r="K62" s="180"/>
      <c r="L62" s="180"/>
      <c r="M62" s="180"/>
      <c r="N62" s="180"/>
      <c r="O62" s="180"/>
      <c r="P62" s="179"/>
      <c r="Q62" s="99"/>
      <c r="R62" s="99" t="s">
        <v>342</v>
      </c>
      <c r="S62" s="180"/>
      <c r="T62" s="180"/>
      <c r="U62" s="180"/>
      <c r="V62" s="181"/>
      <c r="W62" s="180"/>
      <c r="X62" s="180"/>
      <c r="Y62" s="180"/>
      <c r="Z62" s="180"/>
      <c r="AA62" s="182"/>
      <c r="AB62" s="181"/>
      <c r="AC62" s="180"/>
      <c r="AD62" s="180"/>
      <c r="AE62" s="180"/>
      <c r="AF62" s="180"/>
      <c r="AG62" s="180"/>
      <c r="AH62" s="181"/>
      <c r="AI62" s="180"/>
      <c r="AJ62" s="180" t="s">
        <v>342</v>
      </c>
      <c r="AK62" s="180"/>
      <c r="AL62" s="180"/>
      <c r="AM62" s="183"/>
    </row>
    <row r="63" spans="2:39" ht="15" customHeight="1">
      <c r="B63" s="100"/>
      <c r="C63" s="178"/>
      <c r="D63" s="179"/>
      <c r="E63" s="99"/>
      <c r="F63" s="99"/>
      <c r="G63" s="180"/>
      <c r="H63" s="180"/>
      <c r="I63" s="180"/>
      <c r="J63" s="181"/>
      <c r="K63" s="180"/>
      <c r="L63" s="180"/>
      <c r="M63" s="180"/>
      <c r="N63" s="180"/>
      <c r="O63" s="180"/>
      <c r="P63" s="179"/>
      <c r="Q63" s="99"/>
      <c r="R63" s="99" t="s">
        <v>342</v>
      </c>
      <c r="S63" s="180"/>
      <c r="T63" s="180"/>
      <c r="U63" s="180"/>
      <c r="V63" s="181"/>
      <c r="W63" s="180"/>
      <c r="X63" s="180"/>
      <c r="Y63" s="180"/>
      <c r="Z63" s="180"/>
      <c r="AA63" s="182"/>
      <c r="AB63" s="181"/>
      <c r="AC63" s="180"/>
      <c r="AD63" s="180"/>
      <c r="AE63" s="180"/>
      <c r="AF63" s="180"/>
      <c r="AG63" s="180"/>
      <c r="AH63" s="181"/>
      <c r="AI63" s="180"/>
      <c r="AJ63" s="180" t="s">
        <v>342</v>
      </c>
      <c r="AK63" s="180"/>
      <c r="AL63" s="180"/>
      <c r="AM63" s="183"/>
    </row>
    <row r="64" spans="2:39" ht="15" customHeight="1">
      <c r="B64" s="100"/>
      <c r="C64" s="178"/>
      <c r="D64" s="179"/>
      <c r="E64" s="99"/>
      <c r="F64" s="99"/>
      <c r="G64" s="180"/>
      <c r="H64" s="180"/>
      <c r="I64" s="180"/>
      <c r="J64" s="181"/>
      <c r="K64" s="180"/>
      <c r="L64" s="180"/>
      <c r="M64" s="180"/>
      <c r="N64" s="180"/>
      <c r="O64" s="180"/>
      <c r="P64" s="179"/>
      <c r="Q64" s="99"/>
      <c r="R64" s="99" t="s">
        <v>342</v>
      </c>
      <c r="S64" s="180"/>
      <c r="T64" s="180"/>
      <c r="U64" s="180"/>
      <c r="V64" s="181"/>
      <c r="W64" s="180"/>
      <c r="X64" s="180"/>
      <c r="Y64" s="180"/>
      <c r="Z64" s="180"/>
      <c r="AA64" s="182"/>
      <c r="AB64" s="181"/>
      <c r="AC64" s="180"/>
      <c r="AD64" s="180"/>
      <c r="AE64" s="180"/>
      <c r="AF64" s="180"/>
      <c r="AG64" s="180"/>
      <c r="AH64" s="181"/>
      <c r="AI64" s="180"/>
      <c r="AJ64" s="180" t="s">
        <v>342</v>
      </c>
      <c r="AK64" s="180"/>
      <c r="AL64" s="180"/>
      <c r="AM64" s="183"/>
    </row>
    <row r="65" spans="2:39" ht="15" customHeight="1">
      <c r="B65" s="100"/>
      <c r="C65" s="178"/>
      <c r="D65" s="179"/>
      <c r="E65" s="99"/>
      <c r="F65" s="99"/>
      <c r="G65" s="180"/>
      <c r="H65" s="180"/>
      <c r="I65" s="180"/>
      <c r="J65" s="181"/>
      <c r="K65" s="180"/>
      <c r="L65" s="180"/>
      <c r="M65" s="180"/>
      <c r="N65" s="180"/>
      <c r="O65" s="180"/>
      <c r="P65" s="179"/>
      <c r="Q65" s="99"/>
      <c r="R65" s="99" t="s">
        <v>342</v>
      </c>
      <c r="S65" s="180"/>
      <c r="T65" s="180"/>
      <c r="U65" s="180"/>
      <c r="V65" s="181"/>
      <c r="W65" s="180"/>
      <c r="X65" s="180"/>
      <c r="Y65" s="180"/>
      <c r="Z65" s="180"/>
      <c r="AA65" s="182"/>
      <c r="AB65" s="181"/>
      <c r="AC65" s="180"/>
      <c r="AD65" s="180"/>
      <c r="AE65" s="180"/>
      <c r="AF65" s="180"/>
      <c r="AG65" s="180"/>
      <c r="AH65" s="181"/>
      <c r="AI65" s="180"/>
      <c r="AJ65" s="180" t="s">
        <v>342</v>
      </c>
      <c r="AK65" s="180"/>
      <c r="AL65" s="180"/>
      <c r="AM65" s="183"/>
    </row>
    <row r="66" spans="2:39" ht="15" customHeight="1" thickBot="1">
      <c r="B66" s="101"/>
      <c r="C66" s="184"/>
      <c r="D66" s="185"/>
      <c r="E66" s="102"/>
      <c r="F66" s="102"/>
      <c r="G66" s="186"/>
      <c r="H66" s="186"/>
      <c r="I66" s="186"/>
      <c r="J66" s="187"/>
      <c r="K66" s="186"/>
      <c r="L66" s="186"/>
      <c r="M66" s="186"/>
      <c r="N66" s="186"/>
      <c r="O66" s="186"/>
      <c r="P66" s="185"/>
      <c r="Q66" s="102"/>
      <c r="R66" s="102" t="s">
        <v>342</v>
      </c>
      <c r="S66" s="186"/>
      <c r="T66" s="186"/>
      <c r="U66" s="186"/>
      <c r="V66" s="187"/>
      <c r="W66" s="186"/>
      <c r="X66" s="186"/>
      <c r="Y66" s="186"/>
      <c r="Z66" s="186"/>
      <c r="AA66" s="188"/>
      <c r="AB66" s="187"/>
      <c r="AC66" s="186"/>
      <c r="AD66" s="186"/>
      <c r="AE66" s="186"/>
      <c r="AF66" s="186"/>
      <c r="AG66" s="186"/>
      <c r="AH66" s="187"/>
      <c r="AI66" s="186"/>
      <c r="AJ66" s="186" t="s">
        <v>342</v>
      </c>
      <c r="AK66" s="186"/>
      <c r="AL66" s="186"/>
      <c r="AM66" s="189"/>
    </row>
    <row r="67" spans="2:39" ht="16.5" customHeight="1">
      <c r="C67" s="29" t="s">
        <v>349</v>
      </c>
      <c r="D67" s="402" t="s">
        <v>785</v>
      </c>
      <c r="P67" s="402" t="s">
        <v>786</v>
      </c>
      <c r="Q67" s="103"/>
      <c r="R67" s="68" t="s">
        <v>342</v>
      </c>
      <c r="V67" s="103"/>
      <c r="AB67" s="103" t="s">
        <v>787</v>
      </c>
      <c r="AC67" s="402"/>
      <c r="AJ67" s="68" t="s">
        <v>342</v>
      </c>
      <c r="AM67" s="104"/>
    </row>
    <row r="68" spans="2:39" ht="15.75" customHeight="1">
      <c r="D68" s="402" t="s">
        <v>788</v>
      </c>
      <c r="E68" s="103"/>
      <c r="P68" s="402" t="s">
        <v>789</v>
      </c>
      <c r="V68" s="103"/>
      <c r="AB68" s="103" t="s">
        <v>1080</v>
      </c>
      <c r="AC68" s="402"/>
      <c r="AJ68" s="68" t="s">
        <v>342</v>
      </c>
    </row>
    <row r="69" spans="2:39" ht="15.75" customHeight="1">
      <c r="D69" s="402" t="s">
        <v>779</v>
      </c>
      <c r="P69" s="402" t="s">
        <v>780</v>
      </c>
      <c r="Q69" s="103"/>
      <c r="V69" s="103"/>
      <c r="AB69" s="103" t="s">
        <v>1084</v>
      </c>
      <c r="AJ69" s="68" t="s">
        <v>342</v>
      </c>
    </row>
    <row r="70" spans="2:39" ht="15.95" customHeight="1">
      <c r="D70" s="402" t="s">
        <v>781</v>
      </c>
      <c r="J70" s="103"/>
      <c r="P70" s="402" t="s">
        <v>782</v>
      </c>
      <c r="U70" s="104"/>
      <c r="AB70" s="103"/>
      <c r="AC70" s="402"/>
    </row>
    <row r="71" spans="2:39" ht="15.95" customHeight="1">
      <c r="D71" s="402" t="s">
        <v>783</v>
      </c>
      <c r="G71" s="103"/>
      <c r="J71" s="103"/>
      <c r="P71" s="402" t="s">
        <v>784</v>
      </c>
      <c r="AB71" s="103"/>
    </row>
    <row r="72" spans="2:39" ht="15.95" customHeight="1">
      <c r="R72" s="68" t="s">
        <v>342</v>
      </c>
      <c r="AJ72" s="68" t="s">
        <v>342</v>
      </c>
    </row>
    <row r="73" spans="2:39" ht="15.95" customHeight="1">
      <c r="R73" s="68" t="s">
        <v>342</v>
      </c>
      <c r="AJ73" s="68" t="s">
        <v>342</v>
      </c>
    </row>
    <row r="74" spans="2:39" ht="15.95" customHeight="1">
      <c r="R74" s="68" t="s">
        <v>342</v>
      </c>
      <c r="AJ74" s="68" t="s">
        <v>342</v>
      </c>
    </row>
    <row r="75" spans="2:39" ht="15.95" customHeight="1">
      <c r="R75" s="68" t="s">
        <v>342</v>
      </c>
      <c r="AJ75" s="68" t="s">
        <v>342</v>
      </c>
    </row>
    <row r="76" spans="2:39" ht="15.95" customHeight="1">
      <c r="R76" s="68" t="s">
        <v>342</v>
      </c>
      <c r="AJ76" s="68" t="s">
        <v>342</v>
      </c>
    </row>
    <row r="77" spans="2:39" ht="15.95" customHeight="1">
      <c r="R77" s="68" t="s">
        <v>342</v>
      </c>
      <c r="AJ77" s="68" t="s">
        <v>342</v>
      </c>
    </row>
    <row r="78" spans="2:39" ht="15.95" customHeight="1">
      <c r="R78" s="68" t="s">
        <v>342</v>
      </c>
      <c r="AJ78" s="68" t="s">
        <v>342</v>
      </c>
    </row>
    <row r="79" spans="2:39" ht="15.95" customHeight="1">
      <c r="R79" s="68" t="s">
        <v>342</v>
      </c>
      <c r="AJ79" s="68" t="s">
        <v>342</v>
      </c>
    </row>
    <row r="80" spans="2:39" ht="15.95" customHeight="1">
      <c r="R80" s="68" t="s">
        <v>342</v>
      </c>
      <c r="AJ80" s="68" t="s">
        <v>342</v>
      </c>
    </row>
    <row r="81" spans="18:36" ht="15.95" customHeight="1">
      <c r="R81" s="68" t="s">
        <v>342</v>
      </c>
      <c r="AJ81" s="68" t="s">
        <v>342</v>
      </c>
    </row>
    <row r="82" spans="18:36" ht="15.95" customHeight="1">
      <c r="R82" s="68" t="s">
        <v>342</v>
      </c>
      <c r="AJ82" s="68" t="s">
        <v>342</v>
      </c>
    </row>
    <row r="83" spans="18:36" ht="15.95" customHeight="1">
      <c r="R83" s="68" t="s">
        <v>342</v>
      </c>
      <c r="AJ83" s="68" t="s">
        <v>342</v>
      </c>
    </row>
    <row r="84" spans="18:36" ht="15.95" customHeight="1">
      <c r="R84" s="68" t="s">
        <v>342</v>
      </c>
      <c r="AJ84" s="68" t="s">
        <v>342</v>
      </c>
    </row>
    <row r="85" spans="18:36" ht="15.95" customHeight="1">
      <c r="R85" s="68" t="s">
        <v>342</v>
      </c>
      <c r="AJ85" s="68" t="s">
        <v>342</v>
      </c>
    </row>
    <row r="86" spans="18:36" ht="15.95" customHeight="1">
      <c r="R86" s="68" t="s">
        <v>342</v>
      </c>
      <c r="AJ86" s="68" t="s">
        <v>342</v>
      </c>
    </row>
    <row r="87" spans="18:36" ht="15.95" customHeight="1">
      <c r="R87" s="68" t="s">
        <v>342</v>
      </c>
      <c r="AJ87" s="68" t="s">
        <v>342</v>
      </c>
    </row>
    <row r="88" spans="18:36" ht="15.95" customHeight="1">
      <c r="R88" s="68" t="s">
        <v>342</v>
      </c>
      <c r="AJ88" s="68" t="s">
        <v>342</v>
      </c>
    </row>
    <row r="89" spans="18:36" ht="15.95" customHeight="1">
      <c r="R89" s="68" t="s">
        <v>342</v>
      </c>
      <c r="AJ89" s="68" t="s">
        <v>342</v>
      </c>
    </row>
    <row r="90" spans="18:36" ht="15.95" customHeight="1">
      <c r="R90" s="68" t="s">
        <v>342</v>
      </c>
      <c r="AJ90" s="68" t="s">
        <v>342</v>
      </c>
    </row>
    <row r="91" spans="18:36" ht="15.95" customHeight="1">
      <c r="R91" s="68" t="s">
        <v>342</v>
      </c>
      <c r="AJ91" s="68" t="s">
        <v>342</v>
      </c>
    </row>
    <row r="92" spans="18:36" ht="15.95" customHeight="1">
      <c r="R92" s="68" t="s">
        <v>342</v>
      </c>
      <c r="AJ92" s="68" t="s">
        <v>342</v>
      </c>
    </row>
    <row r="93" spans="18:36" ht="15.95" customHeight="1">
      <c r="R93" s="68" t="s">
        <v>342</v>
      </c>
      <c r="AJ93" s="68" t="s">
        <v>342</v>
      </c>
    </row>
    <row r="94" spans="18:36" ht="15.95" customHeight="1">
      <c r="R94" s="68" t="s">
        <v>342</v>
      </c>
      <c r="AJ94" s="68" t="s">
        <v>342</v>
      </c>
    </row>
    <row r="95" spans="18:36" ht="15.95" customHeight="1">
      <c r="R95" s="68" t="s">
        <v>342</v>
      </c>
      <c r="AJ95" s="68" t="s">
        <v>342</v>
      </c>
    </row>
    <row r="96" spans="18:36" ht="15.95" customHeight="1">
      <c r="R96" s="68" t="s">
        <v>342</v>
      </c>
      <c r="AJ96" s="68" t="s">
        <v>342</v>
      </c>
    </row>
    <row r="97" spans="18:36" ht="15.95" customHeight="1">
      <c r="R97" s="68" t="s">
        <v>342</v>
      </c>
      <c r="AJ97" s="68" t="s">
        <v>342</v>
      </c>
    </row>
    <row r="98" spans="18:36" ht="15.95" customHeight="1">
      <c r="R98" s="68" t="s">
        <v>342</v>
      </c>
      <c r="AJ98" s="68" t="s">
        <v>342</v>
      </c>
    </row>
    <row r="99" spans="18:36" ht="15.95" customHeight="1">
      <c r="R99" s="68" t="s">
        <v>342</v>
      </c>
      <c r="AJ99" s="68" t="s">
        <v>342</v>
      </c>
    </row>
    <row r="100" spans="18:36" ht="15.95" customHeight="1">
      <c r="R100" s="68" t="s">
        <v>342</v>
      </c>
      <c r="AJ100" s="68" t="s">
        <v>342</v>
      </c>
    </row>
    <row r="101" spans="18:36" ht="15.95" customHeight="1">
      <c r="R101" s="68" t="s">
        <v>342</v>
      </c>
      <c r="AJ101" s="68" t="s">
        <v>342</v>
      </c>
    </row>
    <row r="102" spans="18:36" ht="15.95" customHeight="1">
      <c r="R102" s="68" t="s">
        <v>342</v>
      </c>
      <c r="AJ102" s="68" t="s">
        <v>342</v>
      </c>
    </row>
    <row r="103" spans="18:36" ht="15.95" customHeight="1">
      <c r="R103" s="68" t="s">
        <v>342</v>
      </c>
      <c r="AJ103" s="68" t="s">
        <v>342</v>
      </c>
    </row>
    <row r="104" spans="18:36" ht="15.95" customHeight="1">
      <c r="R104" s="68" t="s">
        <v>342</v>
      </c>
      <c r="AJ104" s="68" t="s">
        <v>342</v>
      </c>
    </row>
    <row r="105" spans="18:36" ht="15.95" customHeight="1">
      <c r="R105" s="68" t="s">
        <v>342</v>
      </c>
      <c r="AJ105" s="68" t="s">
        <v>342</v>
      </c>
    </row>
    <row r="106" spans="18:36" ht="15.95" customHeight="1">
      <c r="R106" s="68" t="s">
        <v>342</v>
      </c>
      <c r="AJ106" s="68" t="s">
        <v>342</v>
      </c>
    </row>
    <row r="107" spans="18:36" ht="15.95" customHeight="1">
      <c r="R107" s="68" t="s">
        <v>342</v>
      </c>
      <c r="AJ107" s="68" t="s">
        <v>342</v>
      </c>
    </row>
    <row r="108" spans="18:36" ht="15.95" customHeight="1">
      <c r="R108" s="68" t="s">
        <v>342</v>
      </c>
      <c r="AJ108" s="68" t="s">
        <v>342</v>
      </c>
    </row>
    <row r="109" spans="18:36" ht="15.95" customHeight="1">
      <c r="R109" s="68" t="s">
        <v>342</v>
      </c>
      <c r="AJ109" s="68" t="s">
        <v>342</v>
      </c>
    </row>
    <row r="110" spans="18:36" ht="15.95" customHeight="1">
      <c r="R110" s="68" t="s">
        <v>342</v>
      </c>
      <c r="AJ110" s="68" t="s">
        <v>342</v>
      </c>
    </row>
    <row r="111" spans="18:36" ht="15.95" customHeight="1">
      <c r="R111" s="68" t="s">
        <v>342</v>
      </c>
      <c r="AJ111" s="68" t="s">
        <v>342</v>
      </c>
    </row>
    <row r="112" spans="18:36" ht="15.95" customHeight="1">
      <c r="R112" s="68" t="s">
        <v>342</v>
      </c>
      <c r="AJ112" s="68" t="s">
        <v>342</v>
      </c>
    </row>
    <row r="113" spans="18:36" ht="15.95" customHeight="1">
      <c r="R113" s="68" t="s">
        <v>342</v>
      </c>
      <c r="AJ113" s="68" t="s">
        <v>342</v>
      </c>
    </row>
    <row r="114" spans="18:36" ht="15.95" customHeight="1">
      <c r="R114" s="68" t="s">
        <v>342</v>
      </c>
      <c r="AJ114" s="68" t="s">
        <v>342</v>
      </c>
    </row>
    <row r="115" spans="18:36" ht="15.95" customHeight="1">
      <c r="R115" s="68" t="s">
        <v>342</v>
      </c>
      <c r="AJ115" s="68" t="s">
        <v>342</v>
      </c>
    </row>
    <row r="116" spans="18:36" ht="15.95" customHeight="1">
      <c r="R116" s="68" t="s">
        <v>342</v>
      </c>
      <c r="AJ116" s="68" t="s">
        <v>342</v>
      </c>
    </row>
    <row r="117" spans="18:36" ht="15.95" customHeight="1">
      <c r="R117" s="68" t="s">
        <v>342</v>
      </c>
      <c r="AJ117" s="68" t="s">
        <v>342</v>
      </c>
    </row>
    <row r="118" spans="18:36" ht="15.95" customHeight="1">
      <c r="R118" s="68" t="s">
        <v>342</v>
      </c>
      <c r="AJ118" s="68" t="s">
        <v>342</v>
      </c>
    </row>
    <row r="119" spans="18:36" ht="15.95" customHeight="1">
      <c r="R119" s="68" t="s">
        <v>342</v>
      </c>
      <c r="AJ119" s="68" t="s">
        <v>342</v>
      </c>
    </row>
    <row r="120" spans="18:36" ht="15.95" customHeight="1">
      <c r="R120" s="68" t="s">
        <v>342</v>
      </c>
      <c r="AJ120" s="68" t="s">
        <v>342</v>
      </c>
    </row>
    <row r="121" spans="18:36" ht="15.95" customHeight="1">
      <c r="R121" s="68" t="s">
        <v>342</v>
      </c>
      <c r="AJ121" s="68" t="s">
        <v>342</v>
      </c>
    </row>
    <row r="122" spans="18:36" ht="15.95" customHeight="1">
      <c r="R122" s="68" t="s">
        <v>342</v>
      </c>
      <c r="AJ122" s="68" t="s">
        <v>342</v>
      </c>
    </row>
    <row r="123" spans="18:36" ht="15.95" customHeight="1">
      <c r="R123" s="68" t="s">
        <v>342</v>
      </c>
      <c r="AJ123" s="68" t="s">
        <v>342</v>
      </c>
    </row>
    <row r="124" spans="18:36" ht="15.95" customHeight="1">
      <c r="R124" s="68" t="s">
        <v>342</v>
      </c>
      <c r="AJ124" s="68" t="s">
        <v>342</v>
      </c>
    </row>
    <row r="125" spans="18:36" ht="15.95" customHeight="1">
      <c r="R125" s="68" t="s">
        <v>342</v>
      </c>
      <c r="AJ125" s="68" t="s">
        <v>342</v>
      </c>
    </row>
    <row r="126" spans="18:36" ht="15.95" customHeight="1">
      <c r="R126" s="68" t="s">
        <v>342</v>
      </c>
      <c r="AJ126" s="68" t="s">
        <v>342</v>
      </c>
    </row>
    <row r="127" spans="18:36" ht="15.95" customHeight="1">
      <c r="R127" s="68" t="s">
        <v>342</v>
      </c>
      <c r="AJ127" s="68" t="s">
        <v>342</v>
      </c>
    </row>
    <row r="128" spans="18:36" ht="15.95" customHeight="1">
      <c r="R128" s="68" t="s">
        <v>342</v>
      </c>
      <c r="AJ128" s="68" t="s">
        <v>342</v>
      </c>
    </row>
    <row r="129" spans="18:36" ht="15.95" customHeight="1">
      <c r="R129" s="68" t="s">
        <v>342</v>
      </c>
      <c r="AJ129" s="68" t="s">
        <v>342</v>
      </c>
    </row>
    <row r="130" spans="18:36" ht="15.95" customHeight="1">
      <c r="R130" s="68" t="s">
        <v>342</v>
      </c>
      <c r="AJ130" s="68" t="s">
        <v>342</v>
      </c>
    </row>
    <row r="131" spans="18:36" ht="15.95" customHeight="1">
      <c r="R131" s="68" t="s">
        <v>342</v>
      </c>
      <c r="AJ131" s="68" t="s">
        <v>342</v>
      </c>
    </row>
    <row r="132" spans="18:36" ht="15.95" customHeight="1">
      <c r="R132" s="68" t="s">
        <v>342</v>
      </c>
      <c r="AJ132" s="68" t="s">
        <v>342</v>
      </c>
    </row>
    <row r="133" spans="18:36" ht="15.95" customHeight="1">
      <c r="R133" s="68" t="s">
        <v>342</v>
      </c>
      <c r="AJ133" s="68" t="s">
        <v>342</v>
      </c>
    </row>
    <row r="134" spans="18:36" ht="15.95" customHeight="1">
      <c r="R134" s="68" t="s">
        <v>342</v>
      </c>
      <c r="AJ134" s="68" t="s">
        <v>342</v>
      </c>
    </row>
    <row r="135" spans="18:36" ht="15.95" customHeight="1">
      <c r="R135" s="68" t="s">
        <v>342</v>
      </c>
      <c r="AJ135" s="68" t="s">
        <v>342</v>
      </c>
    </row>
    <row r="136" spans="18:36" ht="15.95" customHeight="1">
      <c r="R136" s="68" t="s">
        <v>342</v>
      </c>
      <c r="AJ136" s="68" t="s">
        <v>342</v>
      </c>
    </row>
    <row r="137" spans="18:36" ht="15.95" customHeight="1">
      <c r="R137" s="68" t="s">
        <v>342</v>
      </c>
      <c r="AJ137" s="68" t="s">
        <v>342</v>
      </c>
    </row>
    <row r="138" spans="18:36" ht="15.95" customHeight="1">
      <c r="R138" s="68" t="s">
        <v>342</v>
      </c>
      <c r="AJ138" s="68" t="s">
        <v>342</v>
      </c>
    </row>
    <row r="139" spans="18:36" ht="15.95" customHeight="1">
      <c r="R139" s="68" t="s">
        <v>342</v>
      </c>
      <c r="AJ139" s="68" t="s">
        <v>342</v>
      </c>
    </row>
    <row r="140" spans="18:36" ht="15.95" customHeight="1">
      <c r="R140" s="68" t="s">
        <v>342</v>
      </c>
      <c r="AJ140" s="68" t="s">
        <v>342</v>
      </c>
    </row>
    <row r="141" spans="18:36" ht="15.95" customHeight="1">
      <c r="R141" s="68" t="s">
        <v>342</v>
      </c>
      <c r="AJ141" s="68" t="s">
        <v>342</v>
      </c>
    </row>
    <row r="142" spans="18:36" ht="15.95" customHeight="1">
      <c r="R142" s="68" t="s">
        <v>342</v>
      </c>
      <c r="AJ142" s="68" t="s">
        <v>342</v>
      </c>
    </row>
    <row r="143" spans="18:36" ht="15.95" customHeight="1">
      <c r="R143" s="68" t="s">
        <v>342</v>
      </c>
      <c r="AJ143" s="68" t="s">
        <v>342</v>
      </c>
    </row>
    <row r="144" spans="18:36" ht="15.95" customHeight="1">
      <c r="R144" s="68" t="s">
        <v>342</v>
      </c>
      <c r="AJ144" s="68" t="s">
        <v>342</v>
      </c>
    </row>
    <row r="145" spans="18:36" ht="15.95" customHeight="1">
      <c r="R145" s="68" t="s">
        <v>342</v>
      </c>
      <c r="AJ145" s="68" t="s">
        <v>342</v>
      </c>
    </row>
    <row r="146" spans="18:36" ht="15.95" customHeight="1">
      <c r="R146" s="68" t="s">
        <v>342</v>
      </c>
      <c r="AJ146" s="68" t="s">
        <v>342</v>
      </c>
    </row>
    <row r="147" spans="18:36" ht="15.95" customHeight="1">
      <c r="R147" s="68" t="s">
        <v>342</v>
      </c>
      <c r="AJ147" s="68" t="s">
        <v>342</v>
      </c>
    </row>
    <row r="148" spans="18:36" ht="15.95" customHeight="1">
      <c r="R148" s="68" t="s">
        <v>342</v>
      </c>
      <c r="AJ148" s="68" t="s">
        <v>342</v>
      </c>
    </row>
    <row r="149" spans="18:36" ht="15.95" customHeight="1">
      <c r="R149" s="68" t="s">
        <v>342</v>
      </c>
      <c r="AJ149" s="68" t="s">
        <v>342</v>
      </c>
    </row>
    <row r="150" spans="18:36" ht="15.95" customHeight="1">
      <c r="R150" s="68" t="s">
        <v>342</v>
      </c>
      <c r="AJ150" s="68" t="s">
        <v>342</v>
      </c>
    </row>
    <row r="151" spans="18:36" ht="15.95" customHeight="1">
      <c r="R151" s="68" t="s">
        <v>342</v>
      </c>
      <c r="AJ151" s="68" t="s">
        <v>342</v>
      </c>
    </row>
    <row r="152" spans="18:36" ht="15.95" customHeight="1">
      <c r="R152" s="68" t="s">
        <v>342</v>
      </c>
      <c r="AJ152" s="68" t="s">
        <v>342</v>
      </c>
    </row>
    <row r="153" spans="18:36" ht="15.95" customHeight="1">
      <c r="R153" s="68" t="s">
        <v>342</v>
      </c>
      <c r="AJ153" s="68" t="s">
        <v>342</v>
      </c>
    </row>
    <row r="154" spans="18:36" ht="15.95" customHeight="1">
      <c r="R154" s="68" t="s">
        <v>342</v>
      </c>
      <c r="AJ154" s="68" t="s">
        <v>342</v>
      </c>
    </row>
    <row r="155" spans="18:36" ht="15.95" customHeight="1">
      <c r="R155" s="68" t="s">
        <v>342</v>
      </c>
      <c r="AJ155" s="68" t="s">
        <v>342</v>
      </c>
    </row>
    <row r="156" spans="18:36" ht="15.95" customHeight="1">
      <c r="R156" s="68" t="s">
        <v>342</v>
      </c>
      <c r="AJ156" s="68" t="s">
        <v>342</v>
      </c>
    </row>
    <row r="157" spans="18:36" ht="15.95" customHeight="1">
      <c r="R157" s="68" t="s">
        <v>342</v>
      </c>
      <c r="AJ157" s="68" t="s">
        <v>342</v>
      </c>
    </row>
    <row r="158" spans="18:36" ht="15.95" customHeight="1">
      <c r="R158" s="68" t="s">
        <v>342</v>
      </c>
      <c r="AJ158" s="68" t="s">
        <v>342</v>
      </c>
    </row>
    <row r="159" spans="18:36" ht="15.95" customHeight="1">
      <c r="R159" s="68" t="s">
        <v>342</v>
      </c>
      <c r="AJ159" s="68" t="s">
        <v>342</v>
      </c>
    </row>
    <row r="160" spans="18:36" ht="15.95" customHeight="1">
      <c r="R160" s="68" t="s">
        <v>342</v>
      </c>
      <c r="AJ160" s="68" t="s">
        <v>342</v>
      </c>
    </row>
    <row r="161" spans="18:36" ht="15.95" customHeight="1">
      <c r="R161" s="68" t="s">
        <v>342</v>
      </c>
      <c r="AJ161" s="68" t="s">
        <v>342</v>
      </c>
    </row>
    <row r="162" spans="18:36" ht="15.95" customHeight="1">
      <c r="R162" s="68" t="s">
        <v>342</v>
      </c>
      <c r="AJ162" s="68" t="s">
        <v>342</v>
      </c>
    </row>
    <row r="163" spans="18:36" ht="15.95" customHeight="1">
      <c r="R163" s="68" t="s">
        <v>342</v>
      </c>
      <c r="AJ163" s="68" t="s">
        <v>342</v>
      </c>
    </row>
    <row r="164" spans="18:36" ht="15.95" customHeight="1">
      <c r="R164" s="68" t="s">
        <v>342</v>
      </c>
      <c r="AJ164" s="68" t="s">
        <v>342</v>
      </c>
    </row>
    <row r="165" spans="18:36" ht="15.95" customHeight="1">
      <c r="R165" s="68" t="s">
        <v>342</v>
      </c>
      <c r="AJ165" s="68" t="s">
        <v>342</v>
      </c>
    </row>
    <row r="166" spans="18:36" ht="15.95" customHeight="1">
      <c r="R166" s="68" t="s">
        <v>342</v>
      </c>
      <c r="AJ166" s="68" t="s">
        <v>342</v>
      </c>
    </row>
    <row r="167" spans="18:36" ht="15.95" customHeight="1">
      <c r="R167" s="68" t="s">
        <v>342</v>
      </c>
      <c r="AJ167" s="68" t="s">
        <v>342</v>
      </c>
    </row>
    <row r="168" spans="18:36" ht="15.95" customHeight="1">
      <c r="R168" s="68" t="s">
        <v>342</v>
      </c>
      <c r="AJ168" s="68" t="s">
        <v>342</v>
      </c>
    </row>
    <row r="169" spans="18:36" ht="15.95" customHeight="1">
      <c r="R169" s="68" t="s">
        <v>342</v>
      </c>
      <c r="AJ169" s="68" t="s">
        <v>342</v>
      </c>
    </row>
    <row r="170" spans="18:36" ht="15.95" customHeight="1">
      <c r="R170" s="68" t="s">
        <v>342</v>
      </c>
      <c r="AJ170" s="68" t="s">
        <v>342</v>
      </c>
    </row>
    <row r="171" spans="18:36" ht="15.95" customHeight="1">
      <c r="R171" s="68" t="s">
        <v>342</v>
      </c>
      <c r="AJ171" s="68" t="s">
        <v>342</v>
      </c>
    </row>
    <row r="172" spans="18:36" ht="15.95" customHeight="1">
      <c r="R172" s="68" t="s">
        <v>342</v>
      </c>
      <c r="AJ172" s="68" t="s">
        <v>342</v>
      </c>
    </row>
    <row r="173" spans="18:36" ht="15.95" customHeight="1">
      <c r="R173" s="68" t="s">
        <v>342</v>
      </c>
      <c r="AJ173" s="68" t="s">
        <v>342</v>
      </c>
    </row>
    <row r="174" spans="18:36" ht="15.95" customHeight="1">
      <c r="R174" s="68" t="s">
        <v>342</v>
      </c>
      <c r="AJ174" s="68" t="s">
        <v>342</v>
      </c>
    </row>
    <row r="175" spans="18:36" ht="15.95" customHeight="1">
      <c r="R175" s="68" t="s">
        <v>342</v>
      </c>
      <c r="AJ175" s="68" t="s">
        <v>342</v>
      </c>
    </row>
    <row r="176" spans="18:36" ht="15.95" customHeight="1">
      <c r="R176" s="68" t="s">
        <v>342</v>
      </c>
      <c r="AJ176" s="68" t="s">
        <v>342</v>
      </c>
    </row>
    <row r="177" spans="18:36" ht="15.95" customHeight="1">
      <c r="R177" s="68" t="s">
        <v>342</v>
      </c>
      <c r="AJ177" s="68" t="s">
        <v>342</v>
      </c>
    </row>
    <row r="178" spans="18:36" ht="15.95" customHeight="1">
      <c r="R178" s="68" t="s">
        <v>342</v>
      </c>
      <c r="AJ178" s="68" t="s">
        <v>342</v>
      </c>
    </row>
    <row r="179" spans="18:36" ht="15.95" customHeight="1">
      <c r="R179" s="68" t="s">
        <v>342</v>
      </c>
      <c r="AJ179" s="68" t="s">
        <v>342</v>
      </c>
    </row>
    <row r="180" spans="18:36" ht="15.95" customHeight="1">
      <c r="R180" s="68" t="s">
        <v>342</v>
      </c>
      <c r="AJ180" s="68" t="s">
        <v>342</v>
      </c>
    </row>
    <row r="181" spans="18:36" ht="15.95" customHeight="1">
      <c r="R181" s="68" t="s">
        <v>342</v>
      </c>
      <c r="AJ181" s="68" t="s">
        <v>342</v>
      </c>
    </row>
    <row r="182" spans="18:36" ht="15.95" customHeight="1">
      <c r="R182" s="68" t="s">
        <v>342</v>
      </c>
      <c r="AJ182" s="68" t="s">
        <v>342</v>
      </c>
    </row>
    <row r="183" spans="18:36" ht="15.95" customHeight="1">
      <c r="R183" s="68" t="s">
        <v>342</v>
      </c>
      <c r="AJ183" s="68" t="s">
        <v>342</v>
      </c>
    </row>
    <row r="184" spans="18:36" ht="15.95" customHeight="1">
      <c r="R184" s="68" t="s">
        <v>342</v>
      </c>
      <c r="AJ184" s="68" t="s">
        <v>342</v>
      </c>
    </row>
    <row r="185" spans="18:36" ht="15.95" customHeight="1">
      <c r="R185" s="68" t="s">
        <v>342</v>
      </c>
      <c r="AJ185" s="68" t="s">
        <v>342</v>
      </c>
    </row>
    <row r="186" spans="18:36" ht="15.95" customHeight="1">
      <c r="R186" s="68" t="s">
        <v>342</v>
      </c>
      <c r="AJ186" s="68" t="s">
        <v>342</v>
      </c>
    </row>
    <row r="187" spans="18:36" ht="15.95" customHeight="1">
      <c r="R187" s="68" t="s">
        <v>342</v>
      </c>
      <c r="AJ187" s="68" t="s">
        <v>342</v>
      </c>
    </row>
    <row r="188" spans="18:36" ht="15.95" customHeight="1">
      <c r="R188" s="68" t="s">
        <v>342</v>
      </c>
      <c r="AJ188" s="68" t="s">
        <v>342</v>
      </c>
    </row>
    <row r="189" spans="18:36" ht="15.95" customHeight="1">
      <c r="R189" s="68" t="s">
        <v>342</v>
      </c>
      <c r="AJ189" s="68" t="s">
        <v>342</v>
      </c>
    </row>
    <row r="190" spans="18:36" ht="15.95" customHeight="1">
      <c r="R190" s="68" t="s">
        <v>342</v>
      </c>
      <c r="AJ190" s="68" t="s">
        <v>342</v>
      </c>
    </row>
    <row r="191" spans="18:36" ht="15.95" customHeight="1">
      <c r="R191" s="68" t="s">
        <v>342</v>
      </c>
      <c r="AJ191" s="68" t="s">
        <v>342</v>
      </c>
    </row>
    <row r="192" spans="18:36" ht="15.95" customHeight="1">
      <c r="R192" s="68" t="s">
        <v>342</v>
      </c>
      <c r="AJ192" s="68" t="s">
        <v>342</v>
      </c>
    </row>
    <row r="193" spans="18:36" ht="15.95" customHeight="1">
      <c r="R193" s="68" t="s">
        <v>342</v>
      </c>
      <c r="AJ193" s="68" t="s">
        <v>342</v>
      </c>
    </row>
    <row r="194" spans="18:36" ht="15.95" customHeight="1">
      <c r="R194" s="68" t="s">
        <v>342</v>
      </c>
      <c r="AJ194" s="68" t="s">
        <v>342</v>
      </c>
    </row>
    <row r="195" spans="18:36" ht="15.95" customHeight="1">
      <c r="R195" s="68" t="s">
        <v>342</v>
      </c>
      <c r="AJ195" s="68" t="s">
        <v>342</v>
      </c>
    </row>
    <row r="196" spans="18:36" ht="15.95" customHeight="1">
      <c r="R196" s="68" t="s">
        <v>342</v>
      </c>
      <c r="AJ196" s="68" t="s">
        <v>342</v>
      </c>
    </row>
    <row r="197" spans="18:36" ht="15.95" customHeight="1">
      <c r="R197" s="68" t="s">
        <v>342</v>
      </c>
      <c r="AJ197" s="68" t="s">
        <v>342</v>
      </c>
    </row>
    <row r="198" spans="18:36" ht="15.95" customHeight="1">
      <c r="R198" s="68" t="s">
        <v>342</v>
      </c>
      <c r="AJ198" s="68" t="s">
        <v>342</v>
      </c>
    </row>
    <row r="199" spans="18:36" ht="15.95" customHeight="1">
      <c r="R199" s="68" t="s">
        <v>342</v>
      </c>
      <c r="AJ199" s="68" t="s">
        <v>342</v>
      </c>
    </row>
    <row r="200" spans="18:36" ht="15.95" customHeight="1">
      <c r="R200" s="68" t="s">
        <v>342</v>
      </c>
      <c r="AJ200" s="68" t="s">
        <v>342</v>
      </c>
    </row>
    <row r="201" spans="18:36" ht="15.95" customHeight="1">
      <c r="R201" s="68" t="s">
        <v>342</v>
      </c>
      <c r="AJ201" s="68" t="s">
        <v>342</v>
      </c>
    </row>
    <row r="202" spans="18:36" ht="15.95" customHeight="1">
      <c r="R202" s="68" t="s">
        <v>342</v>
      </c>
      <c r="AJ202" s="68" t="s">
        <v>342</v>
      </c>
    </row>
    <row r="203" spans="18:36" ht="15.95" customHeight="1">
      <c r="R203" s="68" t="s">
        <v>342</v>
      </c>
      <c r="AJ203" s="68" t="s">
        <v>342</v>
      </c>
    </row>
    <row r="204" spans="18:36" ht="15.95" customHeight="1">
      <c r="R204" s="68" t="s">
        <v>342</v>
      </c>
      <c r="AJ204" s="68" t="s">
        <v>342</v>
      </c>
    </row>
    <row r="205" spans="18:36" ht="15.95" customHeight="1">
      <c r="R205" s="68" t="s">
        <v>342</v>
      </c>
      <c r="AJ205" s="68" t="s">
        <v>342</v>
      </c>
    </row>
    <row r="206" spans="18:36" ht="15.95" customHeight="1">
      <c r="R206" s="68" t="s">
        <v>342</v>
      </c>
      <c r="AJ206" s="68" t="s">
        <v>342</v>
      </c>
    </row>
    <row r="207" spans="18:36" ht="15.95" customHeight="1">
      <c r="R207" s="68" t="s">
        <v>342</v>
      </c>
      <c r="AJ207" s="68" t="s">
        <v>342</v>
      </c>
    </row>
    <row r="208" spans="18:36" ht="15.95" customHeight="1">
      <c r="R208" s="68" t="s">
        <v>342</v>
      </c>
      <c r="AJ208" s="68" t="s">
        <v>342</v>
      </c>
    </row>
    <row r="209" spans="18:36" ht="15.95" customHeight="1">
      <c r="R209" s="68" t="s">
        <v>342</v>
      </c>
      <c r="AJ209" s="68" t="s">
        <v>342</v>
      </c>
    </row>
    <row r="210" spans="18:36" ht="15.95" customHeight="1">
      <c r="R210" s="68" t="s">
        <v>342</v>
      </c>
      <c r="AJ210" s="68" t="s">
        <v>342</v>
      </c>
    </row>
    <row r="211" spans="18:36" ht="15.95" customHeight="1">
      <c r="R211" s="68" t="s">
        <v>342</v>
      </c>
      <c r="AJ211" s="68" t="s">
        <v>342</v>
      </c>
    </row>
    <row r="212" spans="18:36" ht="15.95" customHeight="1">
      <c r="R212" s="68" t="s">
        <v>342</v>
      </c>
      <c r="AJ212" s="68" t="s">
        <v>342</v>
      </c>
    </row>
    <row r="213" spans="18:36" ht="15.95" customHeight="1">
      <c r="R213" s="68" t="s">
        <v>342</v>
      </c>
      <c r="AJ213" s="68" t="s">
        <v>342</v>
      </c>
    </row>
    <row r="214" spans="18:36" ht="15.95" customHeight="1">
      <c r="R214" s="68" t="s">
        <v>342</v>
      </c>
      <c r="AJ214" s="68" t="s">
        <v>342</v>
      </c>
    </row>
    <row r="215" spans="18:36" ht="15.95" customHeight="1">
      <c r="R215" s="68" t="s">
        <v>342</v>
      </c>
      <c r="AJ215" s="68" t="s">
        <v>342</v>
      </c>
    </row>
    <row r="216" spans="18:36" ht="15.95" customHeight="1">
      <c r="R216" s="68" t="s">
        <v>342</v>
      </c>
      <c r="AJ216" s="68" t="s">
        <v>342</v>
      </c>
    </row>
    <row r="217" spans="18:36" ht="15.95" customHeight="1">
      <c r="R217" s="68" t="s">
        <v>342</v>
      </c>
      <c r="AJ217" s="68" t="s">
        <v>342</v>
      </c>
    </row>
    <row r="218" spans="18:36" ht="15.95" customHeight="1">
      <c r="R218" s="68" t="s">
        <v>342</v>
      </c>
      <c r="AJ218" s="68" t="s">
        <v>342</v>
      </c>
    </row>
    <row r="219" spans="18:36" ht="15.95" customHeight="1">
      <c r="R219" s="68" t="s">
        <v>342</v>
      </c>
      <c r="AJ219" s="68" t="s">
        <v>342</v>
      </c>
    </row>
    <row r="220" spans="18:36" ht="15.95" customHeight="1">
      <c r="R220" s="68" t="s">
        <v>342</v>
      </c>
      <c r="AJ220" s="68" t="s">
        <v>342</v>
      </c>
    </row>
    <row r="221" spans="18:36" ht="15.95" customHeight="1">
      <c r="R221" s="68" t="s">
        <v>342</v>
      </c>
      <c r="AJ221" s="68" t="s">
        <v>342</v>
      </c>
    </row>
    <row r="222" spans="18:36" ht="15.95" customHeight="1">
      <c r="R222" s="68" t="s">
        <v>342</v>
      </c>
      <c r="AJ222" s="68" t="s">
        <v>342</v>
      </c>
    </row>
    <row r="223" spans="18:36" ht="15.95" customHeight="1">
      <c r="R223" s="68" t="s">
        <v>342</v>
      </c>
      <c r="AJ223" s="68" t="s">
        <v>342</v>
      </c>
    </row>
    <row r="224" spans="18:36" ht="15.95" customHeight="1">
      <c r="R224" s="68" t="s">
        <v>342</v>
      </c>
      <c r="AJ224" s="68" t="s">
        <v>342</v>
      </c>
    </row>
    <row r="225" spans="18:36" ht="15.95" customHeight="1">
      <c r="R225" s="68" t="s">
        <v>342</v>
      </c>
      <c r="AJ225" s="68" t="s">
        <v>342</v>
      </c>
    </row>
    <row r="226" spans="18:36" ht="15.95" customHeight="1">
      <c r="R226" s="68" t="s">
        <v>342</v>
      </c>
      <c r="AJ226" s="68" t="s">
        <v>342</v>
      </c>
    </row>
    <row r="227" spans="18:36" ht="15.95" customHeight="1">
      <c r="R227" s="68" t="s">
        <v>342</v>
      </c>
      <c r="AJ227" s="68" t="s">
        <v>342</v>
      </c>
    </row>
    <row r="228" spans="18:36" ht="15.95" customHeight="1">
      <c r="R228" s="68" t="s">
        <v>342</v>
      </c>
      <c r="AJ228" s="68" t="s">
        <v>342</v>
      </c>
    </row>
    <row r="229" spans="18:36" ht="15.95" customHeight="1">
      <c r="R229" s="68" t="s">
        <v>342</v>
      </c>
      <c r="AJ229" s="68" t="s">
        <v>342</v>
      </c>
    </row>
    <row r="230" spans="18:36" ht="15.95" customHeight="1">
      <c r="R230" s="68" t="s">
        <v>342</v>
      </c>
      <c r="AJ230" s="68" t="s">
        <v>342</v>
      </c>
    </row>
    <row r="231" spans="18:36" ht="15.95" customHeight="1">
      <c r="R231" s="68" t="s">
        <v>342</v>
      </c>
      <c r="AJ231" s="68" t="s">
        <v>342</v>
      </c>
    </row>
    <row r="232" spans="18:36" ht="15.95" customHeight="1">
      <c r="R232" s="68" t="s">
        <v>342</v>
      </c>
      <c r="AJ232" s="68" t="s">
        <v>342</v>
      </c>
    </row>
    <row r="233" spans="18:36" ht="15.95" customHeight="1">
      <c r="R233" s="68" t="s">
        <v>342</v>
      </c>
      <c r="AJ233" s="68" t="s">
        <v>342</v>
      </c>
    </row>
    <row r="234" spans="18:36" ht="15.95" customHeight="1">
      <c r="R234" s="68" t="s">
        <v>342</v>
      </c>
      <c r="AJ234" s="68" t="s">
        <v>342</v>
      </c>
    </row>
    <row r="235" spans="18:36" ht="15.95" customHeight="1">
      <c r="R235" s="68" t="s">
        <v>342</v>
      </c>
      <c r="AJ235" s="68" t="s">
        <v>342</v>
      </c>
    </row>
    <row r="236" spans="18:36" ht="15.95" customHeight="1">
      <c r="R236" s="68" t="s">
        <v>342</v>
      </c>
      <c r="AJ236" s="68" t="s">
        <v>342</v>
      </c>
    </row>
    <row r="237" spans="18:36" ht="15.95" customHeight="1">
      <c r="R237" s="68" t="s">
        <v>342</v>
      </c>
      <c r="AJ237" s="68" t="s">
        <v>342</v>
      </c>
    </row>
    <row r="238" spans="18:36" ht="15.95" customHeight="1">
      <c r="R238" s="68" t="s">
        <v>342</v>
      </c>
      <c r="AJ238" s="68" t="s">
        <v>342</v>
      </c>
    </row>
    <row r="239" spans="18:36" ht="15.95" customHeight="1">
      <c r="R239" s="68" t="s">
        <v>342</v>
      </c>
      <c r="AJ239" s="68" t="s">
        <v>342</v>
      </c>
    </row>
    <row r="240" spans="18:36" ht="15.95" customHeight="1">
      <c r="R240" s="68" t="s">
        <v>342</v>
      </c>
      <c r="AJ240" s="68" t="s">
        <v>342</v>
      </c>
    </row>
    <row r="241" spans="18:36" ht="15.95" customHeight="1">
      <c r="R241" s="68" t="s">
        <v>342</v>
      </c>
      <c r="AJ241" s="68" t="s">
        <v>342</v>
      </c>
    </row>
    <row r="242" spans="18:36" ht="15.95" customHeight="1">
      <c r="R242" s="68" t="s">
        <v>342</v>
      </c>
      <c r="AJ242" s="68" t="s">
        <v>342</v>
      </c>
    </row>
    <row r="243" spans="18:36" ht="15.95" customHeight="1">
      <c r="R243" s="68" t="s">
        <v>342</v>
      </c>
      <c r="AJ243" s="68" t="s">
        <v>342</v>
      </c>
    </row>
    <row r="244" spans="18:36" ht="15.95" customHeight="1">
      <c r="R244" s="68" t="s">
        <v>342</v>
      </c>
      <c r="AJ244" s="68" t="s">
        <v>342</v>
      </c>
    </row>
    <row r="245" spans="18:36" ht="15.95" customHeight="1">
      <c r="R245" s="68" t="s">
        <v>342</v>
      </c>
      <c r="AJ245" s="68" t="s">
        <v>342</v>
      </c>
    </row>
    <row r="246" spans="18:36" ht="15.95" customHeight="1">
      <c r="R246" s="68" t="s">
        <v>342</v>
      </c>
      <c r="AJ246" s="68" t="s">
        <v>342</v>
      </c>
    </row>
    <row r="247" spans="18:36" ht="15.95" customHeight="1">
      <c r="R247" s="68" t="s">
        <v>342</v>
      </c>
      <c r="AJ247" s="68" t="s">
        <v>342</v>
      </c>
    </row>
    <row r="248" spans="18:36" ht="15.95" customHeight="1">
      <c r="R248" s="68" t="s">
        <v>342</v>
      </c>
      <c r="AJ248" s="68" t="s">
        <v>342</v>
      </c>
    </row>
    <row r="249" spans="18:36" ht="15.95" customHeight="1">
      <c r="R249" s="68" t="s">
        <v>342</v>
      </c>
      <c r="AJ249" s="68" t="s">
        <v>342</v>
      </c>
    </row>
    <row r="250" spans="18:36" ht="15.95" customHeight="1">
      <c r="R250" s="68" t="s">
        <v>342</v>
      </c>
      <c r="AJ250" s="68" t="s">
        <v>342</v>
      </c>
    </row>
    <row r="251" spans="18:36" ht="15.95" customHeight="1">
      <c r="R251" s="68" t="s">
        <v>342</v>
      </c>
      <c r="AJ251" s="68" t="s">
        <v>342</v>
      </c>
    </row>
    <row r="252" spans="18:36" ht="15.95" customHeight="1">
      <c r="R252" s="68" t="s">
        <v>342</v>
      </c>
      <c r="AJ252" s="68" t="s">
        <v>342</v>
      </c>
    </row>
    <row r="253" spans="18:36" ht="15.95" customHeight="1">
      <c r="R253" s="68" t="s">
        <v>342</v>
      </c>
      <c r="AJ253" s="68" t="s">
        <v>342</v>
      </c>
    </row>
    <row r="254" spans="18:36" ht="15.95" customHeight="1">
      <c r="R254" s="68" t="s">
        <v>342</v>
      </c>
      <c r="AJ254" s="68" t="s">
        <v>342</v>
      </c>
    </row>
    <row r="255" spans="18:36" ht="15.95" customHeight="1">
      <c r="R255" s="68" t="s">
        <v>342</v>
      </c>
      <c r="AJ255" s="68" t="s">
        <v>342</v>
      </c>
    </row>
    <row r="256" spans="18:36" ht="15.95" customHeight="1">
      <c r="R256" s="68" t="s">
        <v>342</v>
      </c>
      <c r="AJ256" s="68" t="s">
        <v>342</v>
      </c>
    </row>
    <row r="257" spans="18:36" ht="15.95" customHeight="1">
      <c r="R257" s="68" t="s">
        <v>342</v>
      </c>
      <c r="AJ257" s="68" t="s">
        <v>342</v>
      </c>
    </row>
    <row r="258" spans="18:36" ht="15.95" customHeight="1">
      <c r="R258" s="68" t="s">
        <v>342</v>
      </c>
      <c r="AJ258" s="68" t="s">
        <v>342</v>
      </c>
    </row>
    <row r="259" spans="18:36" ht="15.95" customHeight="1">
      <c r="R259" s="68" t="s">
        <v>342</v>
      </c>
      <c r="AJ259" s="68" t="s">
        <v>342</v>
      </c>
    </row>
    <row r="260" spans="18:36" ht="15.95" customHeight="1">
      <c r="R260" s="68" t="s">
        <v>342</v>
      </c>
      <c r="AJ260" s="68" t="s">
        <v>342</v>
      </c>
    </row>
    <row r="261" spans="18:36" ht="15.95" customHeight="1">
      <c r="R261" s="68" t="s">
        <v>342</v>
      </c>
      <c r="AJ261" s="68" t="s">
        <v>342</v>
      </c>
    </row>
    <row r="262" spans="18:36" ht="15.95" customHeight="1">
      <c r="R262" s="68" t="s">
        <v>342</v>
      </c>
      <c r="AJ262" s="68" t="s">
        <v>342</v>
      </c>
    </row>
    <row r="263" spans="18:36" ht="15.95" customHeight="1">
      <c r="R263" s="68" t="s">
        <v>342</v>
      </c>
      <c r="AJ263" s="68" t="s">
        <v>342</v>
      </c>
    </row>
    <row r="264" spans="18:36" ht="15.95" customHeight="1">
      <c r="R264" s="68" t="s">
        <v>342</v>
      </c>
      <c r="AJ264" s="68" t="s">
        <v>342</v>
      </c>
    </row>
    <row r="265" spans="18:36" ht="15.95" customHeight="1">
      <c r="R265" s="68" t="s">
        <v>342</v>
      </c>
      <c r="AJ265" s="68" t="s">
        <v>342</v>
      </c>
    </row>
    <row r="266" spans="18:36" ht="15.95" customHeight="1">
      <c r="R266" s="68" t="s">
        <v>342</v>
      </c>
      <c r="AJ266" s="68" t="s">
        <v>342</v>
      </c>
    </row>
    <row r="267" spans="18:36" ht="15.95" customHeight="1">
      <c r="R267" s="68" t="s">
        <v>342</v>
      </c>
      <c r="AJ267" s="68" t="s">
        <v>342</v>
      </c>
    </row>
    <row r="268" spans="18:36" ht="15.95" customHeight="1">
      <c r="R268" s="68" t="s">
        <v>342</v>
      </c>
      <c r="AJ268" s="68" t="s">
        <v>342</v>
      </c>
    </row>
    <row r="269" spans="18:36" ht="15.95" customHeight="1">
      <c r="R269" s="68" t="s">
        <v>342</v>
      </c>
      <c r="AJ269" s="68" t="s">
        <v>342</v>
      </c>
    </row>
    <row r="270" spans="18:36" ht="15.95" customHeight="1">
      <c r="R270" s="68" t="s">
        <v>342</v>
      </c>
      <c r="AJ270" s="68" t="s">
        <v>342</v>
      </c>
    </row>
    <row r="271" spans="18:36" ht="15.95" customHeight="1">
      <c r="R271" s="68" t="s">
        <v>342</v>
      </c>
      <c r="AJ271" s="68" t="s">
        <v>342</v>
      </c>
    </row>
    <row r="272" spans="18:36" ht="15.95" customHeight="1">
      <c r="R272" s="68" t="s">
        <v>342</v>
      </c>
      <c r="AJ272" s="68" t="s">
        <v>342</v>
      </c>
    </row>
    <row r="273" spans="18:36" ht="15.95" customHeight="1">
      <c r="R273" s="68" t="s">
        <v>342</v>
      </c>
      <c r="AJ273" s="68" t="s">
        <v>342</v>
      </c>
    </row>
    <row r="274" spans="18:36" ht="15.95" customHeight="1">
      <c r="R274" s="68" t="s">
        <v>342</v>
      </c>
      <c r="AJ274" s="68" t="s">
        <v>342</v>
      </c>
    </row>
    <row r="275" spans="18:36" ht="15.95" customHeight="1">
      <c r="R275" s="68" t="s">
        <v>342</v>
      </c>
      <c r="AJ275" s="68" t="s">
        <v>342</v>
      </c>
    </row>
    <row r="276" spans="18:36" ht="15.95" customHeight="1">
      <c r="R276" s="68" t="s">
        <v>342</v>
      </c>
      <c r="AJ276" s="68" t="s">
        <v>342</v>
      </c>
    </row>
    <row r="277" spans="18:36" ht="15.95" customHeight="1">
      <c r="R277" s="68" t="s">
        <v>342</v>
      </c>
      <c r="AJ277" s="68" t="s">
        <v>342</v>
      </c>
    </row>
    <row r="278" spans="18:36" ht="15.95" customHeight="1">
      <c r="R278" s="68" t="s">
        <v>342</v>
      </c>
      <c r="AJ278" s="68" t="s">
        <v>342</v>
      </c>
    </row>
    <row r="279" spans="18:36" ht="15.95" customHeight="1">
      <c r="R279" s="68" t="s">
        <v>342</v>
      </c>
      <c r="AJ279" s="68" t="s">
        <v>342</v>
      </c>
    </row>
    <row r="280" spans="18:36" ht="15.95" customHeight="1">
      <c r="R280" s="68" t="s">
        <v>342</v>
      </c>
      <c r="AJ280" s="68" t="s">
        <v>342</v>
      </c>
    </row>
    <row r="281" spans="18:36" ht="15.95" customHeight="1">
      <c r="R281" s="68" t="s">
        <v>342</v>
      </c>
      <c r="AJ281" s="68" t="s">
        <v>342</v>
      </c>
    </row>
    <row r="282" spans="18:36" ht="15.95" customHeight="1">
      <c r="R282" s="68" t="s">
        <v>342</v>
      </c>
      <c r="AJ282" s="68" t="s">
        <v>342</v>
      </c>
    </row>
    <row r="283" spans="18:36" ht="15.95" customHeight="1">
      <c r="R283" s="68" t="s">
        <v>342</v>
      </c>
      <c r="AJ283" s="68" t="s">
        <v>342</v>
      </c>
    </row>
    <row r="284" spans="18:36" ht="15.95" customHeight="1">
      <c r="R284" s="68" t="s">
        <v>342</v>
      </c>
      <c r="AJ284" s="68" t="s">
        <v>342</v>
      </c>
    </row>
    <row r="285" spans="18:36" ht="15.95" customHeight="1">
      <c r="R285" s="68" t="s">
        <v>342</v>
      </c>
      <c r="AJ285" s="68" t="s">
        <v>342</v>
      </c>
    </row>
    <row r="286" spans="18:36" ht="15.95" customHeight="1">
      <c r="R286" s="68" t="s">
        <v>342</v>
      </c>
      <c r="AJ286" s="68" t="s">
        <v>342</v>
      </c>
    </row>
    <row r="287" spans="18:36" ht="15.95" customHeight="1">
      <c r="R287" s="68" t="s">
        <v>342</v>
      </c>
      <c r="AJ287" s="68" t="s">
        <v>342</v>
      </c>
    </row>
    <row r="288" spans="18:36" ht="15.95" customHeight="1">
      <c r="R288" s="68" t="s">
        <v>342</v>
      </c>
      <c r="AJ288" s="68" t="s">
        <v>342</v>
      </c>
    </row>
    <row r="289" spans="18:36" ht="15.95" customHeight="1">
      <c r="R289" s="68" t="s">
        <v>342</v>
      </c>
      <c r="AJ289" s="68" t="s">
        <v>342</v>
      </c>
    </row>
    <row r="290" spans="18:36" ht="15.95" customHeight="1">
      <c r="R290" s="68" t="s">
        <v>342</v>
      </c>
      <c r="AJ290" s="68" t="s">
        <v>342</v>
      </c>
    </row>
    <row r="291" spans="18:36" ht="15.95" customHeight="1">
      <c r="R291" s="68" t="s">
        <v>342</v>
      </c>
      <c r="AJ291" s="68" t="s">
        <v>342</v>
      </c>
    </row>
    <row r="292" spans="18:36" ht="15.95" customHeight="1">
      <c r="R292" s="68" t="s">
        <v>342</v>
      </c>
      <c r="AJ292" s="68" t="s">
        <v>342</v>
      </c>
    </row>
    <row r="293" spans="18:36" ht="15.95" customHeight="1">
      <c r="R293" s="68" t="s">
        <v>342</v>
      </c>
      <c r="AJ293" s="68" t="s">
        <v>342</v>
      </c>
    </row>
    <row r="294" spans="18:36" ht="15.95" customHeight="1">
      <c r="R294" s="68" t="s">
        <v>342</v>
      </c>
      <c r="AJ294" s="68" t="s">
        <v>342</v>
      </c>
    </row>
    <row r="295" spans="18:36" ht="15.95" customHeight="1">
      <c r="R295" s="68" t="s">
        <v>342</v>
      </c>
      <c r="AJ295" s="68" t="s">
        <v>342</v>
      </c>
    </row>
    <row r="296" spans="18:36" ht="15.95" customHeight="1">
      <c r="R296" s="68" t="s">
        <v>342</v>
      </c>
      <c r="AJ296" s="68" t="s">
        <v>342</v>
      </c>
    </row>
    <row r="297" spans="18:36" ht="15.95" customHeight="1">
      <c r="R297" s="68" t="s">
        <v>342</v>
      </c>
      <c r="AJ297" s="68" t="s">
        <v>342</v>
      </c>
    </row>
    <row r="298" spans="18:36" ht="15.95" customHeight="1">
      <c r="R298" s="68" t="s">
        <v>342</v>
      </c>
      <c r="AJ298" s="68" t="s">
        <v>342</v>
      </c>
    </row>
    <row r="299" spans="18:36" ht="15.95" customHeight="1">
      <c r="R299" s="68" t="s">
        <v>342</v>
      </c>
      <c r="AJ299" s="68" t="s">
        <v>342</v>
      </c>
    </row>
    <row r="300" spans="18:36" ht="15.95" customHeight="1">
      <c r="R300" s="68" t="s">
        <v>342</v>
      </c>
      <c r="AJ300" s="68" t="s">
        <v>342</v>
      </c>
    </row>
    <row r="301" spans="18:36" ht="15.95" customHeight="1">
      <c r="R301" s="68" t="s">
        <v>342</v>
      </c>
      <c r="AJ301" s="68" t="s">
        <v>342</v>
      </c>
    </row>
    <row r="302" spans="18:36" ht="15.95" customHeight="1">
      <c r="R302" s="68" t="s">
        <v>342</v>
      </c>
      <c r="AJ302" s="68" t="s">
        <v>342</v>
      </c>
    </row>
    <row r="303" spans="18:36" ht="15.95" customHeight="1">
      <c r="R303" s="68" t="s">
        <v>342</v>
      </c>
      <c r="AJ303" s="68" t="s">
        <v>342</v>
      </c>
    </row>
    <row r="304" spans="18:36" ht="15.95" customHeight="1">
      <c r="R304" s="68" t="s">
        <v>342</v>
      </c>
      <c r="AJ304" s="68" t="s">
        <v>342</v>
      </c>
    </row>
    <row r="305" spans="18:36" ht="15.95" customHeight="1">
      <c r="R305" s="68" t="s">
        <v>342</v>
      </c>
      <c r="AJ305" s="68" t="s">
        <v>342</v>
      </c>
    </row>
    <row r="306" spans="18:36" ht="15.95" customHeight="1">
      <c r="R306" s="68" t="s">
        <v>342</v>
      </c>
      <c r="AJ306" s="68" t="s">
        <v>342</v>
      </c>
    </row>
    <row r="307" spans="18:36" ht="15.95" customHeight="1">
      <c r="R307" s="68" t="s">
        <v>342</v>
      </c>
      <c r="AJ307" s="68" t="s">
        <v>342</v>
      </c>
    </row>
    <row r="308" spans="18:36" ht="15.95" customHeight="1">
      <c r="R308" s="68" t="s">
        <v>342</v>
      </c>
      <c r="AJ308" s="68" t="s">
        <v>342</v>
      </c>
    </row>
    <row r="309" spans="18:36" ht="15.95" customHeight="1">
      <c r="R309" s="68" t="s">
        <v>342</v>
      </c>
      <c r="AJ309" s="68" t="s">
        <v>342</v>
      </c>
    </row>
    <row r="310" spans="18:36" ht="15.95" customHeight="1">
      <c r="R310" s="68" t="s">
        <v>342</v>
      </c>
      <c r="AJ310" s="68" t="s">
        <v>342</v>
      </c>
    </row>
    <row r="311" spans="18:36" ht="15.95" customHeight="1">
      <c r="R311" s="68" t="s">
        <v>342</v>
      </c>
      <c r="AJ311" s="68" t="s">
        <v>342</v>
      </c>
    </row>
    <row r="312" spans="18:36" ht="15.95" customHeight="1">
      <c r="R312" s="68" t="s">
        <v>342</v>
      </c>
      <c r="AJ312" s="68" t="s">
        <v>342</v>
      </c>
    </row>
    <row r="313" spans="18:36" ht="15.95" customHeight="1">
      <c r="R313" s="68" t="s">
        <v>342</v>
      </c>
      <c r="AJ313" s="68" t="s">
        <v>342</v>
      </c>
    </row>
    <row r="314" spans="18:36" ht="15.95" customHeight="1">
      <c r="R314" s="68" t="s">
        <v>342</v>
      </c>
      <c r="AJ314" s="68" t="s">
        <v>342</v>
      </c>
    </row>
    <row r="315" spans="18:36" ht="15.95" customHeight="1">
      <c r="R315" s="68" t="s">
        <v>342</v>
      </c>
      <c r="AJ315" s="68" t="s">
        <v>342</v>
      </c>
    </row>
    <row r="316" spans="18:36" ht="15.95" customHeight="1">
      <c r="R316" s="68" t="s">
        <v>342</v>
      </c>
      <c r="AJ316" s="68" t="s">
        <v>342</v>
      </c>
    </row>
    <row r="317" spans="18:36" ht="15.95" customHeight="1">
      <c r="R317" s="68" t="s">
        <v>342</v>
      </c>
      <c r="AJ317" s="68" t="s">
        <v>342</v>
      </c>
    </row>
    <row r="318" spans="18:36" ht="15.95" customHeight="1">
      <c r="R318" s="68" t="s">
        <v>342</v>
      </c>
      <c r="AJ318" s="68" t="s">
        <v>342</v>
      </c>
    </row>
    <row r="319" spans="18:36" ht="15.95" customHeight="1">
      <c r="R319" s="68" t="s">
        <v>342</v>
      </c>
      <c r="AJ319" s="68" t="s">
        <v>342</v>
      </c>
    </row>
    <row r="320" spans="18:36" ht="15.95" customHeight="1">
      <c r="R320" s="68" t="s">
        <v>342</v>
      </c>
      <c r="AJ320" s="68" t="s">
        <v>342</v>
      </c>
    </row>
    <row r="321" spans="18:36" ht="15.95" customHeight="1">
      <c r="R321" s="68" t="s">
        <v>342</v>
      </c>
      <c r="AJ321" s="68" t="s">
        <v>342</v>
      </c>
    </row>
    <row r="322" spans="18:36" ht="15.95" customHeight="1">
      <c r="R322" s="68" t="s">
        <v>342</v>
      </c>
      <c r="AJ322" s="68" t="s">
        <v>342</v>
      </c>
    </row>
    <row r="323" spans="18:36" ht="15.95" customHeight="1">
      <c r="R323" s="68" t="s">
        <v>342</v>
      </c>
      <c r="AJ323" s="68" t="s">
        <v>342</v>
      </c>
    </row>
    <row r="324" spans="18:36" ht="15.95" customHeight="1">
      <c r="R324" s="68" t="s">
        <v>342</v>
      </c>
      <c r="AJ324" s="68" t="s">
        <v>342</v>
      </c>
    </row>
    <row r="325" spans="18:36" ht="15.95" customHeight="1">
      <c r="R325" s="68" t="s">
        <v>342</v>
      </c>
      <c r="AJ325" s="68" t="s">
        <v>342</v>
      </c>
    </row>
    <row r="326" spans="18:36" ht="15.95" customHeight="1">
      <c r="R326" s="68" t="s">
        <v>342</v>
      </c>
      <c r="AJ326" s="68" t="s">
        <v>342</v>
      </c>
    </row>
    <row r="327" spans="18:36" ht="15.95" customHeight="1">
      <c r="R327" s="68" t="s">
        <v>342</v>
      </c>
      <c r="AJ327" s="68" t="s">
        <v>342</v>
      </c>
    </row>
    <row r="328" spans="18:36" ht="15.95" customHeight="1">
      <c r="R328" s="68" t="s">
        <v>342</v>
      </c>
      <c r="AJ328" s="68" t="s">
        <v>342</v>
      </c>
    </row>
    <row r="329" spans="18:36" ht="15.95" customHeight="1">
      <c r="R329" s="68" t="s">
        <v>342</v>
      </c>
      <c r="AJ329" s="68" t="s">
        <v>342</v>
      </c>
    </row>
    <row r="330" spans="18:36" ht="15.95" customHeight="1">
      <c r="R330" s="68" t="s">
        <v>342</v>
      </c>
      <c r="AJ330" s="68" t="s">
        <v>342</v>
      </c>
    </row>
    <row r="331" spans="18:36" ht="15.95" customHeight="1">
      <c r="R331" s="68" t="s">
        <v>342</v>
      </c>
      <c r="AJ331" s="68" t="s">
        <v>342</v>
      </c>
    </row>
    <row r="332" spans="18:36" ht="15.95" customHeight="1">
      <c r="R332" s="68" t="s">
        <v>342</v>
      </c>
      <c r="AJ332" s="68" t="s">
        <v>342</v>
      </c>
    </row>
    <row r="333" spans="18:36" ht="15.95" customHeight="1">
      <c r="R333" s="68" t="s">
        <v>342</v>
      </c>
      <c r="AJ333" s="68" t="s">
        <v>342</v>
      </c>
    </row>
    <row r="334" spans="18:36" ht="15.95" customHeight="1">
      <c r="R334" s="68" t="s">
        <v>342</v>
      </c>
      <c r="AJ334" s="68" t="s">
        <v>342</v>
      </c>
    </row>
    <row r="335" spans="18:36" ht="15.95" customHeight="1">
      <c r="R335" s="68" t="s">
        <v>342</v>
      </c>
      <c r="AJ335" s="68" t="s">
        <v>342</v>
      </c>
    </row>
    <row r="336" spans="18:36" ht="15.95" customHeight="1">
      <c r="R336" s="68" t="s">
        <v>342</v>
      </c>
      <c r="AJ336" s="68" t="s">
        <v>342</v>
      </c>
    </row>
    <row r="337" spans="18:36" ht="15.95" customHeight="1">
      <c r="R337" s="68" t="s">
        <v>342</v>
      </c>
      <c r="AJ337" s="68" t="s">
        <v>342</v>
      </c>
    </row>
    <row r="338" spans="18:36" ht="15.95" customHeight="1">
      <c r="R338" s="68" t="s">
        <v>342</v>
      </c>
      <c r="AJ338" s="68" t="s">
        <v>342</v>
      </c>
    </row>
    <row r="339" spans="18:36" ht="15.95" customHeight="1">
      <c r="R339" s="68" t="s">
        <v>342</v>
      </c>
      <c r="AJ339" s="68" t="s">
        <v>342</v>
      </c>
    </row>
    <row r="340" spans="18:36" ht="15.95" customHeight="1">
      <c r="R340" s="68" t="s">
        <v>342</v>
      </c>
      <c r="AJ340" s="68" t="s">
        <v>342</v>
      </c>
    </row>
    <row r="341" spans="18:36" ht="15.95" customHeight="1">
      <c r="R341" s="68" t="s">
        <v>342</v>
      </c>
      <c r="AJ341" s="68" t="s">
        <v>342</v>
      </c>
    </row>
    <row r="342" spans="18:36" ht="15.95" customHeight="1">
      <c r="R342" s="68" t="s">
        <v>342</v>
      </c>
      <c r="AJ342" s="68" t="s">
        <v>342</v>
      </c>
    </row>
    <row r="343" spans="18:36" ht="15.95" customHeight="1">
      <c r="R343" s="68" t="s">
        <v>342</v>
      </c>
      <c r="AJ343" s="68" t="s">
        <v>342</v>
      </c>
    </row>
    <row r="344" spans="18:36" ht="15.95" customHeight="1">
      <c r="R344" s="68" t="s">
        <v>342</v>
      </c>
      <c r="AJ344" s="68" t="s">
        <v>342</v>
      </c>
    </row>
    <row r="345" spans="18:36" ht="15.95" customHeight="1">
      <c r="R345" s="68" t="s">
        <v>342</v>
      </c>
      <c r="AJ345" s="68" t="s">
        <v>342</v>
      </c>
    </row>
    <row r="346" spans="18:36" ht="15.95" customHeight="1">
      <c r="R346" s="68" t="s">
        <v>342</v>
      </c>
      <c r="AJ346" s="68" t="s">
        <v>342</v>
      </c>
    </row>
    <row r="347" spans="18:36" ht="15.95" customHeight="1">
      <c r="R347" s="68" t="s">
        <v>342</v>
      </c>
      <c r="AJ347" s="68" t="s">
        <v>342</v>
      </c>
    </row>
    <row r="348" spans="18:36" ht="15.95" customHeight="1">
      <c r="R348" s="68" t="s">
        <v>342</v>
      </c>
      <c r="AJ348" s="68" t="s">
        <v>342</v>
      </c>
    </row>
    <row r="349" spans="18:36" ht="15.95" customHeight="1">
      <c r="R349" s="68" t="s">
        <v>342</v>
      </c>
      <c r="AJ349" s="68" t="s">
        <v>342</v>
      </c>
    </row>
    <row r="350" spans="18:36" ht="15.95" customHeight="1">
      <c r="R350" s="68" t="s">
        <v>342</v>
      </c>
      <c r="AJ350" s="68" t="s">
        <v>342</v>
      </c>
    </row>
    <row r="351" spans="18:36" ht="15.95" customHeight="1">
      <c r="R351" s="68" t="s">
        <v>342</v>
      </c>
      <c r="AJ351" s="68" t="s">
        <v>342</v>
      </c>
    </row>
    <row r="352" spans="18:36" ht="15.95" customHeight="1">
      <c r="R352" s="68" t="s">
        <v>342</v>
      </c>
      <c r="AJ352" s="68" t="s">
        <v>342</v>
      </c>
    </row>
    <row r="353" spans="18:36" ht="15.95" customHeight="1">
      <c r="R353" s="68" t="s">
        <v>342</v>
      </c>
      <c r="AJ353" s="68" t="s">
        <v>342</v>
      </c>
    </row>
    <row r="354" spans="18:36" ht="15.95" customHeight="1">
      <c r="R354" s="68" t="s">
        <v>342</v>
      </c>
      <c r="AJ354" s="68" t="s">
        <v>342</v>
      </c>
    </row>
    <row r="355" spans="18:36" ht="15.95" customHeight="1">
      <c r="R355" s="68" t="s">
        <v>342</v>
      </c>
      <c r="AJ355" s="68" t="s">
        <v>342</v>
      </c>
    </row>
    <row r="356" spans="18:36" ht="15.95" customHeight="1">
      <c r="R356" s="68" t="s">
        <v>342</v>
      </c>
      <c r="AJ356" s="68" t="s">
        <v>342</v>
      </c>
    </row>
    <row r="357" spans="18:36" ht="15.95" customHeight="1">
      <c r="R357" s="68" t="s">
        <v>342</v>
      </c>
      <c r="AJ357" s="68" t="s">
        <v>342</v>
      </c>
    </row>
    <row r="358" spans="18:36" ht="15.95" customHeight="1">
      <c r="R358" s="68" t="s">
        <v>342</v>
      </c>
      <c r="AJ358" s="68" t="s">
        <v>342</v>
      </c>
    </row>
    <row r="359" spans="18:36" ht="15.95" customHeight="1">
      <c r="R359" s="68" t="s">
        <v>342</v>
      </c>
      <c r="AJ359" s="68" t="s">
        <v>342</v>
      </c>
    </row>
    <row r="360" spans="18:36" ht="15.95" customHeight="1">
      <c r="R360" s="68" t="s">
        <v>342</v>
      </c>
      <c r="AJ360" s="68" t="s">
        <v>342</v>
      </c>
    </row>
    <row r="361" spans="18:36" ht="15.95" customHeight="1">
      <c r="R361" s="68" t="s">
        <v>342</v>
      </c>
      <c r="AJ361" s="68" t="s">
        <v>342</v>
      </c>
    </row>
    <row r="362" spans="18:36" ht="15.95" customHeight="1">
      <c r="R362" s="68" t="s">
        <v>342</v>
      </c>
      <c r="AJ362" s="68" t="s">
        <v>342</v>
      </c>
    </row>
    <row r="363" spans="18:36" ht="15.95" customHeight="1">
      <c r="R363" s="68" t="s">
        <v>342</v>
      </c>
      <c r="AJ363" s="68" t="s">
        <v>342</v>
      </c>
    </row>
    <row r="364" spans="18:36" ht="15.95" customHeight="1">
      <c r="R364" s="68" t="s">
        <v>342</v>
      </c>
      <c r="AJ364" s="68" t="s">
        <v>342</v>
      </c>
    </row>
    <row r="365" spans="18:36" ht="15.95" customHeight="1">
      <c r="R365" s="68" t="s">
        <v>342</v>
      </c>
      <c r="AJ365" s="68" t="s">
        <v>342</v>
      </c>
    </row>
    <row r="366" spans="18:36" ht="15.95" customHeight="1">
      <c r="R366" s="68" t="s">
        <v>342</v>
      </c>
      <c r="AJ366" s="68" t="s">
        <v>342</v>
      </c>
    </row>
    <row r="367" spans="18:36" ht="15.95" customHeight="1">
      <c r="R367" s="68" t="s">
        <v>342</v>
      </c>
      <c r="AJ367" s="68" t="s">
        <v>342</v>
      </c>
    </row>
    <row r="368" spans="18:36" ht="15.95" customHeight="1">
      <c r="R368" s="68" t="s">
        <v>342</v>
      </c>
      <c r="AJ368" s="68" t="s">
        <v>342</v>
      </c>
    </row>
    <row r="369" spans="18:36" ht="15.95" customHeight="1">
      <c r="R369" s="68" t="s">
        <v>342</v>
      </c>
      <c r="AJ369" s="68" t="s">
        <v>342</v>
      </c>
    </row>
    <row r="370" spans="18:36" ht="15.95" customHeight="1">
      <c r="R370" s="68" t="s">
        <v>342</v>
      </c>
      <c r="AJ370" s="68" t="s">
        <v>342</v>
      </c>
    </row>
    <row r="371" spans="18:36" ht="15.95" customHeight="1">
      <c r="R371" s="68" t="s">
        <v>342</v>
      </c>
      <c r="AJ371" s="68" t="s">
        <v>342</v>
      </c>
    </row>
    <row r="372" spans="18:36" ht="15.95" customHeight="1">
      <c r="R372" s="68" t="s">
        <v>342</v>
      </c>
      <c r="AJ372" s="68" t="s">
        <v>342</v>
      </c>
    </row>
    <row r="373" spans="18:36" ht="15.95" customHeight="1">
      <c r="R373" s="68" t="s">
        <v>342</v>
      </c>
      <c r="AJ373" s="68" t="s">
        <v>342</v>
      </c>
    </row>
    <row r="374" spans="18:36" ht="15.95" customHeight="1">
      <c r="R374" s="68" t="s">
        <v>342</v>
      </c>
      <c r="AJ374" s="68" t="s">
        <v>342</v>
      </c>
    </row>
    <row r="375" spans="18:36" ht="15.95" customHeight="1">
      <c r="R375" s="68" t="s">
        <v>342</v>
      </c>
      <c r="AJ375" s="68" t="s">
        <v>342</v>
      </c>
    </row>
    <row r="376" spans="18:36" ht="15.95" customHeight="1">
      <c r="R376" s="68" t="s">
        <v>342</v>
      </c>
      <c r="AJ376" s="68" t="s">
        <v>342</v>
      </c>
    </row>
    <row r="377" spans="18:36" ht="15.95" customHeight="1">
      <c r="R377" s="68" t="s">
        <v>342</v>
      </c>
      <c r="AJ377" s="68" t="s">
        <v>342</v>
      </c>
    </row>
    <row r="378" spans="18:36" ht="15.95" customHeight="1">
      <c r="R378" s="68" t="s">
        <v>342</v>
      </c>
      <c r="AJ378" s="68" t="s">
        <v>342</v>
      </c>
    </row>
    <row r="379" spans="18:36" ht="15.95" customHeight="1">
      <c r="R379" s="68" t="s">
        <v>342</v>
      </c>
      <c r="AJ379" s="68" t="s">
        <v>342</v>
      </c>
    </row>
    <row r="380" spans="18:36" ht="15.95" customHeight="1">
      <c r="R380" s="68" t="s">
        <v>342</v>
      </c>
      <c r="AJ380" s="68" t="s">
        <v>342</v>
      </c>
    </row>
    <row r="381" spans="18:36" ht="15.95" customHeight="1">
      <c r="R381" s="68" t="s">
        <v>342</v>
      </c>
      <c r="AJ381" s="68" t="s">
        <v>342</v>
      </c>
    </row>
    <row r="382" spans="18:36" ht="15.95" customHeight="1">
      <c r="R382" s="68" t="s">
        <v>342</v>
      </c>
      <c r="AJ382" s="68" t="s">
        <v>342</v>
      </c>
    </row>
    <row r="383" spans="18:36" ht="15.95" customHeight="1">
      <c r="R383" s="68" t="s">
        <v>342</v>
      </c>
      <c r="AJ383" s="68" t="s">
        <v>342</v>
      </c>
    </row>
    <row r="384" spans="18:36" ht="15.95" customHeight="1">
      <c r="R384" s="68" t="s">
        <v>342</v>
      </c>
      <c r="AJ384" s="68" t="s">
        <v>342</v>
      </c>
    </row>
    <row r="385" spans="18:36" ht="15.95" customHeight="1">
      <c r="R385" s="68" t="s">
        <v>342</v>
      </c>
      <c r="AJ385" s="68" t="s">
        <v>342</v>
      </c>
    </row>
    <row r="386" spans="18:36" ht="15.95" customHeight="1">
      <c r="R386" s="68" t="s">
        <v>342</v>
      </c>
      <c r="AJ386" s="68" t="s">
        <v>342</v>
      </c>
    </row>
    <row r="387" spans="18:36" ht="15.95" customHeight="1">
      <c r="R387" s="68" t="s">
        <v>342</v>
      </c>
      <c r="AJ387" s="68" t="s">
        <v>342</v>
      </c>
    </row>
    <row r="388" spans="18:36" ht="15.95" customHeight="1">
      <c r="R388" s="68" t="s">
        <v>342</v>
      </c>
      <c r="AJ388" s="68" t="s">
        <v>342</v>
      </c>
    </row>
    <row r="389" spans="18:36" ht="15.95" customHeight="1">
      <c r="R389" s="68" t="s">
        <v>342</v>
      </c>
      <c r="AJ389" s="68" t="s">
        <v>342</v>
      </c>
    </row>
    <row r="390" spans="18:36" ht="15.95" customHeight="1">
      <c r="R390" s="68" t="s">
        <v>342</v>
      </c>
      <c r="AJ390" s="68" t="s">
        <v>342</v>
      </c>
    </row>
    <row r="391" spans="18:36" ht="15.95" customHeight="1">
      <c r="R391" s="68" t="s">
        <v>342</v>
      </c>
      <c r="AJ391" s="68" t="s">
        <v>342</v>
      </c>
    </row>
    <row r="392" spans="18:36" ht="15.95" customHeight="1">
      <c r="R392" s="68" t="s">
        <v>342</v>
      </c>
      <c r="AJ392" s="68" t="s">
        <v>342</v>
      </c>
    </row>
    <row r="393" spans="18:36" ht="15.95" customHeight="1">
      <c r="R393" s="68" t="s">
        <v>342</v>
      </c>
      <c r="AJ393" s="68" t="s">
        <v>342</v>
      </c>
    </row>
    <row r="394" spans="18:36" ht="15.95" customHeight="1">
      <c r="R394" s="68" t="s">
        <v>342</v>
      </c>
      <c r="AJ394" s="68" t="s">
        <v>342</v>
      </c>
    </row>
    <row r="395" spans="18:36" ht="15.95" customHeight="1">
      <c r="R395" s="68" t="s">
        <v>342</v>
      </c>
      <c r="AJ395" s="68" t="s">
        <v>342</v>
      </c>
    </row>
    <row r="396" spans="18:36" ht="15.95" customHeight="1">
      <c r="R396" s="68" t="s">
        <v>342</v>
      </c>
      <c r="AJ396" s="68" t="s">
        <v>342</v>
      </c>
    </row>
    <row r="397" spans="18:36" ht="15.95" customHeight="1">
      <c r="R397" s="68" t="s">
        <v>342</v>
      </c>
      <c r="AJ397" s="68" t="s">
        <v>342</v>
      </c>
    </row>
    <row r="398" spans="18:36" ht="15.95" customHeight="1">
      <c r="R398" s="68" t="s">
        <v>342</v>
      </c>
      <c r="AJ398" s="68" t="s">
        <v>342</v>
      </c>
    </row>
    <row r="399" spans="18:36" ht="15.95" customHeight="1">
      <c r="R399" s="68" t="s">
        <v>342</v>
      </c>
      <c r="AJ399" s="68" t="s">
        <v>342</v>
      </c>
    </row>
    <row r="400" spans="18:36" ht="15.95" customHeight="1">
      <c r="R400" s="68" t="s">
        <v>342</v>
      </c>
      <c r="AJ400" s="68" t="s">
        <v>342</v>
      </c>
    </row>
    <row r="401" spans="18:36" ht="15.95" customHeight="1">
      <c r="R401" s="68" t="s">
        <v>342</v>
      </c>
      <c r="AJ401" s="68" t="s">
        <v>342</v>
      </c>
    </row>
    <row r="402" spans="18:36" ht="15.95" customHeight="1">
      <c r="R402" s="68" t="s">
        <v>342</v>
      </c>
      <c r="AJ402" s="68" t="s">
        <v>342</v>
      </c>
    </row>
    <row r="403" spans="18:36" ht="15.95" customHeight="1">
      <c r="R403" s="68" t="s">
        <v>342</v>
      </c>
      <c r="AJ403" s="68" t="s">
        <v>342</v>
      </c>
    </row>
    <row r="404" spans="18:36" ht="15.95" customHeight="1">
      <c r="R404" s="68" t="s">
        <v>342</v>
      </c>
      <c r="AJ404" s="68" t="s">
        <v>342</v>
      </c>
    </row>
    <row r="405" spans="18:36" ht="15.95" customHeight="1">
      <c r="R405" s="68" t="s">
        <v>342</v>
      </c>
      <c r="AJ405" s="68" t="s">
        <v>342</v>
      </c>
    </row>
    <row r="406" spans="18:36" ht="15.95" customHeight="1">
      <c r="R406" s="68" t="s">
        <v>342</v>
      </c>
      <c r="AJ406" s="68" t="s">
        <v>342</v>
      </c>
    </row>
    <row r="407" spans="18:36" ht="15.95" customHeight="1">
      <c r="R407" s="68" t="s">
        <v>342</v>
      </c>
      <c r="AJ407" s="68" t="s">
        <v>342</v>
      </c>
    </row>
    <row r="408" spans="18:36" ht="15.95" customHeight="1">
      <c r="R408" s="68" t="s">
        <v>342</v>
      </c>
      <c r="AJ408" s="68" t="s">
        <v>342</v>
      </c>
    </row>
    <row r="409" spans="18:36" ht="15.95" customHeight="1">
      <c r="R409" s="68" t="s">
        <v>342</v>
      </c>
      <c r="AJ409" s="68" t="s">
        <v>342</v>
      </c>
    </row>
    <row r="410" spans="18:36" ht="15.95" customHeight="1">
      <c r="R410" s="68" t="s">
        <v>342</v>
      </c>
      <c r="AJ410" s="68" t="s">
        <v>342</v>
      </c>
    </row>
    <row r="411" spans="18:36" ht="15.95" customHeight="1">
      <c r="R411" s="68" t="s">
        <v>342</v>
      </c>
      <c r="AJ411" s="68" t="s">
        <v>342</v>
      </c>
    </row>
    <row r="412" spans="18:36" ht="15.95" customHeight="1">
      <c r="R412" s="68" t="s">
        <v>342</v>
      </c>
      <c r="AJ412" s="68" t="s">
        <v>342</v>
      </c>
    </row>
    <row r="413" spans="18:36" ht="15.95" customHeight="1">
      <c r="R413" s="68" t="s">
        <v>342</v>
      </c>
      <c r="AJ413" s="68" t="s">
        <v>342</v>
      </c>
    </row>
    <row r="414" spans="18:36" ht="15.95" customHeight="1">
      <c r="R414" s="68" t="s">
        <v>342</v>
      </c>
      <c r="AJ414" s="68" t="s">
        <v>342</v>
      </c>
    </row>
    <row r="415" spans="18:36" ht="15.95" customHeight="1">
      <c r="R415" s="68" t="s">
        <v>342</v>
      </c>
      <c r="AJ415" s="68" t="s">
        <v>342</v>
      </c>
    </row>
    <row r="416" spans="18:36" ht="15.95" customHeight="1">
      <c r="R416" s="68" t="s">
        <v>342</v>
      </c>
      <c r="AJ416" s="68" t="s">
        <v>342</v>
      </c>
    </row>
    <row r="417" spans="18:36" ht="15.95" customHeight="1">
      <c r="R417" s="68" t="s">
        <v>342</v>
      </c>
      <c r="AJ417" s="68" t="s">
        <v>342</v>
      </c>
    </row>
    <row r="418" spans="18:36" ht="15.95" customHeight="1">
      <c r="R418" s="68" t="s">
        <v>342</v>
      </c>
      <c r="AJ418" s="68" t="s">
        <v>342</v>
      </c>
    </row>
    <row r="419" spans="18:36" ht="15.95" customHeight="1">
      <c r="R419" s="68" t="s">
        <v>342</v>
      </c>
      <c r="AJ419" s="68" t="s">
        <v>342</v>
      </c>
    </row>
    <row r="420" spans="18:36" ht="15.95" customHeight="1">
      <c r="R420" s="68" t="s">
        <v>342</v>
      </c>
      <c r="AJ420" s="68" t="s">
        <v>342</v>
      </c>
    </row>
    <row r="421" spans="18:36" ht="15.95" customHeight="1">
      <c r="R421" s="68" t="s">
        <v>342</v>
      </c>
      <c r="AJ421" s="68" t="s">
        <v>342</v>
      </c>
    </row>
    <row r="422" spans="18:36" ht="15.95" customHeight="1">
      <c r="R422" s="68" t="s">
        <v>342</v>
      </c>
      <c r="AJ422" s="68" t="s">
        <v>342</v>
      </c>
    </row>
    <row r="423" spans="18:36" ht="15.95" customHeight="1">
      <c r="R423" s="68" t="s">
        <v>342</v>
      </c>
      <c r="AJ423" s="68" t="s">
        <v>342</v>
      </c>
    </row>
    <row r="424" spans="18:36" ht="15.95" customHeight="1">
      <c r="R424" s="68" t="s">
        <v>342</v>
      </c>
      <c r="AJ424" s="68" t="s">
        <v>342</v>
      </c>
    </row>
    <row r="425" spans="18:36" ht="15.95" customHeight="1">
      <c r="R425" s="68" t="s">
        <v>342</v>
      </c>
      <c r="AJ425" s="68" t="s">
        <v>342</v>
      </c>
    </row>
    <row r="426" spans="18:36" ht="15.95" customHeight="1">
      <c r="R426" s="68" t="s">
        <v>342</v>
      </c>
      <c r="AJ426" s="68" t="s">
        <v>342</v>
      </c>
    </row>
    <row r="427" spans="18:36" ht="15.95" customHeight="1">
      <c r="R427" s="68" t="s">
        <v>342</v>
      </c>
      <c r="AJ427" s="68" t="s">
        <v>342</v>
      </c>
    </row>
    <row r="428" spans="18:36" ht="15.95" customHeight="1">
      <c r="R428" s="68" t="s">
        <v>342</v>
      </c>
      <c r="AJ428" s="68" t="s">
        <v>342</v>
      </c>
    </row>
    <row r="429" spans="18:36" ht="15.95" customHeight="1">
      <c r="R429" s="68" t="s">
        <v>342</v>
      </c>
      <c r="AJ429" s="68" t="s">
        <v>342</v>
      </c>
    </row>
    <row r="430" spans="18:36" ht="15.95" customHeight="1">
      <c r="R430" s="68" t="s">
        <v>342</v>
      </c>
      <c r="AJ430" s="68" t="s">
        <v>342</v>
      </c>
    </row>
    <row r="431" spans="18:36" ht="15.95" customHeight="1">
      <c r="R431" s="68" t="s">
        <v>342</v>
      </c>
      <c r="AJ431" s="68" t="s">
        <v>342</v>
      </c>
    </row>
    <row r="432" spans="18:36" ht="15.95" customHeight="1">
      <c r="R432" s="68" t="s">
        <v>342</v>
      </c>
      <c r="AJ432" s="68" t="s">
        <v>342</v>
      </c>
    </row>
    <row r="433" spans="18:36" ht="15.95" customHeight="1">
      <c r="R433" s="68" t="s">
        <v>342</v>
      </c>
      <c r="AJ433" s="68" t="s">
        <v>342</v>
      </c>
    </row>
    <row r="434" spans="18:36" ht="15.95" customHeight="1">
      <c r="R434" s="68" t="s">
        <v>342</v>
      </c>
      <c r="AJ434" s="68" t="s">
        <v>342</v>
      </c>
    </row>
    <row r="435" spans="18:36" ht="15.95" customHeight="1">
      <c r="R435" s="68" t="s">
        <v>342</v>
      </c>
      <c r="AJ435" s="68" t="s">
        <v>342</v>
      </c>
    </row>
    <row r="436" spans="18:36" ht="15.95" customHeight="1">
      <c r="R436" s="68" t="s">
        <v>342</v>
      </c>
      <c r="AJ436" s="68" t="s">
        <v>342</v>
      </c>
    </row>
    <row r="437" spans="18:36" ht="15.95" customHeight="1">
      <c r="R437" s="68" t="s">
        <v>342</v>
      </c>
      <c r="AJ437" s="68" t="s">
        <v>342</v>
      </c>
    </row>
    <row r="438" spans="18:36" ht="15.95" customHeight="1">
      <c r="R438" s="68" t="s">
        <v>342</v>
      </c>
      <c r="AJ438" s="68" t="s">
        <v>342</v>
      </c>
    </row>
    <row r="439" spans="18:36" ht="15.95" customHeight="1">
      <c r="R439" s="68" t="s">
        <v>342</v>
      </c>
      <c r="AJ439" s="68" t="s">
        <v>342</v>
      </c>
    </row>
    <row r="440" spans="18:36" ht="15.95" customHeight="1">
      <c r="R440" s="68" t="s">
        <v>342</v>
      </c>
      <c r="AJ440" s="68" t="s">
        <v>342</v>
      </c>
    </row>
    <row r="441" spans="18:36" ht="15.95" customHeight="1">
      <c r="R441" s="68" t="s">
        <v>342</v>
      </c>
      <c r="AJ441" s="68" t="s">
        <v>342</v>
      </c>
    </row>
    <row r="442" spans="18:36" ht="15.95" customHeight="1">
      <c r="R442" s="68" t="s">
        <v>342</v>
      </c>
      <c r="AJ442" s="68" t="s">
        <v>342</v>
      </c>
    </row>
    <row r="443" spans="18:36" ht="15.95" customHeight="1">
      <c r="R443" s="68" t="s">
        <v>342</v>
      </c>
      <c r="AJ443" s="68" t="s">
        <v>342</v>
      </c>
    </row>
    <row r="444" spans="18:36" ht="15.95" customHeight="1">
      <c r="R444" s="68" t="s">
        <v>342</v>
      </c>
      <c r="AJ444" s="68" t="s">
        <v>342</v>
      </c>
    </row>
    <row r="445" spans="18:36" ht="15.95" customHeight="1">
      <c r="R445" s="68" t="s">
        <v>342</v>
      </c>
      <c r="AJ445" s="68" t="s">
        <v>342</v>
      </c>
    </row>
    <row r="446" spans="18:36" ht="15.95" customHeight="1">
      <c r="R446" s="68" t="s">
        <v>342</v>
      </c>
      <c r="AJ446" s="68" t="s">
        <v>342</v>
      </c>
    </row>
    <row r="447" spans="18:36" ht="15.95" customHeight="1">
      <c r="R447" s="68" t="s">
        <v>342</v>
      </c>
      <c r="AJ447" s="68" t="s">
        <v>342</v>
      </c>
    </row>
    <row r="448" spans="18:36" ht="15.95" customHeight="1">
      <c r="R448" s="68" t="s">
        <v>342</v>
      </c>
      <c r="AJ448" s="68" t="s">
        <v>342</v>
      </c>
    </row>
    <row r="449" spans="18:36" ht="15.95" customHeight="1">
      <c r="R449" s="68" t="s">
        <v>342</v>
      </c>
      <c r="AJ449" s="68" t="s">
        <v>342</v>
      </c>
    </row>
    <row r="450" spans="18:36" ht="15.95" customHeight="1">
      <c r="R450" s="68" t="s">
        <v>342</v>
      </c>
      <c r="AJ450" s="68" t="s">
        <v>342</v>
      </c>
    </row>
    <row r="451" spans="18:36" ht="15.95" customHeight="1">
      <c r="R451" s="68" t="s">
        <v>342</v>
      </c>
      <c r="AJ451" s="68" t="s">
        <v>342</v>
      </c>
    </row>
    <row r="452" spans="18:36" ht="15.95" customHeight="1">
      <c r="R452" s="68" t="s">
        <v>342</v>
      </c>
      <c r="AJ452" s="68" t="s">
        <v>342</v>
      </c>
    </row>
    <row r="453" spans="18:36" ht="15.95" customHeight="1">
      <c r="R453" s="68" t="s">
        <v>342</v>
      </c>
      <c r="AJ453" s="68" t="s">
        <v>342</v>
      </c>
    </row>
    <row r="454" spans="18:36" ht="15.95" customHeight="1">
      <c r="R454" s="68" t="s">
        <v>342</v>
      </c>
      <c r="AJ454" s="68" t="s">
        <v>342</v>
      </c>
    </row>
    <row r="455" spans="18:36" ht="15.95" customHeight="1">
      <c r="R455" s="68" t="s">
        <v>342</v>
      </c>
      <c r="AJ455" s="68" t="s">
        <v>342</v>
      </c>
    </row>
    <row r="456" spans="18:36" ht="15.95" customHeight="1">
      <c r="R456" s="68" t="s">
        <v>342</v>
      </c>
      <c r="AJ456" s="68" t="s">
        <v>342</v>
      </c>
    </row>
    <row r="457" spans="18:36" ht="15.95" customHeight="1">
      <c r="R457" s="68" t="s">
        <v>342</v>
      </c>
      <c r="AJ457" s="68" t="s">
        <v>342</v>
      </c>
    </row>
    <row r="458" spans="18:36" ht="15.95" customHeight="1">
      <c r="R458" s="68" t="s">
        <v>342</v>
      </c>
      <c r="AJ458" s="68" t="s">
        <v>342</v>
      </c>
    </row>
    <row r="459" spans="18:36" ht="15.95" customHeight="1">
      <c r="R459" s="68" t="s">
        <v>342</v>
      </c>
      <c r="AJ459" s="68" t="s">
        <v>342</v>
      </c>
    </row>
    <row r="460" spans="18:36" ht="15.95" customHeight="1">
      <c r="R460" s="68" t="s">
        <v>342</v>
      </c>
      <c r="AJ460" s="68" t="s">
        <v>342</v>
      </c>
    </row>
    <row r="461" spans="18:36" ht="15.95" customHeight="1">
      <c r="R461" s="68" t="s">
        <v>342</v>
      </c>
      <c r="AJ461" s="68" t="s">
        <v>342</v>
      </c>
    </row>
    <row r="462" spans="18:36" ht="15.95" customHeight="1">
      <c r="R462" s="68" t="s">
        <v>342</v>
      </c>
      <c r="AJ462" s="68" t="s">
        <v>342</v>
      </c>
    </row>
    <row r="463" spans="18:36" ht="15.95" customHeight="1">
      <c r="R463" s="68" t="s">
        <v>342</v>
      </c>
      <c r="AJ463" s="68" t="s">
        <v>342</v>
      </c>
    </row>
    <row r="464" spans="18:36" ht="15.95" customHeight="1">
      <c r="R464" s="68" t="s">
        <v>342</v>
      </c>
      <c r="AJ464" s="68" t="s">
        <v>342</v>
      </c>
    </row>
    <row r="465" spans="18:36" ht="15.95" customHeight="1">
      <c r="R465" s="68" t="s">
        <v>342</v>
      </c>
      <c r="AJ465" s="68" t="s">
        <v>342</v>
      </c>
    </row>
    <row r="466" spans="18:36" ht="15.95" customHeight="1">
      <c r="R466" s="68" t="s">
        <v>342</v>
      </c>
      <c r="AJ466" s="68" t="s">
        <v>342</v>
      </c>
    </row>
    <row r="467" spans="18:36" ht="15.95" customHeight="1">
      <c r="R467" s="68" t="s">
        <v>342</v>
      </c>
      <c r="AJ467" s="68" t="s">
        <v>342</v>
      </c>
    </row>
    <row r="468" spans="18:36" ht="15.95" customHeight="1">
      <c r="R468" s="68" t="s">
        <v>342</v>
      </c>
      <c r="AJ468" s="68" t="s">
        <v>342</v>
      </c>
    </row>
    <row r="469" spans="18:36" ht="15.95" customHeight="1">
      <c r="R469" s="68" t="s">
        <v>342</v>
      </c>
      <c r="AJ469" s="68" t="s">
        <v>342</v>
      </c>
    </row>
    <row r="470" spans="18:36" ht="15.95" customHeight="1">
      <c r="R470" s="68" t="s">
        <v>342</v>
      </c>
      <c r="AJ470" s="68" t="s">
        <v>342</v>
      </c>
    </row>
    <row r="471" spans="18:36" ht="15.95" customHeight="1">
      <c r="R471" s="68" t="s">
        <v>342</v>
      </c>
      <c r="AJ471" s="68" t="s">
        <v>342</v>
      </c>
    </row>
    <row r="472" spans="18:36" ht="15.95" customHeight="1">
      <c r="R472" s="68" t="s">
        <v>342</v>
      </c>
      <c r="AJ472" s="68" t="s">
        <v>342</v>
      </c>
    </row>
    <row r="473" spans="18:36" ht="15.95" customHeight="1">
      <c r="R473" s="68" t="s">
        <v>342</v>
      </c>
      <c r="AJ473" s="68" t="s">
        <v>342</v>
      </c>
    </row>
    <row r="474" spans="18:36" ht="15.95" customHeight="1">
      <c r="R474" s="68" t="s">
        <v>342</v>
      </c>
      <c r="AJ474" s="68" t="s">
        <v>342</v>
      </c>
    </row>
    <row r="475" spans="18:36" ht="15.95" customHeight="1">
      <c r="R475" s="68" t="s">
        <v>342</v>
      </c>
      <c r="AJ475" s="68" t="s">
        <v>342</v>
      </c>
    </row>
    <row r="476" spans="18:36" ht="15.95" customHeight="1">
      <c r="R476" s="68" t="s">
        <v>342</v>
      </c>
      <c r="AJ476" s="68" t="s">
        <v>342</v>
      </c>
    </row>
    <row r="477" spans="18:36" ht="15.95" customHeight="1">
      <c r="R477" s="68" t="s">
        <v>342</v>
      </c>
      <c r="AJ477" s="68" t="s">
        <v>342</v>
      </c>
    </row>
    <row r="478" spans="18:36" ht="15.95" customHeight="1">
      <c r="R478" s="68" t="s">
        <v>342</v>
      </c>
      <c r="AJ478" s="68" t="s">
        <v>342</v>
      </c>
    </row>
    <row r="479" spans="18:36" ht="15.95" customHeight="1">
      <c r="R479" s="68" t="s">
        <v>342</v>
      </c>
      <c r="AJ479" s="68" t="s">
        <v>342</v>
      </c>
    </row>
    <row r="480" spans="18:36" ht="15.95" customHeight="1">
      <c r="R480" s="68" t="s">
        <v>342</v>
      </c>
      <c r="AJ480" s="68" t="s">
        <v>342</v>
      </c>
    </row>
    <row r="481" spans="18:36" ht="15.95" customHeight="1">
      <c r="R481" s="68" t="s">
        <v>342</v>
      </c>
      <c r="AJ481" s="68" t="s">
        <v>342</v>
      </c>
    </row>
    <row r="482" spans="18:36" ht="15.95" customHeight="1">
      <c r="R482" s="68" t="s">
        <v>342</v>
      </c>
      <c r="AJ482" s="68" t="s">
        <v>342</v>
      </c>
    </row>
    <row r="483" spans="18:36" ht="15.95" customHeight="1">
      <c r="R483" s="68" t="s">
        <v>342</v>
      </c>
      <c r="AJ483" s="68" t="s">
        <v>342</v>
      </c>
    </row>
    <row r="484" spans="18:36" ht="15.95" customHeight="1">
      <c r="R484" s="68" t="s">
        <v>342</v>
      </c>
      <c r="AJ484" s="68" t="s">
        <v>342</v>
      </c>
    </row>
    <row r="485" spans="18:36" ht="15.95" customHeight="1">
      <c r="R485" s="68" t="s">
        <v>342</v>
      </c>
      <c r="AJ485" s="68" t="s">
        <v>342</v>
      </c>
    </row>
    <row r="486" spans="18:36" ht="15.95" customHeight="1">
      <c r="R486" s="68" t="s">
        <v>342</v>
      </c>
      <c r="AJ486" s="68" t="s">
        <v>342</v>
      </c>
    </row>
    <row r="487" spans="18:36" ht="15.95" customHeight="1">
      <c r="R487" s="68" t="s">
        <v>342</v>
      </c>
      <c r="AJ487" s="68" t="s">
        <v>342</v>
      </c>
    </row>
    <row r="488" spans="18:36" ht="15.95" customHeight="1">
      <c r="R488" s="68" t="s">
        <v>342</v>
      </c>
      <c r="AJ488" s="68" t="s">
        <v>342</v>
      </c>
    </row>
    <row r="489" spans="18:36" ht="15.95" customHeight="1">
      <c r="R489" s="68" t="s">
        <v>342</v>
      </c>
      <c r="AJ489" s="68" t="s">
        <v>342</v>
      </c>
    </row>
    <row r="490" spans="18:36" ht="15.95" customHeight="1">
      <c r="R490" s="68" t="s">
        <v>342</v>
      </c>
      <c r="AJ490" s="68" t="s">
        <v>342</v>
      </c>
    </row>
    <row r="491" spans="18:36" ht="15.95" customHeight="1">
      <c r="R491" s="68" t="s">
        <v>342</v>
      </c>
      <c r="AJ491" s="68" t="s">
        <v>342</v>
      </c>
    </row>
    <row r="492" spans="18:36" ht="15.95" customHeight="1">
      <c r="R492" s="68" t="s">
        <v>342</v>
      </c>
      <c r="AJ492" s="68" t="s">
        <v>342</v>
      </c>
    </row>
    <row r="493" spans="18:36" ht="15.95" customHeight="1">
      <c r="R493" s="68" t="s">
        <v>342</v>
      </c>
      <c r="AJ493" s="68" t="s">
        <v>342</v>
      </c>
    </row>
    <row r="494" spans="18:36" ht="15.95" customHeight="1">
      <c r="R494" s="68" t="s">
        <v>342</v>
      </c>
      <c r="AJ494" s="68" t="s">
        <v>342</v>
      </c>
    </row>
    <row r="495" spans="18:36" ht="15.95" customHeight="1">
      <c r="R495" s="68" t="s">
        <v>342</v>
      </c>
      <c r="AJ495" s="68" t="s">
        <v>342</v>
      </c>
    </row>
    <row r="496" spans="18:36" ht="15.95" customHeight="1">
      <c r="R496" s="68" t="s">
        <v>342</v>
      </c>
      <c r="AJ496" s="68" t="s">
        <v>342</v>
      </c>
    </row>
    <row r="497" spans="18:36" ht="15.95" customHeight="1">
      <c r="R497" s="68" t="s">
        <v>342</v>
      </c>
      <c r="AJ497" s="68" t="s">
        <v>342</v>
      </c>
    </row>
    <row r="498" spans="18:36" ht="15.95" customHeight="1">
      <c r="R498" s="68" t="s">
        <v>342</v>
      </c>
      <c r="AJ498" s="68" t="s">
        <v>342</v>
      </c>
    </row>
    <row r="499" spans="18:36" ht="15.95" customHeight="1">
      <c r="R499" s="68" t="s">
        <v>342</v>
      </c>
      <c r="AJ499" s="68" t="s">
        <v>342</v>
      </c>
    </row>
    <row r="500" spans="18:36" ht="15.95" customHeight="1">
      <c r="R500" s="68" t="s">
        <v>342</v>
      </c>
      <c r="AJ500" s="68" t="s">
        <v>342</v>
      </c>
    </row>
    <row r="501" spans="18:36" ht="15.95" customHeight="1">
      <c r="R501" s="68" t="s">
        <v>342</v>
      </c>
      <c r="AJ501" s="68" t="s">
        <v>342</v>
      </c>
    </row>
    <row r="502" spans="18:36" ht="15.95" customHeight="1">
      <c r="R502" s="68" t="s">
        <v>342</v>
      </c>
      <c r="AJ502" s="68" t="s">
        <v>342</v>
      </c>
    </row>
    <row r="503" spans="18:36" ht="15.95" customHeight="1">
      <c r="R503" s="68" t="s">
        <v>342</v>
      </c>
      <c r="AJ503" s="68" t="s">
        <v>342</v>
      </c>
    </row>
    <row r="504" spans="18:36" ht="15.95" customHeight="1">
      <c r="R504" s="68" t="s">
        <v>342</v>
      </c>
      <c r="AJ504" s="68" t="s">
        <v>342</v>
      </c>
    </row>
    <row r="505" spans="18:36" ht="15.95" customHeight="1">
      <c r="R505" s="68" t="s">
        <v>342</v>
      </c>
      <c r="AJ505" s="68" t="s">
        <v>342</v>
      </c>
    </row>
    <row r="506" spans="18:36" ht="15.95" customHeight="1">
      <c r="R506" s="68" t="s">
        <v>342</v>
      </c>
      <c r="AJ506" s="68" t="s">
        <v>342</v>
      </c>
    </row>
    <row r="507" spans="18:36" ht="15.95" customHeight="1">
      <c r="R507" s="68" t="s">
        <v>342</v>
      </c>
      <c r="AJ507" s="68" t="s">
        <v>342</v>
      </c>
    </row>
    <row r="508" spans="18:36" ht="15.95" customHeight="1">
      <c r="R508" s="68" t="s">
        <v>342</v>
      </c>
      <c r="AJ508" s="68" t="s">
        <v>342</v>
      </c>
    </row>
    <row r="509" spans="18:36" ht="15.95" customHeight="1">
      <c r="R509" s="68" t="s">
        <v>342</v>
      </c>
      <c r="AJ509" s="68" t="s">
        <v>342</v>
      </c>
    </row>
    <row r="510" spans="18:36" ht="15.95" customHeight="1">
      <c r="R510" s="68" t="s">
        <v>342</v>
      </c>
      <c r="AJ510" s="68" t="s">
        <v>342</v>
      </c>
    </row>
    <row r="511" spans="18:36" ht="15.95" customHeight="1">
      <c r="R511" s="68" t="s">
        <v>342</v>
      </c>
      <c r="AJ511" s="68" t="s">
        <v>342</v>
      </c>
    </row>
    <row r="512" spans="18:36" ht="15.95" customHeight="1">
      <c r="R512" s="68" t="s">
        <v>342</v>
      </c>
      <c r="AJ512" s="68" t="s">
        <v>342</v>
      </c>
    </row>
    <row r="513" spans="18:36" ht="15.95" customHeight="1">
      <c r="R513" s="68" t="s">
        <v>342</v>
      </c>
      <c r="AJ513" s="68" t="s">
        <v>342</v>
      </c>
    </row>
    <row r="514" spans="18:36" ht="15.95" customHeight="1">
      <c r="R514" s="68" t="s">
        <v>342</v>
      </c>
      <c r="AJ514" s="68" t="s">
        <v>342</v>
      </c>
    </row>
    <row r="515" spans="18:36" ht="15.95" customHeight="1">
      <c r="R515" s="68" t="s">
        <v>342</v>
      </c>
      <c r="AJ515" s="68" t="s">
        <v>342</v>
      </c>
    </row>
  </sheetData>
  <mergeCells count="9">
    <mergeCell ref="AK1:AM1"/>
    <mergeCell ref="AL2:AM2"/>
    <mergeCell ref="G4:Q5"/>
    <mergeCell ref="B4:C5"/>
    <mergeCell ref="D4:E5"/>
    <mergeCell ref="S4:S5"/>
    <mergeCell ref="T4:U5"/>
    <mergeCell ref="V4:AA5"/>
    <mergeCell ref="AE5:AF5"/>
  </mergeCells>
  <phoneticPr fontId="3"/>
  <conditionalFormatting sqref="AL9:AL34 AL37:AL44 AF37:AF44 Z37:Z44 T37:T44 N37:N44 AL49:AL54 AF54 Z54 T54 N54 H54 H37:H44">
    <cfRule type="cellIs" dxfId="34" priority="27" stopIfTrue="1" operator="greaterThan">
      <formula>G9</formula>
    </cfRule>
  </conditionalFormatting>
  <conditionalFormatting sqref="Z9:Z34 T9:T34 H9:H34 AF9:AF34 N9:N33">
    <cfRule type="cellIs" dxfId="33" priority="17" stopIfTrue="1" operator="greaterThan">
      <formula>G9</formula>
    </cfRule>
  </conditionalFormatting>
  <conditionalFormatting sqref="T23">
    <cfRule type="cellIs" dxfId="32" priority="16" stopIfTrue="1" operator="greaterThan">
      <formula>S23</formula>
    </cfRule>
  </conditionalFormatting>
  <conditionalFormatting sqref="T22">
    <cfRule type="cellIs" dxfId="31" priority="15" stopIfTrue="1" operator="greaterThan">
      <formula>S22</formula>
    </cfRule>
  </conditionalFormatting>
  <conditionalFormatting sqref="N33">
    <cfRule type="cellIs" dxfId="30" priority="14" stopIfTrue="1" operator="greaterThan">
      <formula>M33</formula>
    </cfRule>
  </conditionalFormatting>
  <conditionalFormatting sqref="N34">
    <cfRule type="cellIs" dxfId="29" priority="13" stopIfTrue="1" operator="greaterThan">
      <formula>M34</formula>
    </cfRule>
  </conditionalFormatting>
  <conditionalFormatting sqref="H49:H53 N49:N53 T49:T53 Z49:Z53 AF49:AF53">
    <cfRule type="cellIs" dxfId="28" priority="11" stopIfTrue="1" operator="greaterThan">
      <formula>G49</formula>
    </cfRule>
  </conditionalFormatting>
  <conditionalFormatting sqref="N31:N32">
    <cfRule type="cellIs" dxfId="27" priority="10" stopIfTrue="1" operator="greaterThan">
      <formula>M31</formula>
    </cfRule>
  </conditionalFormatting>
  <conditionalFormatting sqref="N33">
    <cfRule type="cellIs" dxfId="26" priority="9" stopIfTrue="1" operator="greaterThan">
      <formula>M33</formula>
    </cfRule>
  </conditionalFormatting>
  <conditionalFormatting sqref="AL45:AL46 AF45:AF46 Z45:Z46 T45:T46 N46 H46">
    <cfRule type="cellIs" dxfId="25" priority="8" stopIfTrue="1" operator="greaterThan">
      <formula>G45</formula>
    </cfRule>
  </conditionalFormatting>
  <conditionalFormatting sqref="N45">
    <cfRule type="cellIs" dxfId="24" priority="7" stopIfTrue="1" operator="greaterThan">
      <formula>M45</formula>
    </cfRule>
  </conditionalFormatting>
  <conditionalFormatting sqref="H44:H45">
    <cfRule type="cellIs" dxfId="23" priority="6" stopIfTrue="1" operator="greaterThan">
      <formula>G44</formula>
    </cfRule>
  </conditionalFormatting>
  <conditionalFormatting sqref="T23">
    <cfRule type="cellIs" dxfId="22" priority="4" stopIfTrue="1" operator="greaterThan">
      <formula>S23</formula>
    </cfRule>
  </conditionalFormatting>
  <conditionalFormatting sqref="N30">
    <cfRule type="cellIs" dxfId="21" priority="3" stopIfTrue="1" operator="greaterThan">
      <formula>M30</formula>
    </cfRule>
  </conditionalFormatting>
  <conditionalFormatting sqref="N28:N29">
    <cfRule type="cellIs" dxfId="20" priority="2" stopIfTrue="1" operator="greaterThan">
      <formula>M28</formula>
    </cfRule>
  </conditionalFormatting>
  <conditionalFormatting sqref="N30">
    <cfRule type="cellIs" dxfId="19" priority="1" stopIfTrue="1" operator="greaterThan">
      <formula>M30</formula>
    </cfRule>
  </conditionalFormatting>
  <printOptions horizontalCentered="1" verticalCentered="1" gridLinesSet="0"/>
  <pageMargins left="0.31496062992125984" right="0.31496062992125984" top="0.35433070866141736" bottom="0.35433070866141736" header="0.31496062992125984" footer="0.31496062992125984"/>
  <pageSetup paperSize="12" scale="64" orientation="landscape" verticalDpi="300" r:id="rId1"/>
  <headerFooter alignWithMargins="0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8">
    <pageSetUpPr fitToPage="1"/>
  </sheetPr>
  <dimension ref="A1:AO515"/>
  <sheetViews>
    <sheetView showGridLines="0" showZeros="0" zoomScale="70" zoomScaleNormal="70" zoomScaleSheetLayoutView="55" workbookViewId="0">
      <pane ySplit="8" topLeftCell="A9" activePane="bottomLeft" state="frozen"/>
      <selection activeCell="F2" sqref="F2:J2"/>
      <selection pane="bottomLeft" activeCell="H9" sqref="H9"/>
    </sheetView>
  </sheetViews>
  <sheetFormatPr defaultColWidth="8.875" defaultRowHeight="15.95" customHeight="1"/>
  <cols>
    <col min="1" max="1" width="0.875" style="68" customWidth="1"/>
    <col min="2" max="2" width="10.375" style="68" customWidth="1"/>
    <col min="3" max="3" width="12.375" style="29" customWidth="1"/>
    <col min="4" max="4" width="4" style="29" customWidth="1"/>
    <col min="5" max="5" width="14.375" style="68" customWidth="1"/>
    <col min="6" max="6" width="12.125" style="68" hidden="1" customWidth="1"/>
    <col min="7" max="8" width="9.125" style="68" customWidth="1"/>
    <col min="9" max="9" width="3.375" style="68" customWidth="1"/>
    <col min="10" max="10" width="4" style="29" customWidth="1"/>
    <col min="11" max="11" width="14.375" style="68" customWidth="1"/>
    <col min="12" max="12" width="11.25" style="68" hidden="1" customWidth="1"/>
    <col min="13" max="14" width="9.125" style="68" customWidth="1"/>
    <col min="15" max="15" width="3.375" style="68" customWidth="1"/>
    <col min="16" max="16" width="4" style="29" customWidth="1"/>
    <col min="17" max="17" width="14.375" style="68" customWidth="1"/>
    <col min="18" max="18" width="11.25" style="68" hidden="1" customWidth="1"/>
    <col min="19" max="20" width="9.125" style="68" customWidth="1"/>
    <col min="21" max="21" width="3" style="68" customWidth="1"/>
    <col min="22" max="22" width="4" style="29" customWidth="1"/>
    <col min="23" max="23" width="14.375" style="68" customWidth="1"/>
    <col min="24" max="24" width="11.25" style="68" hidden="1" customWidth="1"/>
    <col min="25" max="26" width="9.125" style="68" customWidth="1"/>
    <col min="27" max="27" width="3.375" style="68" customWidth="1"/>
    <col min="28" max="28" width="4" style="29" customWidth="1"/>
    <col min="29" max="29" width="14.375" style="68" customWidth="1"/>
    <col min="30" max="30" width="11.25" style="68" hidden="1" customWidth="1"/>
    <col min="31" max="32" width="9.125" style="68" customWidth="1"/>
    <col min="33" max="33" width="3.375" style="68" customWidth="1"/>
    <col min="34" max="34" width="4" style="29" customWidth="1"/>
    <col min="35" max="35" width="14.375" style="68" customWidth="1"/>
    <col min="36" max="36" width="11.25" style="68" hidden="1" customWidth="1"/>
    <col min="37" max="38" width="9.125" style="68" customWidth="1"/>
    <col min="39" max="39" width="3.375" style="68" customWidth="1"/>
    <col min="40" max="41" width="8.875" style="68" customWidth="1"/>
    <col min="42" max="16384" width="8.875" style="68"/>
  </cols>
  <sheetData>
    <row r="1" spans="1:41" s="64" customFormat="1" ht="22.5" customHeight="1">
      <c r="A1" s="60"/>
      <c r="B1" s="61" t="s">
        <v>790</v>
      </c>
      <c r="C1" s="62"/>
      <c r="D1" s="62"/>
      <c r="E1" s="60"/>
      <c r="F1" s="60"/>
      <c r="G1" s="60"/>
      <c r="H1" s="60"/>
      <c r="I1" s="60"/>
      <c r="J1" s="62"/>
      <c r="K1" s="60"/>
      <c r="L1" s="60"/>
      <c r="M1" s="60"/>
      <c r="N1" s="60"/>
      <c r="O1" s="60"/>
      <c r="P1" s="62"/>
      <c r="Q1" s="60"/>
      <c r="R1" s="60"/>
      <c r="S1" s="60"/>
      <c r="T1" s="60"/>
      <c r="U1" s="60"/>
      <c r="V1" s="62"/>
      <c r="W1" s="60"/>
      <c r="X1" s="60"/>
      <c r="Y1" s="60"/>
      <c r="Z1" s="60"/>
      <c r="AA1" s="60"/>
      <c r="AB1" s="62"/>
      <c r="AC1" s="60"/>
      <c r="AD1" s="60"/>
      <c r="AE1" s="60"/>
      <c r="AF1" s="60"/>
      <c r="AG1" s="63"/>
      <c r="AH1" s="62"/>
      <c r="AI1" s="60"/>
      <c r="AJ1" s="60"/>
      <c r="AK1" s="479">
        <v>45931</v>
      </c>
      <c r="AL1" s="479"/>
      <c r="AM1" s="479"/>
    </row>
    <row r="2" spans="1:41" s="65" customFormat="1" ht="17.25" customHeight="1" thickBot="1">
      <c r="B2" s="66"/>
      <c r="C2" s="62"/>
      <c r="D2" s="67"/>
      <c r="E2" s="66"/>
      <c r="F2" s="66"/>
      <c r="G2" s="66"/>
      <c r="H2" s="66"/>
      <c r="I2" s="63"/>
      <c r="J2" s="67"/>
      <c r="K2" s="63"/>
      <c r="L2" s="63"/>
      <c r="M2" s="63"/>
      <c r="N2" s="63"/>
      <c r="O2" s="63"/>
      <c r="P2" s="67"/>
      <c r="Q2" s="63"/>
      <c r="R2" s="63"/>
      <c r="S2" s="63"/>
      <c r="T2" s="63"/>
      <c r="U2" s="63"/>
      <c r="V2" s="67"/>
      <c r="W2" s="63"/>
      <c r="X2" s="63"/>
      <c r="Y2" s="68"/>
      <c r="AA2" s="63"/>
      <c r="AB2" s="67"/>
      <c r="AE2" s="63"/>
      <c r="AG2" s="69"/>
      <c r="AH2" s="67"/>
      <c r="AI2" s="202" t="s">
        <v>1098</v>
      </c>
      <c r="AK2" s="155" t="s">
        <v>178</v>
      </c>
      <c r="AL2" s="491">
        <f>+入力!N7</f>
        <v>0</v>
      </c>
      <c r="AM2" s="491"/>
    </row>
    <row r="3" spans="1:41" ht="19.5" customHeight="1">
      <c r="B3" s="70" t="s">
        <v>179</v>
      </c>
      <c r="C3" s="72"/>
      <c r="D3" s="70" t="s">
        <v>180</v>
      </c>
      <c r="E3" s="74"/>
      <c r="F3" s="106"/>
      <c r="G3" s="70" t="s">
        <v>181</v>
      </c>
      <c r="H3" s="73"/>
      <c r="I3" s="73"/>
      <c r="J3" s="73"/>
      <c r="K3" s="71"/>
      <c r="L3" s="71"/>
      <c r="M3" s="73"/>
      <c r="N3" s="73"/>
      <c r="O3" s="73"/>
      <c r="P3" s="73"/>
      <c r="Q3" s="73"/>
      <c r="R3" s="107"/>
      <c r="S3" s="108" t="s">
        <v>182</v>
      </c>
      <c r="T3" s="70" t="s">
        <v>183</v>
      </c>
      <c r="U3" s="74"/>
      <c r="V3" s="70" t="s">
        <v>184</v>
      </c>
      <c r="W3" s="73"/>
      <c r="X3" s="73"/>
      <c r="Y3" s="73"/>
      <c r="Z3" s="71"/>
      <c r="AA3" s="74" t="s">
        <v>185</v>
      </c>
      <c r="AB3" s="109" t="s">
        <v>186</v>
      </c>
      <c r="AC3" s="109"/>
      <c r="AD3" s="109"/>
      <c r="AE3" s="63"/>
      <c r="AF3" s="110"/>
      <c r="AG3" s="110"/>
      <c r="AH3" s="75"/>
      <c r="AK3" s="76"/>
      <c r="AL3" s="76"/>
      <c r="AM3" s="77" t="s">
        <v>187</v>
      </c>
      <c r="AO3" s="78"/>
    </row>
    <row r="4" spans="1:41" ht="15.75" customHeight="1">
      <c r="B4" s="496">
        <f>+入力!F2</f>
        <v>0</v>
      </c>
      <c r="C4" s="497"/>
      <c r="D4" s="500">
        <f>B4</f>
        <v>0</v>
      </c>
      <c r="E4" s="501"/>
      <c r="F4" s="111"/>
      <c r="G4" s="492" t="str">
        <f>CONCATENATE(入力!F3,入力!S3)&amp;"　/　"&amp;入力!F4</f>
        <v>様　/　</v>
      </c>
      <c r="H4" s="493"/>
      <c r="I4" s="493"/>
      <c r="J4" s="493"/>
      <c r="K4" s="493"/>
      <c r="L4" s="493"/>
      <c r="M4" s="493"/>
      <c r="N4" s="493"/>
      <c r="O4" s="493"/>
      <c r="P4" s="493"/>
      <c r="Q4" s="493"/>
      <c r="R4" s="21"/>
      <c r="S4" s="504">
        <f>+入力!F5</f>
        <v>0</v>
      </c>
      <c r="T4" s="506">
        <f>+入力!N5</f>
        <v>0</v>
      </c>
      <c r="U4" s="507"/>
      <c r="V4" s="510">
        <f>+入力!F6</f>
        <v>0</v>
      </c>
      <c r="W4" s="511"/>
      <c r="X4" s="511"/>
      <c r="Y4" s="511"/>
      <c r="Z4" s="511"/>
      <c r="AA4" s="512"/>
      <c r="AB4" s="112"/>
      <c r="AC4" s="112"/>
      <c r="AD4" s="79"/>
      <c r="AE4" s="113"/>
      <c r="AF4" s="113"/>
      <c r="AG4" s="113"/>
      <c r="AH4" s="1"/>
      <c r="AM4" s="77" t="s">
        <v>188</v>
      </c>
      <c r="AN4" s="65"/>
    </row>
    <row r="5" spans="1:41" ht="15.75" customHeight="1" thickBot="1">
      <c r="B5" s="498"/>
      <c r="C5" s="499"/>
      <c r="D5" s="502"/>
      <c r="E5" s="503"/>
      <c r="F5" s="114"/>
      <c r="G5" s="494"/>
      <c r="H5" s="495"/>
      <c r="I5" s="495"/>
      <c r="J5" s="495"/>
      <c r="K5" s="495"/>
      <c r="L5" s="495"/>
      <c r="M5" s="495"/>
      <c r="N5" s="495"/>
      <c r="O5" s="495"/>
      <c r="P5" s="495"/>
      <c r="Q5" s="495"/>
      <c r="R5" s="22"/>
      <c r="S5" s="505"/>
      <c r="T5" s="508"/>
      <c r="U5" s="509"/>
      <c r="V5" s="513"/>
      <c r="W5" s="514"/>
      <c r="X5" s="514"/>
      <c r="Y5" s="514"/>
      <c r="Z5" s="514"/>
      <c r="AA5" s="515"/>
      <c r="AB5" s="78" t="s">
        <v>189</v>
      </c>
      <c r="AC5" s="112"/>
      <c r="AD5" s="79"/>
      <c r="AE5" s="516">
        <f>+入力!M6</f>
        <v>0</v>
      </c>
      <c r="AF5" s="516"/>
      <c r="AG5" s="115" t="s">
        <v>190</v>
      </c>
      <c r="AH5" s="1"/>
      <c r="AM5" s="77" t="s">
        <v>191</v>
      </c>
    </row>
    <row r="6" spans="1:41" ht="9.75" customHeight="1" thickBot="1">
      <c r="M6" s="63"/>
    </row>
    <row r="7" spans="1:41" ht="19.5" customHeight="1">
      <c r="B7" s="80"/>
      <c r="C7" s="81"/>
      <c r="D7" s="82" t="s">
        <v>360</v>
      </c>
      <c r="E7" s="73"/>
      <c r="F7" s="73"/>
      <c r="G7" s="73"/>
      <c r="H7" s="73"/>
      <c r="I7" s="73"/>
      <c r="J7" s="82" t="s">
        <v>361</v>
      </c>
      <c r="K7" s="73"/>
      <c r="L7" s="73"/>
      <c r="M7" s="73"/>
      <c r="N7" s="73"/>
      <c r="O7" s="83"/>
      <c r="P7" s="82" t="s">
        <v>362</v>
      </c>
      <c r="Q7" s="73"/>
      <c r="R7" s="73"/>
      <c r="S7" s="73"/>
      <c r="T7" s="73"/>
      <c r="U7" s="73"/>
      <c r="V7" s="82" t="s">
        <v>363</v>
      </c>
      <c r="W7" s="73"/>
      <c r="X7" s="73"/>
      <c r="Y7" s="73"/>
      <c r="Z7" s="73"/>
      <c r="AA7" s="73"/>
      <c r="AB7" s="82" t="s">
        <v>364</v>
      </c>
      <c r="AC7" s="73"/>
      <c r="AD7" s="73"/>
      <c r="AE7" s="73"/>
      <c r="AF7" s="73"/>
      <c r="AG7" s="73"/>
      <c r="AH7" s="230" t="s">
        <v>365</v>
      </c>
      <c r="AI7" s="73"/>
      <c r="AJ7" s="73"/>
      <c r="AK7" s="73"/>
      <c r="AL7" s="73"/>
      <c r="AM7" s="74"/>
    </row>
    <row r="8" spans="1:41" ht="17.25" customHeight="1" thickBot="1">
      <c r="B8" s="84"/>
      <c r="C8" s="85"/>
      <c r="D8" s="86"/>
      <c r="E8" s="87" t="s">
        <v>197</v>
      </c>
      <c r="F8" s="87" t="s">
        <v>198</v>
      </c>
      <c r="G8" s="88" t="s">
        <v>199</v>
      </c>
      <c r="H8" s="88" t="s">
        <v>200</v>
      </c>
      <c r="I8" s="89" t="s">
        <v>201</v>
      </c>
      <c r="J8" s="86"/>
      <c r="K8" s="87" t="s">
        <v>197</v>
      </c>
      <c r="L8" s="87" t="s">
        <v>203</v>
      </c>
      <c r="M8" s="88" t="s">
        <v>199</v>
      </c>
      <c r="N8" s="88" t="s">
        <v>200</v>
      </c>
      <c r="O8" s="89" t="s">
        <v>201</v>
      </c>
      <c r="P8" s="86"/>
      <c r="Q8" s="87" t="s">
        <v>197</v>
      </c>
      <c r="R8" s="87" t="s">
        <v>198</v>
      </c>
      <c r="S8" s="88" t="s">
        <v>199</v>
      </c>
      <c r="T8" s="88" t="s">
        <v>200</v>
      </c>
      <c r="U8" s="89" t="s">
        <v>201</v>
      </c>
      <c r="V8" s="86"/>
      <c r="W8" s="87" t="s">
        <v>197</v>
      </c>
      <c r="X8" s="87" t="s">
        <v>198</v>
      </c>
      <c r="Y8" s="88" t="s">
        <v>199</v>
      </c>
      <c r="Z8" s="88" t="s">
        <v>200</v>
      </c>
      <c r="AA8" s="90" t="s">
        <v>201</v>
      </c>
      <c r="AB8" s="86"/>
      <c r="AC8" s="87" t="s">
        <v>197</v>
      </c>
      <c r="AD8" s="87" t="s">
        <v>203</v>
      </c>
      <c r="AE8" s="88" t="s">
        <v>199</v>
      </c>
      <c r="AF8" s="88" t="s">
        <v>200</v>
      </c>
      <c r="AG8" s="90" t="s">
        <v>201</v>
      </c>
      <c r="AH8" s="86"/>
      <c r="AI8" s="87"/>
      <c r="AJ8" s="87"/>
      <c r="AK8" s="88"/>
      <c r="AL8" s="88"/>
      <c r="AM8" s="91"/>
    </row>
    <row r="9" spans="1:41" ht="15.75" customHeight="1">
      <c r="A9" s="68">
        <v>40131</v>
      </c>
      <c r="B9" s="23" t="s">
        <v>791</v>
      </c>
      <c r="C9" s="24"/>
      <c r="D9" s="25" t="s">
        <v>205</v>
      </c>
      <c r="E9" s="105" t="s">
        <v>792</v>
      </c>
      <c r="F9" s="384" t="s">
        <v>793</v>
      </c>
      <c r="G9" s="303">
        <v>4340</v>
      </c>
      <c r="H9" s="394"/>
      <c r="I9" s="315"/>
      <c r="J9" s="25" t="s">
        <v>205</v>
      </c>
      <c r="K9" s="105" t="s">
        <v>794</v>
      </c>
      <c r="L9" s="391" t="s">
        <v>795</v>
      </c>
      <c r="M9" s="303">
        <v>330</v>
      </c>
      <c r="N9" s="394"/>
      <c r="O9" s="315"/>
      <c r="P9" s="25" t="s">
        <v>205</v>
      </c>
      <c r="Q9" s="26" t="s">
        <v>796</v>
      </c>
      <c r="R9" s="27" t="s">
        <v>797</v>
      </c>
      <c r="S9" s="303">
        <v>910</v>
      </c>
      <c r="T9" s="394"/>
      <c r="U9" s="316"/>
      <c r="V9" s="25"/>
      <c r="W9" s="30"/>
      <c r="X9" s="31"/>
      <c r="Y9" s="299"/>
      <c r="Z9" s="394"/>
      <c r="AA9" s="317"/>
      <c r="AB9" s="167"/>
      <c r="AC9" s="30"/>
      <c r="AD9" s="30"/>
      <c r="AE9" s="342"/>
      <c r="AF9" s="394"/>
      <c r="AG9" s="389"/>
      <c r="AH9" s="386"/>
      <c r="AI9" s="30"/>
      <c r="AJ9" s="30"/>
      <c r="AK9" s="299"/>
      <c r="AL9" s="394"/>
      <c r="AM9" s="318"/>
    </row>
    <row r="10" spans="1:41" ht="16.5" customHeight="1">
      <c r="B10" s="23">
        <v>35215</v>
      </c>
      <c r="D10" s="25" t="s">
        <v>205</v>
      </c>
      <c r="E10" s="105" t="s">
        <v>798</v>
      </c>
      <c r="F10" s="384" t="s">
        <v>799</v>
      </c>
      <c r="G10" s="303">
        <v>2340</v>
      </c>
      <c r="H10" s="394"/>
      <c r="I10" s="300"/>
      <c r="J10" s="25" t="s">
        <v>205</v>
      </c>
      <c r="K10" s="105" t="s">
        <v>800</v>
      </c>
      <c r="L10" s="391" t="s">
        <v>801</v>
      </c>
      <c r="M10" s="303">
        <v>1110</v>
      </c>
      <c r="N10" s="394"/>
      <c r="O10" s="319"/>
      <c r="P10" s="25" t="s">
        <v>205</v>
      </c>
      <c r="Q10" s="30" t="s">
        <v>802</v>
      </c>
      <c r="R10" s="31" t="s">
        <v>803</v>
      </c>
      <c r="S10" s="299">
        <v>1110</v>
      </c>
      <c r="T10" s="394"/>
      <c r="U10" s="317"/>
      <c r="V10" s="25"/>
      <c r="W10" s="30"/>
      <c r="X10" s="31"/>
      <c r="Y10" s="299"/>
      <c r="Z10" s="394"/>
      <c r="AA10" s="301"/>
      <c r="AB10" s="167"/>
      <c r="AC10" s="30"/>
      <c r="AD10" s="30"/>
      <c r="AE10" s="342"/>
      <c r="AF10" s="394"/>
      <c r="AG10" s="300"/>
      <c r="AH10" s="386"/>
      <c r="AI10" s="30"/>
      <c r="AJ10" s="30"/>
      <c r="AK10" s="299"/>
      <c r="AL10" s="394"/>
      <c r="AM10" s="302"/>
    </row>
    <row r="11" spans="1:41" ht="16.5" customHeight="1">
      <c r="B11" s="32"/>
      <c r="D11" s="25" t="s">
        <v>205</v>
      </c>
      <c r="E11" s="105" t="s">
        <v>804</v>
      </c>
      <c r="F11" s="384" t="s">
        <v>805</v>
      </c>
      <c r="G11" s="303">
        <v>2700</v>
      </c>
      <c r="H11" s="394"/>
      <c r="I11" s="319"/>
      <c r="J11" s="25" t="s">
        <v>205</v>
      </c>
      <c r="K11" s="30" t="s">
        <v>806</v>
      </c>
      <c r="L11" s="31" t="s">
        <v>807</v>
      </c>
      <c r="M11" s="299">
        <v>1250</v>
      </c>
      <c r="N11" s="394"/>
      <c r="O11" s="319"/>
      <c r="P11" s="25" t="s">
        <v>205</v>
      </c>
      <c r="Q11" s="30" t="s">
        <v>808</v>
      </c>
      <c r="R11" s="31" t="s">
        <v>809</v>
      </c>
      <c r="S11" s="299">
        <v>1390</v>
      </c>
      <c r="T11" s="394"/>
      <c r="U11" s="317"/>
      <c r="V11" s="25"/>
      <c r="W11" s="30"/>
      <c r="X11" s="31"/>
      <c r="Y11" s="299"/>
      <c r="Z11" s="394"/>
      <c r="AA11" s="317"/>
      <c r="AB11" s="167"/>
      <c r="AC11" s="30"/>
      <c r="AD11" s="30"/>
      <c r="AE11" s="342"/>
      <c r="AF11" s="394"/>
      <c r="AG11" s="319"/>
      <c r="AH11" s="386"/>
      <c r="AI11" s="30"/>
      <c r="AJ11" s="30"/>
      <c r="AK11" s="299"/>
      <c r="AL11" s="394"/>
      <c r="AM11" s="318"/>
    </row>
    <row r="12" spans="1:41" ht="16.5" customHeight="1">
      <c r="B12" s="32"/>
      <c r="D12" s="25" t="s">
        <v>205</v>
      </c>
      <c r="E12" s="105" t="s">
        <v>810</v>
      </c>
      <c r="F12" s="105" t="s">
        <v>811</v>
      </c>
      <c r="G12" s="303">
        <v>2710</v>
      </c>
      <c r="H12" s="394"/>
      <c r="I12" s="319"/>
      <c r="J12" s="25" t="s">
        <v>205</v>
      </c>
      <c r="K12" s="30" t="s">
        <v>812</v>
      </c>
      <c r="L12" s="31" t="s">
        <v>813</v>
      </c>
      <c r="M12" s="299">
        <v>470</v>
      </c>
      <c r="N12" s="394"/>
      <c r="O12" s="319"/>
      <c r="P12" s="25" t="s">
        <v>205</v>
      </c>
      <c r="Q12" s="30" t="s">
        <v>814</v>
      </c>
      <c r="R12" s="31" t="s">
        <v>815</v>
      </c>
      <c r="S12" s="299">
        <v>510</v>
      </c>
      <c r="T12" s="394"/>
      <c r="U12" s="317"/>
      <c r="V12" s="25"/>
      <c r="W12" s="30"/>
      <c r="X12" s="31"/>
      <c r="Y12" s="299"/>
      <c r="Z12" s="394"/>
      <c r="AA12" s="317"/>
      <c r="AB12" s="167"/>
      <c r="AC12" s="30"/>
      <c r="AD12" s="30"/>
      <c r="AE12" s="342"/>
      <c r="AF12" s="394"/>
      <c r="AG12" s="319"/>
      <c r="AH12" s="386"/>
      <c r="AI12" s="30"/>
      <c r="AJ12" s="30"/>
      <c r="AK12" s="299"/>
      <c r="AL12" s="394"/>
      <c r="AM12" s="318"/>
    </row>
    <row r="13" spans="1:41" ht="16.5" customHeight="1">
      <c r="B13" s="32"/>
      <c r="D13" s="25" t="s">
        <v>205</v>
      </c>
      <c r="E13" s="30" t="s">
        <v>816</v>
      </c>
      <c r="F13" s="190" t="s">
        <v>817</v>
      </c>
      <c r="G13" s="299">
        <v>180</v>
      </c>
      <c r="H13" s="394"/>
      <c r="I13" s="319"/>
      <c r="J13" s="25" t="s">
        <v>205</v>
      </c>
      <c r="K13" s="30" t="s">
        <v>818</v>
      </c>
      <c r="L13" s="30" t="s">
        <v>819</v>
      </c>
      <c r="M13" s="299">
        <v>150</v>
      </c>
      <c r="N13" s="394"/>
      <c r="O13" s="319"/>
      <c r="P13" s="25" t="s">
        <v>205</v>
      </c>
      <c r="Q13" s="30" t="s">
        <v>820</v>
      </c>
      <c r="R13" s="31" t="s">
        <v>821</v>
      </c>
      <c r="S13" s="299">
        <v>100</v>
      </c>
      <c r="T13" s="394"/>
      <c r="U13" s="317"/>
      <c r="V13" s="25"/>
      <c r="W13" s="30"/>
      <c r="X13" s="31"/>
      <c r="Y13" s="299"/>
      <c r="Z13" s="394"/>
      <c r="AA13" s="317"/>
      <c r="AB13" s="167"/>
      <c r="AC13" s="30"/>
      <c r="AD13" s="30"/>
      <c r="AE13" s="299"/>
      <c r="AF13" s="394"/>
      <c r="AG13" s="319"/>
      <c r="AH13" s="386"/>
      <c r="AI13" s="30"/>
      <c r="AJ13" s="30"/>
      <c r="AK13" s="299"/>
      <c r="AL13" s="394"/>
      <c r="AM13" s="318"/>
    </row>
    <row r="14" spans="1:41" ht="16.5" customHeight="1">
      <c r="B14" s="32"/>
      <c r="D14" s="167" t="s">
        <v>205</v>
      </c>
      <c r="E14" s="30" t="s">
        <v>822</v>
      </c>
      <c r="F14" s="380" t="s">
        <v>823</v>
      </c>
      <c r="G14" s="299">
        <v>420</v>
      </c>
      <c r="H14" s="394"/>
      <c r="I14" s="319"/>
      <c r="J14" s="25" t="s">
        <v>205</v>
      </c>
      <c r="K14" s="30" t="s">
        <v>824</v>
      </c>
      <c r="L14" s="30" t="s">
        <v>825</v>
      </c>
      <c r="M14" s="299">
        <v>50</v>
      </c>
      <c r="N14" s="394"/>
      <c r="O14" s="319"/>
      <c r="P14" s="25" t="s">
        <v>205</v>
      </c>
      <c r="Q14" s="30" t="s">
        <v>826</v>
      </c>
      <c r="R14" s="31" t="s">
        <v>827</v>
      </c>
      <c r="S14" s="299">
        <v>1900</v>
      </c>
      <c r="T14" s="394"/>
      <c r="U14" s="317"/>
      <c r="V14" s="25"/>
      <c r="W14" s="30"/>
      <c r="X14" s="31"/>
      <c r="Y14" s="299"/>
      <c r="Z14" s="394"/>
      <c r="AA14" s="301"/>
      <c r="AB14" s="167"/>
      <c r="AC14" s="30"/>
      <c r="AD14" s="30"/>
      <c r="AE14" s="299"/>
      <c r="AF14" s="394"/>
      <c r="AG14" s="300"/>
      <c r="AH14" s="386"/>
      <c r="AI14" s="30"/>
      <c r="AJ14" s="30"/>
      <c r="AK14" s="299"/>
      <c r="AL14" s="394"/>
      <c r="AM14" s="302"/>
    </row>
    <row r="15" spans="1:41" ht="16.5" customHeight="1">
      <c r="B15" s="32"/>
      <c r="D15" s="167"/>
      <c r="E15" s="30" t="s">
        <v>828</v>
      </c>
      <c r="F15" s="31" t="s">
        <v>829</v>
      </c>
      <c r="G15" s="342" t="s">
        <v>294</v>
      </c>
      <c r="H15" s="394"/>
      <c r="I15" s="319"/>
      <c r="J15" s="25" t="s">
        <v>205</v>
      </c>
      <c r="K15" s="30" t="s">
        <v>830</v>
      </c>
      <c r="L15" s="30" t="s">
        <v>831</v>
      </c>
      <c r="M15" s="299">
        <v>450</v>
      </c>
      <c r="N15" s="394"/>
      <c r="O15" s="319"/>
      <c r="P15" s="167" t="s">
        <v>205</v>
      </c>
      <c r="Q15" s="30" t="s">
        <v>832</v>
      </c>
      <c r="R15" s="30" t="s">
        <v>833</v>
      </c>
      <c r="S15" s="299">
        <v>1300</v>
      </c>
      <c r="T15" s="394"/>
      <c r="U15" s="317"/>
      <c r="V15" s="25"/>
      <c r="W15" s="30"/>
      <c r="X15" s="31"/>
      <c r="Y15" s="299"/>
      <c r="Z15" s="394"/>
      <c r="AA15" s="301"/>
      <c r="AB15" s="167"/>
      <c r="AC15" s="30"/>
      <c r="AD15" s="30"/>
      <c r="AE15" s="342"/>
      <c r="AF15" s="394"/>
      <c r="AG15" s="300"/>
      <c r="AH15" s="386"/>
      <c r="AI15" s="30"/>
      <c r="AJ15" s="30"/>
      <c r="AK15" s="299"/>
      <c r="AL15" s="394"/>
      <c r="AM15" s="302"/>
    </row>
    <row r="16" spans="1:41" ht="16.5" customHeight="1">
      <c r="B16" s="32"/>
      <c r="D16" s="167"/>
      <c r="E16" s="105"/>
      <c r="F16" s="105"/>
      <c r="G16" s="342"/>
      <c r="H16" s="394"/>
      <c r="I16" s="319"/>
      <c r="J16" s="167" t="s">
        <v>205</v>
      </c>
      <c r="K16" s="30" t="s">
        <v>834</v>
      </c>
      <c r="L16" s="380" t="s">
        <v>835</v>
      </c>
      <c r="M16" s="299">
        <v>710</v>
      </c>
      <c r="N16" s="394"/>
      <c r="O16" s="319"/>
      <c r="P16" s="167" t="s">
        <v>205</v>
      </c>
      <c r="Q16" s="30" t="s">
        <v>836</v>
      </c>
      <c r="R16" s="31" t="s">
        <v>837</v>
      </c>
      <c r="S16" s="299">
        <v>1100</v>
      </c>
      <c r="T16" s="394"/>
      <c r="U16" s="317"/>
      <c r="V16" s="25"/>
      <c r="W16" s="30"/>
      <c r="X16" s="31"/>
      <c r="Y16" s="299"/>
      <c r="Z16" s="394"/>
      <c r="AA16" s="301"/>
      <c r="AB16" s="28"/>
      <c r="AC16" s="30"/>
      <c r="AD16" s="30"/>
      <c r="AE16" s="342"/>
      <c r="AF16" s="394"/>
      <c r="AG16" s="300"/>
      <c r="AH16" s="386"/>
      <c r="AI16" s="30"/>
      <c r="AJ16" s="30"/>
      <c r="AK16" s="299"/>
      <c r="AL16" s="394"/>
      <c r="AM16" s="302"/>
    </row>
    <row r="17" spans="2:39" ht="16.5" customHeight="1">
      <c r="B17" s="32"/>
      <c r="D17" s="167"/>
      <c r="E17" s="105"/>
      <c r="F17" s="105"/>
      <c r="G17" s="342"/>
      <c r="H17" s="394"/>
      <c r="I17" s="319"/>
      <c r="J17" s="167" t="s">
        <v>205</v>
      </c>
      <c r="K17" s="30" t="s">
        <v>838</v>
      </c>
      <c r="L17" s="30" t="s">
        <v>839</v>
      </c>
      <c r="M17" s="299">
        <v>100</v>
      </c>
      <c r="N17" s="394"/>
      <c r="O17" s="319"/>
      <c r="P17" s="167" t="s">
        <v>205</v>
      </c>
      <c r="Q17" s="30" t="s">
        <v>840</v>
      </c>
      <c r="R17" s="380" t="s">
        <v>841</v>
      </c>
      <c r="S17" s="299">
        <v>1050</v>
      </c>
      <c r="T17" s="394"/>
      <c r="U17" s="317"/>
      <c r="V17" s="25"/>
      <c r="W17" s="30"/>
      <c r="X17" s="31"/>
      <c r="Y17" s="299"/>
      <c r="Z17" s="394"/>
      <c r="AA17" s="301"/>
      <c r="AB17" s="28"/>
      <c r="AC17" s="30"/>
      <c r="AD17" s="30"/>
      <c r="AE17" s="342"/>
      <c r="AF17" s="394"/>
      <c r="AG17" s="300"/>
      <c r="AH17" s="388"/>
      <c r="AI17" s="30"/>
      <c r="AJ17" s="30"/>
      <c r="AK17" s="342"/>
      <c r="AL17" s="394"/>
      <c r="AM17" s="302"/>
    </row>
    <row r="18" spans="2:39" ht="16.5" customHeight="1">
      <c r="B18" s="32"/>
      <c r="D18" s="167"/>
      <c r="E18" s="105"/>
      <c r="F18" s="105"/>
      <c r="G18" s="342"/>
      <c r="H18" s="394"/>
      <c r="I18" s="319"/>
      <c r="J18" s="167" t="s">
        <v>205</v>
      </c>
      <c r="K18" s="30" t="s">
        <v>842</v>
      </c>
      <c r="L18" s="380" t="s">
        <v>843</v>
      </c>
      <c r="M18" s="299">
        <v>190</v>
      </c>
      <c r="N18" s="394"/>
      <c r="O18" s="319"/>
      <c r="P18" s="167" t="s">
        <v>205</v>
      </c>
      <c r="Q18" s="30" t="s">
        <v>844</v>
      </c>
      <c r="R18" s="30" t="s">
        <v>845</v>
      </c>
      <c r="S18" s="299">
        <v>340</v>
      </c>
      <c r="T18" s="394"/>
      <c r="U18" s="317"/>
      <c r="V18" s="25"/>
      <c r="W18" s="30"/>
      <c r="X18" s="31"/>
      <c r="Y18" s="299"/>
      <c r="Z18" s="394"/>
      <c r="AA18" s="301"/>
      <c r="AB18" s="167"/>
      <c r="AC18" s="30"/>
      <c r="AD18" s="30" t="s">
        <v>342</v>
      </c>
      <c r="AE18" s="299"/>
      <c r="AF18" s="394"/>
      <c r="AG18" s="300"/>
      <c r="AH18" s="386"/>
      <c r="AI18" s="30"/>
      <c r="AJ18" s="30"/>
      <c r="AK18" s="299"/>
      <c r="AL18" s="394"/>
      <c r="AM18" s="302"/>
    </row>
    <row r="19" spans="2:39" ht="16.5" customHeight="1">
      <c r="B19" s="32"/>
      <c r="D19" s="167"/>
      <c r="E19" s="105"/>
      <c r="F19" s="105"/>
      <c r="G19" s="342"/>
      <c r="H19" s="394"/>
      <c r="I19" s="319"/>
      <c r="J19" s="167"/>
      <c r="K19" s="30"/>
      <c r="L19" s="30"/>
      <c r="M19" s="342"/>
      <c r="N19" s="394"/>
      <c r="O19" s="319"/>
      <c r="P19" s="167"/>
      <c r="Q19" s="30" t="s">
        <v>846</v>
      </c>
      <c r="R19" s="31"/>
      <c r="S19" s="342" t="s">
        <v>294</v>
      </c>
      <c r="T19" s="394"/>
      <c r="U19" s="317"/>
      <c r="V19" s="25"/>
      <c r="W19" s="30"/>
      <c r="X19" s="31"/>
      <c r="Y19" s="299"/>
      <c r="Z19" s="394"/>
      <c r="AA19" s="301"/>
      <c r="AB19" s="167"/>
      <c r="AC19" s="30"/>
      <c r="AD19" s="30" t="s">
        <v>342</v>
      </c>
      <c r="AE19" s="299"/>
      <c r="AF19" s="394"/>
      <c r="AG19" s="300"/>
      <c r="AH19" s="386"/>
      <c r="AI19" s="30"/>
      <c r="AJ19" s="30"/>
      <c r="AK19" s="299"/>
      <c r="AL19" s="394"/>
      <c r="AM19" s="302"/>
    </row>
    <row r="20" spans="2:39" ht="16.5" customHeight="1">
      <c r="B20" s="32"/>
      <c r="D20" s="167"/>
      <c r="E20" s="105"/>
      <c r="F20" s="105"/>
      <c r="G20" s="342"/>
      <c r="H20" s="394"/>
      <c r="I20" s="300"/>
      <c r="J20" s="167"/>
      <c r="K20" s="30"/>
      <c r="L20" s="30"/>
      <c r="M20" s="342"/>
      <c r="N20" s="394"/>
      <c r="O20" s="319"/>
      <c r="P20" s="167"/>
      <c r="Q20" s="30" t="s">
        <v>828</v>
      </c>
      <c r="R20" s="31"/>
      <c r="S20" s="342" t="s">
        <v>275</v>
      </c>
      <c r="T20" s="394"/>
      <c r="U20" s="317"/>
      <c r="V20" s="25"/>
      <c r="W20" s="30"/>
      <c r="X20" s="31"/>
      <c r="Y20" s="299"/>
      <c r="Z20" s="394"/>
      <c r="AA20" s="301"/>
      <c r="AB20" s="167"/>
      <c r="AC20" s="30"/>
      <c r="AD20" s="30" t="s">
        <v>342</v>
      </c>
      <c r="AE20" s="299"/>
      <c r="AF20" s="394"/>
      <c r="AG20" s="300"/>
      <c r="AH20" s="386"/>
      <c r="AI20" s="30"/>
      <c r="AJ20" s="30"/>
      <c r="AK20" s="299"/>
      <c r="AL20" s="394"/>
      <c r="AM20" s="302"/>
    </row>
    <row r="21" spans="2:39" ht="16.5" customHeight="1">
      <c r="B21" s="32"/>
      <c r="D21" s="167"/>
      <c r="E21" s="30"/>
      <c r="F21" s="30" t="s">
        <v>342</v>
      </c>
      <c r="G21" s="299"/>
      <c r="H21" s="394"/>
      <c r="I21" s="300"/>
      <c r="J21" s="167"/>
      <c r="K21" s="105"/>
      <c r="L21" s="105"/>
      <c r="M21" s="342"/>
      <c r="N21" s="394"/>
      <c r="O21" s="319"/>
      <c r="P21" s="167"/>
      <c r="Q21" s="30" t="s">
        <v>847</v>
      </c>
      <c r="R21" s="30"/>
      <c r="S21" s="342" t="s">
        <v>275</v>
      </c>
      <c r="T21" s="394"/>
      <c r="U21" s="317"/>
      <c r="V21" s="167"/>
      <c r="W21" s="30"/>
      <c r="X21" s="30"/>
      <c r="Y21" s="299"/>
      <c r="Z21" s="394"/>
      <c r="AA21" s="301"/>
      <c r="AB21" s="167"/>
      <c r="AC21" s="30"/>
      <c r="AD21" s="30" t="s">
        <v>342</v>
      </c>
      <c r="AE21" s="299"/>
      <c r="AF21" s="394"/>
      <c r="AG21" s="300"/>
      <c r="AH21" s="386"/>
      <c r="AI21" s="30"/>
      <c r="AJ21" s="30"/>
      <c r="AK21" s="299"/>
      <c r="AL21" s="394"/>
      <c r="AM21" s="302"/>
    </row>
    <row r="22" spans="2:39" ht="16.5" customHeight="1">
      <c r="B22" s="32"/>
      <c r="D22" s="167"/>
      <c r="E22" s="30"/>
      <c r="F22" s="30" t="s">
        <v>342</v>
      </c>
      <c r="G22" s="299"/>
      <c r="H22" s="394"/>
      <c r="I22" s="300"/>
      <c r="J22" s="167"/>
      <c r="K22" s="30"/>
      <c r="L22" s="31"/>
      <c r="M22" s="342"/>
      <c r="N22" s="394"/>
      <c r="O22" s="300"/>
      <c r="Q22" s="30"/>
      <c r="R22" s="30"/>
      <c r="S22" s="342"/>
      <c r="T22" s="394"/>
      <c r="U22" s="317"/>
      <c r="V22" s="167"/>
      <c r="W22" s="30"/>
      <c r="X22" s="30"/>
      <c r="Y22" s="299"/>
      <c r="Z22" s="394"/>
      <c r="AA22" s="301"/>
      <c r="AB22" s="167"/>
      <c r="AC22" s="30"/>
      <c r="AD22" s="30" t="s">
        <v>342</v>
      </c>
      <c r="AE22" s="299"/>
      <c r="AF22" s="394"/>
      <c r="AG22" s="300"/>
      <c r="AH22" s="386"/>
      <c r="AI22" s="30"/>
      <c r="AJ22" s="30"/>
      <c r="AK22" s="299"/>
      <c r="AL22" s="394"/>
      <c r="AM22" s="302"/>
    </row>
    <row r="23" spans="2:39" ht="16.5" customHeight="1">
      <c r="B23" s="32"/>
      <c r="D23" s="167"/>
      <c r="E23" s="30"/>
      <c r="F23" s="30" t="s">
        <v>342</v>
      </c>
      <c r="G23" s="299"/>
      <c r="H23" s="394"/>
      <c r="I23" s="300"/>
      <c r="J23" s="167"/>
      <c r="K23" s="30"/>
      <c r="L23" s="31"/>
      <c r="M23" s="342"/>
      <c r="N23" s="394"/>
      <c r="O23" s="300"/>
      <c r="P23" s="381"/>
      <c r="Q23" s="30"/>
      <c r="R23" s="30"/>
      <c r="S23" s="342"/>
      <c r="T23" s="394"/>
      <c r="U23" s="301"/>
      <c r="V23" s="167"/>
      <c r="W23" s="30"/>
      <c r="X23" s="30"/>
      <c r="Y23" s="299"/>
      <c r="Z23" s="394"/>
      <c r="AA23" s="301"/>
      <c r="AB23" s="167"/>
      <c r="AC23" s="30"/>
      <c r="AD23" s="30" t="s">
        <v>342</v>
      </c>
      <c r="AE23" s="299"/>
      <c r="AF23" s="394"/>
      <c r="AG23" s="300"/>
      <c r="AH23" s="386"/>
      <c r="AI23" s="30"/>
      <c r="AJ23" s="30"/>
      <c r="AK23" s="299"/>
      <c r="AL23" s="394"/>
      <c r="AM23" s="302"/>
    </row>
    <row r="24" spans="2:39" ht="16.5" customHeight="1">
      <c r="B24" s="32"/>
      <c r="D24" s="167"/>
      <c r="E24" s="30"/>
      <c r="F24" s="30" t="s">
        <v>342</v>
      </c>
      <c r="G24" s="299"/>
      <c r="H24" s="394"/>
      <c r="I24" s="300"/>
      <c r="J24" s="167"/>
      <c r="K24" s="30"/>
      <c r="L24" s="31"/>
      <c r="M24" s="342"/>
      <c r="N24" s="394"/>
      <c r="O24" s="300"/>
      <c r="P24" s="381"/>
      <c r="Q24" s="30"/>
      <c r="R24" s="30"/>
      <c r="S24" s="342"/>
      <c r="T24" s="394"/>
      <c r="U24" s="301"/>
      <c r="V24" s="167"/>
      <c r="W24" s="30"/>
      <c r="X24" s="30"/>
      <c r="Y24" s="299"/>
      <c r="Z24" s="394"/>
      <c r="AA24" s="301"/>
      <c r="AB24" s="167"/>
      <c r="AC24" s="30"/>
      <c r="AD24" s="30" t="s">
        <v>342</v>
      </c>
      <c r="AE24" s="299"/>
      <c r="AF24" s="394"/>
      <c r="AG24" s="300"/>
      <c r="AH24" s="386"/>
      <c r="AI24" s="30"/>
      <c r="AJ24" s="30"/>
      <c r="AK24" s="299"/>
      <c r="AL24" s="394"/>
      <c r="AM24" s="302"/>
    </row>
    <row r="25" spans="2:39" ht="16.5" customHeight="1">
      <c r="B25" s="32"/>
      <c r="D25" s="167"/>
      <c r="E25" s="30"/>
      <c r="F25" s="30" t="s">
        <v>342</v>
      </c>
      <c r="G25" s="299"/>
      <c r="H25" s="394"/>
      <c r="I25" s="300"/>
      <c r="J25" s="167"/>
      <c r="K25" s="30"/>
      <c r="L25" s="31"/>
      <c r="M25" s="342"/>
      <c r="N25" s="394"/>
      <c r="O25" s="300"/>
      <c r="P25" s="167"/>
      <c r="Q25" s="30"/>
      <c r="R25" s="31"/>
      <c r="S25" s="299"/>
      <c r="T25" s="394"/>
      <c r="U25" s="301"/>
      <c r="V25" s="167"/>
      <c r="W25" s="30"/>
      <c r="X25" s="30"/>
      <c r="Y25" s="299"/>
      <c r="Z25" s="394"/>
      <c r="AA25" s="301"/>
      <c r="AB25" s="167"/>
      <c r="AC25" s="30"/>
      <c r="AD25" s="30" t="s">
        <v>342</v>
      </c>
      <c r="AE25" s="299"/>
      <c r="AF25" s="394"/>
      <c r="AG25" s="300"/>
      <c r="AH25" s="386"/>
      <c r="AI25" s="30"/>
      <c r="AJ25" s="30"/>
      <c r="AK25" s="299"/>
      <c r="AL25" s="394"/>
      <c r="AM25" s="302"/>
    </row>
    <row r="26" spans="2:39" ht="16.5" customHeight="1">
      <c r="B26" s="33"/>
      <c r="D26" s="167"/>
      <c r="E26" s="30"/>
      <c r="F26" s="30" t="s">
        <v>342</v>
      </c>
      <c r="G26" s="299"/>
      <c r="H26" s="394"/>
      <c r="I26" s="300"/>
      <c r="J26" s="167"/>
      <c r="K26" s="30"/>
      <c r="L26" s="30"/>
      <c r="M26" s="342"/>
      <c r="N26" s="394"/>
      <c r="O26" s="300"/>
      <c r="P26" s="167"/>
      <c r="Q26" s="45"/>
      <c r="R26" s="45"/>
      <c r="S26" s="299"/>
      <c r="T26" s="394"/>
      <c r="U26" s="301"/>
      <c r="V26" s="167"/>
      <c r="W26" s="30"/>
      <c r="X26" s="30"/>
      <c r="Y26" s="299"/>
      <c r="Z26" s="394"/>
      <c r="AA26" s="301"/>
      <c r="AB26" s="167"/>
      <c r="AC26" s="30"/>
      <c r="AD26" s="30" t="s">
        <v>342</v>
      </c>
      <c r="AE26" s="299"/>
      <c r="AF26" s="394"/>
      <c r="AG26" s="301"/>
      <c r="AH26" s="167"/>
      <c r="AI26" s="30"/>
      <c r="AJ26" s="30"/>
      <c r="AK26" s="299"/>
      <c r="AL26" s="394"/>
      <c r="AM26" s="302"/>
    </row>
    <row r="27" spans="2:39" ht="16.5" customHeight="1" thickBot="1">
      <c r="B27" s="32"/>
      <c r="D27" s="167"/>
      <c r="E27" s="30"/>
      <c r="F27" s="30" t="s">
        <v>342</v>
      </c>
      <c r="G27" s="299"/>
      <c r="H27" s="394"/>
      <c r="I27" s="300"/>
      <c r="J27" s="167"/>
      <c r="K27" s="30"/>
      <c r="L27" s="30" t="s">
        <v>342</v>
      </c>
      <c r="M27" s="299"/>
      <c r="N27" s="394"/>
      <c r="O27" s="300"/>
      <c r="P27" s="167"/>
      <c r="Q27" s="30"/>
      <c r="R27" s="30" t="s">
        <v>342</v>
      </c>
      <c r="S27" s="299"/>
      <c r="T27" s="394"/>
      <c r="U27" s="301"/>
      <c r="V27" s="167"/>
      <c r="W27" s="30"/>
      <c r="X27" s="30"/>
      <c r="Y27" s="299"/>
      <c r="Z27" s="394"/>
      <c r="AA27" s="301"/>
      <c r="AB27" s="167"/>
      <c r="AC27" s="30"/>
      <c r="AD27" s="30" t="s">
        <v>342</v>
      </c>
      <c r="AE27" s="299"/>
      <c r="AF27" s="394"/>
      <c r="AG27" s="301"/>
      <c r="AH27" s="167"/>
      <c r="AI27" s="30"/>
      <c r="AJ27" s="30"/>
      <c r="AK27" s="299"/>
      <c r="AL27" s="394"/>
      <c r="AM27" s="302"/>
    </row>
    <row r="28" spans="2:39" ht="16.5" customHeight="1">
      <c r="B28" s="34" t="s">
        <v>343</v>
      </c>
      <c r="C28" s="35">
        <f>SUM(G28,M28,S28,Y28,AE28,AK28)</f>
        <v>27210</v>
      </c>
      <c r="D28" s="36"/>
      <c r="E28" s="304"/>
      <c r="F28" s="304" t="s">
        <v>342</v>
      </c>
      <c r="G28" s="305">
        <f>SUM(G9:G27)</f>
        <v>12690</v>
      </c>
      <c r="H28" s="395"/>
      <c r="I28" s="306"/>
      <c r="J28" s="36"/>
      <c r="K28" s="304"/>
      <c r="L28" s="304" t="s">
        <v>342</v>
      </c>
      <c r="M28" s="305">
        <f>SUM(M9:M27)</f>
        <v>4810</v>
      </c>
      <c r="N28" s="395"/>
      <c r="O28" s="306"/>
      <c r="P28" s="36"/>
      <c r="Q28" s="304"/>
      <c r="R28" s="304" t="s">
        <v>342</v>
      </c>
      <c r="S28" s="305">
        <f>SUM(S9:S27)</f>
        <v>9710</v>
      </c>
      <c r="T28" s="395"/>
      <c r="U28" s="306"/>
      <c r="V28" s="36"/>
      <c r="W28" s="304"/>
      <c r="X28" s="304"/>
      <c r="Y28" s="305">
        <f>SUM(Y9:Y27)</f>
        <v>0</v>
      </c>
      <c r="Z28" s="395"/>
      <c r="AA28" s="307"/>
      <c r="AB28" s="39"/>
      <c r="AC28" s="304"/>
      <c r="AD28" s="304" t="s">
        <v>342</v>
      </c>
      <c r="AE28" s="305">
        <f>SUM(AE9:AE27)</f>
        <v>0</v>
      </c>
      <c r="AF28" s="395"/>
      <c r="AG28" s="307"/>
      <c r="AH28" s="39"/>
      <c r="AI28" s="304"/>
      <c r="AJ28" s="304"/>
      <c r="AK28" s="305"/>
      <c r="AL28" s="395"/>
      <c r="AM28" s="308"/>
    </row>
    <row r="29" spans="2:39" ht="16.5" customHeight="1" thickBot="1">
      <c r="B29" s="41" t="s">
        <v>344</v>
      </c>
      <c r="C29" s="42">
        <f>SUM(H29,N29,T29,Z29,AF29,AL29)</f>
        <v>0</v>
      </c>
      <c r="D29" s="43"/>
      <c r="E29" s="309"/>
      <c r="F29" s="309" t="s">
        <v>342</v>
      </c>
      <c r="G29" s="310"/>
      <c r="H29" s="310">
        <f>SUM(H9:H27)</f>
        <v>0</v>
      </c>
      <c r="I29" s="311"/>
      <c r="J29" s="43"/>
      <c r="K29" s="309"/>
      <c r="L29" s="309" t="s">
        <v>342</v>
      </c>
      <c r="M29" s="310"/>
      <c r="N29" s="310">
        <f>SUM(N9:N27)</f>
        <v>0</v>
      </c>
      <c r="O29" s="311"/>
      <c r="P29" s="43"/>
      <c r="Q29" s="309"/>
      <c r="R29" s="309" t="s">
        <v>342</v>
      </c>
      <c r="S29" s="310"/>
      <c r="T29" s="310">
        <f>SUM(T9:T27)</f>
        <v>0</v>
      </c>
      <c r="U29" s="311"/>
      <c r="V29" s="43"/>
      <c r="W29" s="309"/>
      <c r="X29" s="309"/>
      <c r="Y29" s="310"/>
      <c r="Z29" s="310">
        <f>SUM(Z9:Z27)</f>
        <v>0</v>
      </c>
      <c r="AA29" s="312"/>
      <c r="AB29" s="44"/>
      <c r="AC29" s="309"/>
      <c r="AD29" s="309" t="s">
        <v>342</v>
      </c>
      <c r="AE29" s="310"/>
      <c r="AF29" s="310">
        <f>SUM(AF9:AF27)</f>
        <v>0</v>
      </c>
      <c r="AG29" s="312"/>
      <c r="AH29" s="44"/>
      <c r="AI29" s="309"/>
      <c r="AJ29" s="309"/>
      <c r="AK29" s="310"/>
      <c r="AL29" s="310"/>
      <c r="AM29" s="313"/>
    </row>
    <row r="30" spans="2:39" ht="16.5" customHeight="1">
      <c r="B30" s="23" t="s">
        <v>848</v>
      </c>
      <c r="D30" s="167" t="s">
        <v>849</v>
      </c>
      <c r="E30" s="30" t="s">
        <v>850</v>
      </c>
      <c r="F30" s="31" t="s">
        <v>851</v>
      </c>
      <c r="G30" s="299">
        <v>10</v>
      </c>
      <c r="H30" s="394"/>
      <c r="I30" s="300"/>
      <c r="J30" s="25" t="s">
        <v>849</v>
      </c>
      <c r="K30" s="30" t="s">
        <v>852</v>
      </c>
      <c r="L30" s="30" t="s">
        <v>853</v>
      </c>
      <c r="M30" s="299">
        <v>330</v>
      </c>
      <c r="N30" s="394"/>
      <c r="O30" s="300"/>
      <c r="P30" s="167" t="s">
        <v>849</v>
      </c>
      <c r="Q30" s="30" t="s">
        <v>854</v>
      </c>
      <c r="R30" s="30" t="s">
        <v>855</v>
      </c>
      <c r="S30" s="299">
        <v>2340</v>
      </c>
      <c r="T30" s="394"/>
      <c r="U30" s="301"/>
      <c r="V30" s="167"/>
      <c r="W30" s="30"/>
      <c r="X30" s="30"/>
      <c r="Y30" s="299"/>
      <c r="Z30" s="394"/>
      <c r="AA30" s="301"/>
      <c r="AB30" s="167" t="s">
        <v>849</v>
      </c>
      <c r="AC30" s="30" t="s">
        <v>856</v>
      </c>
      <c r="AD30" s="379" t="s">
        <v>857</v>
      </c>
      <c r="AE30" s="299">
        <v>3230</v>
      </c>
      <c r="AF30" s="394"/>
      <c r="AG30" s="301"/>
      <c r="AH30" s="167"/>
      <c r="AI30" s="30"/>
      <c r="AJ30" s="379"/>
      <c r="AK30" s="299"/>
      <c r="AL30" s="394"/>
      <c r="AM30" s="302"/>
    </row>
    <row r="31" spans="2:39" ht="16.5" customHeight="1">
      <c r="B31" s="23">
        <v>35212</v>
      </c>
      <c r="D31" s="167"/>
      <c r="E31" s="30" t="s">
        <v>858</v>
      </c>
      <c r="F31" s="30" t="s">
        <v>859</v>
      </c>
      <c r="G31" s="342" t="s">
        <v>294</v>
      </c>
      <c r="H31" s="394"/>
      <c r="I31" s="300"/>
      <c r="J31" s="167" t="s">
        <v>849</v>
      </c>
      <c r="K31" s="30" t="s">
        <v>860</v>
      </c>
      <c r="L31" s="380" t="s">
        <v>861</v>
      </c>
      <c r="M31" s="299">
        <v>290</v>
      </c>
      <c r="N31" s="394"/>
      <c r="O31" s="300"/>
      <c r="P31" s="167"/>
      <c r="Q31" s="30" t="s">
        <v>862</v>
      </c>
      <c r="R31" s="31" t="s">
        <v>863</v>
      </c>
      <c r="S31" s="342" t="s">
        <v>294</v>
      </c>
      <c r="T31" s="394"/>
      <c r="U31" s="301"/>
      <c r="V31" s="167"/>
      <c r="W31" s="30"/>
      <c r="X31" s="31"/>
      <c r="Y31" s="342"/>
      <c r="Z31" s="394"/>
      <c r="AA31" s="301"/>
      <c r="AB31" s="167" t="s">
        <v>849</v>
      </c>
      <c r="AC31" s="30" t="s">
        <v>864</v>
      </c>
      <c r="AD31" s="30" t="s">
        <v>865</v>
      </c>
      <c r="AE31" s="299">
        <v>450</v>
      </c>
      <c r="AF31" s="394"/>
      <c r="AG31" s="301"/>
      <c r="AH31" s="167"/>
      <c r="AI31" s="30"/>
      <c r="AJ31" s="30"/>
      <c r="AK31" s="299"/>
      <c r="AL31" s="394"/>
      <c r="AM31" s="302"/>
    </row>
    <row r="32" spans="2:39" ht="16.5" customHeight="1">
      <c r="B32" s="32"/>
      <c r="D32" s="167"/>
      <c r="E32" s="30"/>
      <c r="F32" s="30"/>
      <c r="G32" s="342"/>
      <c r="H32" s="394"/>
      <c r="I32" s="300"/>
      <c r="J32" s="167"/>
      <c r="K32" s="30" t="s">
        <v>866</v>
      </c>
      <c r="L32" s="30"/>
      <c r="M32" s="383" t="s">
        <v>275</v>
      </c>
      <c r="N32" s="394"/>
      <c r="O32" s="300"/>
      <c r="P32" s="167"/>
      <c r="Q32" s="30" t="s">
        <v>867</v>
      </c>
      <c r="R32" s="31" t="s">
        <v>868</v>
      </c>
      <c r="S32" s="342" t="s">
        <v>294</v>
      </c>
      <c r="T32" s="394"/>
      <c r="U32" s="301"/>
      <c r="V32" s="167"/>
      <c r="W32" s="30"/>
      <c r="X32" s="31"/>
      <c r="Y32" s="342"/>
      <c r="Z32" s="394"/>
      <c r="AA32" s="301"/>
      <c r="AB32" s="167"/>
      <c r="AC32" s="30"/>
      <c r="AD32" s="30"/>
      <c r="AE32" s="342"/>
      <c r="AF32" s="394"/>
      <c r="AG32" s="301"/>
      <c r="AH32" s="167"/>
      <c r="AI32" s="30"/>
      <c r="AJ32" s="30"/>
      <c r="AK32" s="342"/>
      <c r="AL32" s="394"/>
      <c r="AM32" s="302"/>
    </row>
    <row r="33" spans="2:39" ht="16.5" customHeight="1">
      <c r="B33" s="32"/>
      <c r="D33" s="25"/>
      <c r="E33" s="30"/>
      <c r="F33" s="30"/>
      <c r="G33" s="342"/>
      <c r="H33" s="394"/>
      <c r="I33" s="300"/>
      <c r="J33" s="167"/>
      <c r="K33" s="30" t="s">
        <v>869</v>
      </c>
      <c r="L33" s="30"/>
      <c r="M33" s="383" t="s">
        <v>275</v>
      </c>
      <c r="N33" s="394"/>
      <c r="O33" s="300"/>
      <c r="P33" s="167"/>
      <c r="Q33" s="30" t="s">
        <v>870</v>
      </c>
      <c r="R33" s="30" t="s">
        <v>871</v>
      </c>
      <c r="S33" s="299"/>
      <c r="T33" s="394"/>
      <c r="U33" s="301"/>
      <c r="V33" s="167"/>
      <c r="W33" s="30"/>
      <c r="X33" s="30"/>
      <c r="Y33" s="299"/>
      <c r="Z33" s="394"/>
      <c r="AA33" s="301"/>
      <c r="AB33" s="167"/>
      <c r="AC33" s="30"/>
      <c r="AD33" s="30"/>
      <c r="AE33" s="342"/>
      <c r="AF33" s="394"/>
      <c r="AG33" s="301"/>
      <c r="AH33" s="167"/>
      <c r="AI33" s="30"/>
      <c r="AJ33" s="30"/>
      <c r="AK33" s="342"/>
      <c r="AL33" s="394"/>
      <c r="AM33" s="302"/>
    </row>
    <row r="34" spans="2:39" ht="16.5" customHeight="1">
      <c r="B34" s="23"/>
      <c r="D34" s="25"/>
      <c r="E34" s="30"/>
      <c r="F34" s="30"/>
      <c r="G34" s="299"/>
      <c r="H34" s="394"/>
      <c r="I34" s="300"/>
      <c r="J34" s="25"/>
      <c r="K34" s="30"/>
      <c r="L34" s="30"/>
      <c r="M34" s="342"/>
      <c r="N34" s="394"/>
      <c r="O34" s="300"/>
      <c r="P34" s="25"/>
      <c r="Q34" s="30" t="s">
        <v>872</v>
      </c>
      <c r="R34" s="30" t="s">
        <v>873</v>
      </c>
      <c r="S34" s="299"/>
      <c r="T34" s="394"/>
      <c r="U34" s="301"/>
      <c r="V34" s="25"/>
      <c r="W34" s="30"/>
      <c r="X34" s="30"/>
      <c r="Y34" s="299"/>
      <c r="Z34" s="394"/>
      <c r="AA34" s="301"/>
      <c r="AB34" s="167"/>
      <c r="AC34" s="30"/>
      <c r="AD34" s="30"/>
      <c r="AE34" s="342"/>
      <c r="AF34" s="394"/>
      <c r="AG34" s="301"/>
      <c r="AH34" s="167"/>
      <c r="AI34" s="30"/>
      <c r="AJ34" s="30"/>
      <c r="AK34" s="342"/>
      <c r="AL34" s="394"/>
      <c r="AM34" s="302"/>
    </row>
    <row r="35" spans="2:39" ht="16.5" customHeight="1">
      <c r="B35" s="23"/>
      <c r="D35" s="25"/>
      <c r="E35" s="30"/>
      <c r="F35" s="30"/>
      <c r="G35" s="299"/>
      <c r="H35" s="394"/>
      <c r="I35" s="300"/>
      <c r="J35" s="25"/>
      <c r="K35" s="30"/>
      <c r="L35" s="30"/>
      <c r="M35" s="299"/>
      <c r="N35" s="394"/>
      <c r="O35" s="300"/>
      <c r="P35" s="25"/>
      <c r="Q35" s="30" t="s">
        <v>874</v>
      </c>
      <c r="R35" s="30" t="s">
        <v>875</v>
      </c>
      <c r="S35" s="299"/>
      <c r="T35" s="394"/>
      <c r="U35" s="301"/>
      <c r="V35" s="25"/>
      <c r="W35" s="30"/>
      <c r="X35" s="30"/>
      <c r="Y35" s="299"/>
      <c r="Z35" s="394"/>
      <c r="AA35" s="301"/>
      <c r="AB35" s="167"/>
      <c r="AC35" s="30"/>
      <c r="AD35" s="380"/>
      <c r="AE35" s="342"/>
      <c r="AF35" s="394"/>
      <c r="AG35" s="301"/>
      <c r="AH35" s="167"/>
      <c r="AI35" s="30"/>
      <c r="AJ35" s="380"/>
      <c r="AK35" s="342"/>
      <c r="AL35" s="394"/>
      <c r="AM35" s="302"/>
    </row>
    <row r="36" spans="2:39" ht="16.5" customHeight="1">
      <c r="B36" s="32"/>
      <c r="D36" s="25"/>
      <c r="E36" s="30"/>
      <c r="F36" s="30"/>
      <c r="G36" s="299"/>
      <c r="H36" s="394"/>
      <c r="I36" s="300"/>
      <c r="J36" s="25"/>
      <c r="K36" s="30"/>
      <c r="L36" s="31" t="s">
        <v>342</v>
      </c>
      <c r="M36" s="299"/>
      <c r="N36" s="394"/>
      <c r="O36" s="300"/>
      <c r="P36" s="25"/>
      <c r="Q36" s="30" t="s">
        <v>876</v>
      </c>
      <c r="R36" s="31" t="s">
        <v>877</v>
      </c>
      <c r="S36" s="299"/>
      <c r="T36" s="394"/>
      <c r="U36" s="301"/>
      <c r="V36" s="25"/>
      <c r="W36" s="30"/>
      <c r="X36" s="31"/>
      <c r="Y36" s="299"/>
      <c r="Z36" s="394"/>
      <c r="AA36" s="301"/>
      <c r="AB36" s="167"/>
      <c r="AC36" s="30"/>
      <c r="AD36" s="30"/>
      <c r="AE36" s="299"/>
      <c r="AF36" s="394"/>
      <c r="AG36" s="301"/>
      <c r="AH36" s="167"/>
      <c r="AI36" s="30"/>
      <c r="AJ36" s="30"/>
      <c r="AK36" s="299"/>
      <c r="AL36" s="394"/>
      <c r="AM36" s="302"/>
    </row>
    <row r="37" spans="2:39" ht="16.5" customHeight="1" thickBot="1">
      <c r="B37" s="32"/>
      <c r="D37" s="25"/>
      <c r="E37" s="30"/>
      <c r="F37" s="30"/>
      <c r="G37" s="299"/>
      <c r="H37" s="394"/>
      <c r="I37" s="300"/>
      <c r="J37" s="25"/>
      <c r="K37" s="30"/>
      <c r="L37" s="31" t="s">
        <v>342</v>
      </c>
      <c r="M37" s="299"/>
      <c r="N37" s="394"/>
      <c r="O37" s="300"/>
      <c r="P37" s="25"/>
      <c r="Q37" s="30"/>
      <c r="R37" s="31" t="s">
        <v>342</v>
      </c>
      <c r="S37" s="299"/>
      <c r="T37" s="394"/>
      <c r="U37" s="301"/>
      <c r="V37" s="25"/>
      <c r="W37" s="30"/>
      <c r="X37" s="31"/>
      <c r="Y37" s="299"/>
      <c r="Z37" s="394"/>
      <c r="AA37" s="301"/>
      <c r="AB37" s="167"/>
      <c r="AC37" s="30"/>
      <c r="AD37" s="380"/>
      <c r="AE37" s="299"/>
      <c r="AF37" s="394"/>
      <c r="AG37" s="301"/>
      <c r="AH37" s="167"/>
      <c r="AI37" s="30"/>
      <c r="AJ37" s="380"/>
      <c r="AK37" s="299"/>
      <c r="AL37" s="394"/>
      <c r="AM37" s="302"/>
    </row>
    <row r="38" spans="2:39" ht="16.5" customHeight="1">
      <c r="B38" s="34" t="s">
        <v>343</v>
      </c>
      <c r="C38" s="35">
        <f>SUM(G38,M38,S38,Y38,AE38,AK38)</f>
        <v>6650</v>
      </c>
      <c r="D38" s="36"/>
      <c r="E38" s="304"/>
      <c r="F38" s="304" t="s">
        <v>342</v>
      </c>
      <c r="G38" s="305">
        <f>SUM(G30:G37)</f>
        <v>10</v>
      </c>
      <c r="H38" s="395"/>
      <c r="I38" s="306"/>
      <c r="J38" s="36"/>
      <c r="K38" s="304"/>
      <c r="L38" s="304" t="s">
        <v>342</v>
      </c>
      <c r="M38" s="305">
        <f>SUM(M30:M37)</f>
        <v>620</v>
      </c>
      <c r="N38" s="395"/>
      <c r="O38" s="306"/>
      <c r="P38" s="36"/>
      <c r="Q38" s="304"/>
      <c r="R38" s="304" t="s">
        <v>342</v>
      </c>
      <c r="S38" s="305">
        <f>SUM(S30:S37)</f>
        <v>2340</v>
      </c>
      <c r="T38" s="395"/>
      <c r="U38" s="306"/>
      <c r="V38" s="36"/>
      <c r="W38" s="304"/>
      <c r="X38" s="304"/>
      <c r="Y38" s="305">
        <f>SUM(Y30:Y37)</f>
        <v>0</v>
      </c>
      <c r="Z38" s="395"/>
      <c r="AA38" s="307"/>
      <c r="AB38" s="39"/>
      <c r="AC38" s="304"/>
      <c r="AD38" s="304" t="s">
        <v>342</v>
      </c>
      <c r="AE38" s="305">
        <f>SUM(AE30:AE37)</f>
        <v>3680</v>
      </c>
      <c r="AF38" s="395"/>
      <c r="AG38" s="307"/>
      <c r="AH38" s="39"/>
      <c r="AI38" s="304"/>
      <c r="AJ38" s="304"/>
      <c r="AK38" s="305"/>
      <c r="AL38" s="395"/>
      <c r="AM38" s="308"/>
    </row>
    <row r="39" spans="2:39" ht="16.5" customHeight="1" thickBot="1">
      <c r="B39" s="41" t="s">
        <v>344</v>
      </c>
      <c r="C39" s="42">
        <f>SUM(H39,N39,T39,Z39,AF39,AL39)</f>
        <v>0</v>
      </c>
      <c r="D39" s="43"/>
      <c r="E39" s="309"/>
      <c r="F39" s="309" t="s">
        <v>342</v>
      </c>
      <c r="G39" s="310"/>
      <c r="H39" s="310">
        <f>SUM(H30:H37)</f>
        <v>0</v>
      </c>
      <c r="I39" s="311"/>
      <c r="J39" s="43"/>
      <c r="K39" s="309"/>
      <c r="L39" s="309" t="s">
        <v>342</v>
      </c>
      <c r="M39" s="310"/>
      <c r="N39" s="310">
        <f>SUM(N30:N37)</f>
        <v>0</v>
      </c>
      <c r="O39" s="311"/>
      <c r="P39" s="43"/>
      <c r="Q39" s="309"/>
      <c r="R39" s="309" t="s">
        <v>342</v>
      </c>
      <c r="S39" s="310"/>
      <c r="T39" s="310">
        <f>SUM(T30:T37)</f>
        <v>0</v>
      </c>
      <c r="U39" s="311"/>
      <c r="V39" s="43"/>
      <c r="W39" s="309"/>
      <c r="X39" s="309"/>
      <c r="Y39" s="310"/>
      <c r="Z39" s="310">
        <f>SUM(Z30:Z37)</f>
        <v>0</v>
      </c>
      <c r="AA39" s="312"/>
      <c r="AB39" s="44"/>
      <c r="AC39" s="309"/>
      <c r="AD39" s="309" t="s">
        <v>342</v>
      </c>
      <c r="AE39" s="310"/>
      <c r="AF39" s="310">
        <f>SUM(AF30:AF37)</f>
        <v>0</v>
      </c>
      <c r="AG39" s="312"/>
      <c r="AH39" s="44"/>
      <c r="AI39" s="309"/>
      <c r="AJ39" s="309"/>
      <c r="AK39" s="310"/>
      <c r="AL39" s="310"/>
      <c r="AM39" s="313"/>
    </row>
    <row r="40" spans="2:39" ht="16.5" customHeight="1">
      <c r="B40" s="23" t="s">
        <v>878</v>
      </c>
      <c r="D40" s="167" t="s">
        <v>849</v>
      </c>
      <c r="E40" s="30" t="s">
        <v>879</v>
      </c>
      <c r="F40" s="379" t="s">
        <v>880</v>
      </c>
      <c r="G40" s="299">
        <v>1820</v>
      </c>
      <c r="H40" s="394"/>
      <c r="I40" s="300"/>
      <c r="J40" s="167" t="s">
        <v>849</v>
      </c>
      <c r="K40" s="30" t="s">
        <v>881</v>
      </c>
      <c r="L40" s="31" t="s">
        <v>882</v>
      </c>
      <c r="M40" s="299">
        <v>150</v>
      </c>
      <c r="N40" s="394"/>
      <c r="O40" s="300"/>
      <c r="P40" s="167" t="s">
        <v>849</v>
      </c>
      <c r="Q40" s="30" t="s">
        <v>883</v>
      </c>
      <c r="R40" s="407" t="s">
        <v>884</v>
      </c>
      <c r="S40" s="299">
        <v>280</v>
      </c>
      <c r="T40" s="394"/>
      <c r="U40" s="301"/>
      <c r="V40" s="25"/>
      <c r="W40" s="30"/>
      <c r="X40" s="31"/>
      <c r="Y40" s="299"/>
      <c r="Z40" s="394"/>
      <c r="AA40" s="301"/>
      <c r="AB40" s="167" t="s">
        <v>849</v>
      </c>
      <c r="AC40" s="30" t="s">
        <v>885</v>
      </c>
      <c r="AD40" s="380" t="s">
        <v>886</v>
      </c>
      <c r="AE40" s="299">
        <v>1970</v>
      </c>
      <c r="AF40" s="394"/>
      <c r="AG40" s="301"/>
      <c r="AH40" s="167"/>
      <c r="AI40" s="30"/>
      <c r="AJ40" s="30"/>
      <c r="AK40" s="299"/>
      <c r="AL40" s="394"/>
      <c r="AM40" s="302"/>
    </row>
    <row r="41" spans="2:39" ht="16.5" customHeight="1">
      <c r="B41" s="23">
        <v>35340</v>
      </c>
      <c r="D41" s="167" t="s">
        <v>849</v>
      </c>
      <c r="E41" s="30" t="s">
        <v>887</v>
      </c>
      <c r="F41" s="379" t="s">
        <v>888</v>
      </c>
      <c r="G41" s="299">
        <v>960</v>
      </c>
      <c r="H41" s="394"/>
      <c r="I41" s="300"/>
      <c r="J41" s="167"/>
      <c r="K41" s="30" t="s">
        <v>889</v>
      </c>
      <c r="L41" s="31" t="s">
        <v>890</v>
      </c>
      <c r="M41" s="342" t="s">
        <v>294</v>
      </c>
      <c r="N41" s="394"/>
      <c r="O41" s="300"/>
      <c r="P41" s="167" t="s">
        <v>849</v>
      </c>
      <c r="Q41" s="30" t="s">
        <v>891</v>
      </c>
      <c r="R41" s="31" t="s">
        <v>892</v>
      </c>
      <c r="S41" s="299">
        <v>590</v>
      </c>
      <c r="T41" s="394"/>
      <c r="U41" s="301"/>
      <c r="V41" s="25"/>
      <c r="W41" s="30"/>
      <c r="X41" s="31"/>
      <c r="Y41" s="299"/>
      <c r="Z41" s="394"/>
      <c r="AA41" s="301"/>
      <c r="AB41" s="167"/>
      <c r="AC41" s="30" t="s">
        <v>893</v>
      </c>
      <c r="AD41" s="30" t="s">
        <v>894</v>
      </c>
      <c r="AE41" s="342" t="s">
        <v>294</v>
      </c>
      <c r="AF41" s="394"/>
      <c r="AG41" s="301"/>
      <c r="AH41" s="167"/>
      <c r="AI41" s="30"/>
      <c r="AJ41" s="30"/>
      <c r="AK41" s="299"/>
      <c r="AL41" s="394"/>
      <c r="AM41" s="302"/>
    </row>
    <row r="42" spans="2:39" ht="16.5" customHeight="1">
      <c r="B42" s="32"/>
      <c r="D42" s="25"/>
      <c r="E42" s="30" t="s">
        <v>895</v>
      </c>
      <c r="F42" s="31" t="s">
        <v>896</v>
      </c>
      <c r="G42" s="342" t="s">
        <v>294</v>
      </c>
      <c r="H42" s="394"/>
      <c r="I42" s="300"/>
      <c r="J42" s="167"/>
      <c r="K42" s="30" t="s">
        <v>897</v>
      </c>
      <c r="L42" s="31" t="s">
        <v>898</v>
      </c>
      <c r="M42" s="342" t="s">
        <v>294</v>
      </c>
      <c r="N42" s="394"/>
      <c r="O42" s="300"/>
      <c r="P42" s="167"/>
      <c r="Q42" s="30" t="s">
        <v>899</v>
      </c>
      <c r="R42" s="31"/>
      <c r="S42" s="383" t="s">
        <v>275</v>
      </c>
      <c r="T42" s="394"/>
      <c r="U42" s="301"/>
      <c r="V42" s="25"/>
      <c r="W42" s="30"/>
      <c r="X42" s="31"/>
      <c r="Y42" s="299"/>
      <c r="Z42" s="394"/>
      <c r="AA42" s="301"/>
      <c r="AB42" s="167"/>
      <c r="AC42" s="30" t="s">
        <v>900</v>
      </c>
      <c r="AD42" s="30" t="s">
        <v>901</v>
      </c>
      <c r="AE42" s="383" t="s">
        <v>275</v>
      </c>
      <c r="AF42" s="394"/>
      <c r="AG42" s="301"/>
      <c r="AH42" s="167"/>
      <c r="AI42" s="30"/>
      <c r="AJ42" s="30"/>
      <c r="AK42" s="299"/>
      <c r="AL42" s="394"/>
      <c r="AM42" s="302"/>
    </row>
    <row r="43" spans="2:39" ht="15.75" customHeight="1">
      <c r="B43" s="32"/>
      <c r="D43" s="25"/>
      <c r="E43" s="30" t="s">
        <v>902</v>
      </c>
      <c r="F43" s="31"/>
      <c r="G43" s="342"/>
      <c r="H43" s="394"/>
      <c r="I43" s="300"/>
      <c r="J43" s="25"/>
      <c r="K43" s="30"/>
      <c r="L43" s="31"/>
      <c r="M43" s="342"/>
      <c r="N43" s="394"/>
      <c r="O43" s="300"/>
      <c r="P43" s="25"/>
      <c r="Q43" s="30" t="s">
        <v>903</v>
      </c>
      <c r="R43" s="31" t="s">
        <v>904</v>
      </c>
      <c r="S43" s="342" t="s">
        <v>294</v>
      </c>
      <c r="T43" s="394"/>
      <c r="U43" s="301"/>
      <c r="V43" s="25"/>
      <c r="W43" s="30"/>
      <c r="X43" s="31"/>
      <c r="Y43" s="299"/>
      <c r="Z43" s="394"/>
      <c r="AA43" s="301"/>
      <c r="AB43" s="167"/>
      <c r="AC43" s="30"/>
      <c r="AD43" s="30"/>
      <c r="AE43" s="299"/>
      <c r="AF43" s="394"/>
      <c r="AG43" s="301"/>
      <c r="AH43" s="167"/>
      <c r="AI43" s="30"/>
      <c r="AJ43" s="30"/>
      <c r="AK43" s="299"/>
      <c r="AL43" s="394"/>
      <c r="AM43" s="302"/>
    </row>
    <row r="44" spans="2:39" ht="15.75" customHeight="1">
      <c r="B44" s="32"/>
      <c r="D44" s="25"/>
      <c r="E44" s="30"/>
      <c r="F44" s="31"/>
      <c r="G44" s="342"/>
      <c r="H44" s="394"/>
      <c r="I44" s="300"/>
      <c r="J44" s="25"/>
      <c r="K44" s="30"/>
      <c r="L44" s="31"/>
      <c r="M44" s="342"/>
      <c r="N44" s="394"/>
      <c r="O44" s="300"/>
      <c r="P44" s="25"/>
      <c r="Q44" s="30" t="s">
        <v>897</v>
      </c>
      <c r="R44" s="379" t="s">
        <v>905</v>
      </c>
      <c r="S44" s="342" t="s">
        <v>294</v>
      </c>
      <c r="T44" s="394"/>
      <c r="U44" s="301"/>
      <c r="V44" s="25"/>
      <c r="W44" s="30"/>
      <c r="X44" s="31"/>
      <c r="Y44" s="299"/>
      <c r="Z44" s="394"/>
      <c r="AA44" s="301"/>
      <c r="AB44" s="167"/>
      <c r="AC44" s="30"/>
      <c r="AD44" s="30" t="s">
        <v>342</v>
      </c>
      <c r="AE44" s="299"/>
      <c r="AF44" s="394"/>
      <c r="AG44" s="301"/>
      <c r="AH44" s="167"/>
      <c r="AI44" s="30"/>
      <c r="AJ44" s="30"/>
      <c r="AK44" s="299"/>
      <c r="AL44" s="394"/>
      <c r="AM44" s="302"/>
    </row>
    <row r="45" spans="2:39" ht="16.5" customHeight="1" thickBot="1">
      <c r="B45" s="32"/>
      <c r="D45" s="25"/>
      <c r="E45" s="30"/>
      <c r="F45" s="31"/>
      <c r="G45" s="342"/>
      <c r="H45" s="394"/>
      <c r="I45" s="300"/>
      <c r="J45" s="25"/>
      <c r="K45" s="30" t="s">
        <v>342</v>
      </c>
      <c r="L45" s="31" t="s">
        <v>342</v>
      </c>
      <c r="M45" s="299"/>
      <c r="N45" s="394"/>
      <c r="O45" s="300"/>
      <c r="P45" s="25"/>
      <c r="Q45" s="30" t="s">
        <v>906</v>
      </c>
      <c r="R45" s="31" t="s">
        <v>907</v>
      </c>
      <c r="S45" s="383" t="s">
        <v>275</v>
      </c>
      <c r="T45" s="394"/>
      <c r="U45" s="301"/>
      <c r="V45" s="167"/>
      <c r="W45" s="30"/>
      <c r="X45" s="30"/>
      <c r="Y45" s="299"/>
      <c r="Z45" s="394"/>
      <c r="AA45" s="301"/>
      <c r="AB45" s="167"/>
      <c r="AC45" s="30"/>
      <c r="AD45" s="30" t="s">
        <v>342</v>
      </c>
      <c r="AE45" s="299"/>
      <c r="AF45" s="394"/>
      <c r="AG45" s="301"/>
      <c r="AH45" s="167"/>
      <c r="AI45" s="30"/>
      <c r="AJ45" s="30"/>
      <c r="AK45" s="299"/>
      <c r="AL45" s="394"/>
      <c r="AM45" s="302"/>
    </row>
    <row r="46" spans="2:39" ht="16.5" customHeight="1">
      <c r="B46" s="34" t="s">
        <v>343</v>
      </c>
      <c r="C46" s="35">
        <f>SUM(G46,M46,S46,Y46,AE46,AK46)</f>
        <v>5770</v>
      </c>
      <c r="D46" s="36"/>
      <c r="E46" s="304"/>
      <c r="F46" s="304" t="s">
        <v>342</v>
      </c>
      <c r="G46" s="305">
        <f>SUM(G40:G45)</f>
        <v>2780</v>
      </c>
      <c r="H46" s="395"/>
      <c r="I46" s="306"/>
      <c r="J46" s="36"/>
      <c r="K46" s="304"/>
      <c r="L46" s="304" t="s">
        <v>342</v>
      </c>
      <c r="M46" s="305">
        <f>SUM(M40:M45)</f>
        <v>150</v>
      </c>
      <c r="N46" s="395"/>
      <c r="O46" s="306"/>
      <c r="P46" s="36"/>
      <c r="Q46" s="304"/>
      <c r="R46" s="304" t="s">
        <v>342</v>
      </c>
      <c r="S46" s="305">
        <f>SUM(S40:S45)</f>
        <v>870</v>
      </c>
      <c r="T46" s="395"/>
      <c r="U46" s="306"/>
      <c r="V46" s="36"/>
      <c r="W46" s="304"/>
      <c r="X46" s="304"/>
      <c r="Y46" s="305">
        <f>SUM(Y40:Y45)</f>
        <v>0</v>
      </c>
      <c r="Z46" s="395"/>
      <c r="AA46" s="307"/>
      <c r="AB46" s="39"/>
      <c r="AC46" s="304"/>
      <c r="AD46" s="304" t="s">
        <v>342</v>
      </c>
      <c r="AE46" s="305">
        <f>SUM(AE40:AE45)</f>
        <v>1970</v>
      </c>
      <c r="AF46" s="395"/>
      <c r="AG46" s="307"/>
      <c r="AH46" s="39"/>
      <c r="AI46" s="304"/>
      <c r="AJ46" s="304"/>
      <c r="AK46" s="305"/>
      <c r="AL46" s="395"/>
      <c r="AM46" s="308"/>
    </row>
    <row r="47" spans="2:39" ht="16.5" customHeight="1" thickBot="1">
      <c r="B47" s="41" t="s">
        <v>344</v>
      </c>
      <c r="C47" s="42">
        <f>SUM(H47,N47,T47,Z47,AF47,AL47)</f>
        <v>0</v>
      </c>
      <c r="D47" s="43"/>
      <c r="E47" s="309"/>
      <c r="F47" s="309" t="s">
        <v>342</v>
      </c>
      <c r="G47" s="310"/>
      <c r="H47" s="310">
        <f>SUM(H40:H45)</f>
        <v>0</v>
      </c>
      <c r="I47" s="311"/>
      <c r="J47" s="43"/>
      <c r="K47" s="309"/>
      <c r="L47" s="309" t="s">
        <v>342</v>
      </c>
      <c r="M47" s="310"/>
      <c r="N47" s="310">
        <f>SUM(N40:N45)</f>
        <v>0</v>
      </c>
      <c r="O47" s="311"/>
      <c r="P47" s="43"/>
      <c r="Q47" s="309"/>
      <c r="R47" s="309" t="s">
        <v>342</v>
      </c>
      <c r="S47" s="310"/>
      <c r="T47" s="310">
        <f>SUM(T40:T45)</f>
        <v>0</v>
      </c>
      <c r="U47" s="311"/>
      <c r="V47" s="43"/>
      <c r="W47" s="309"/>
      <c r="X47" s="309"/>
      <c r="Y47" s="310"/>
      <c r="Z47" s="310">
        <f>SUM(Z40:Z45)</f>
        <v>0</v>
      </c>
      <c r="AA47" s="312"/>
      <c r="AB47" s="44"/>
      <c r="AC47" s="309"/>
      <c r="AD47" s="309" t="s">
        <v>342</v>
      </c>
      <c r="AE47" s="310"/>
      <c r="AF47" s="310">
        <f>SUM(AF40:AF45)</f>
        <v>0</v>
      </c>
      <c r="AG47" s="312"/>
      <c r="AH47" s="44"/>
      <c r="AI47" s="309"/>
      <c r="AJ47" s="309"/>
      <c r="AK47" s="310"/>
      <c r="AL47" s="310"/>
      <c r="AM47" s="313"/>
    </row>
    <row r="48" spans="2:39" ht="16.5" customHeight="1">
      <c r="B48" s="23" t="s">
        <v>908</v>
      </c>
      <c r="D48" s="167" t="s">
        <v>692</v>
      </c>
      <c r="E48" s="30" t="s">
        <v>909</v>
      </c>
      <c r="F48" s="30" t="s">
        <v>910</v>
      </c>
      <c r="G48" s="299">
        <v>750</v>
      </c>
      <c r="H48" s="394"/>
      <c r="I48" s="300"/>
      <c r="J48" s="167" t="s">
        <v>205</v>
      </c>
      <c r="K48" s="30" t="s">
        <v>911</v>
      </c>
      <c r="L48" s="30" t="s">
        <v>912</v>
      </c>
      <c r="M48" s="299">
        <v>520</v>
      </c>
      <c r="N48" s="394"/>
      <c r="O48" s="300"/>
      <c r="P48" s="167" t="s">
        <v>205</v>
      </c>
      <c r="Q48" s="30" t="s">
        <v>913</v>
      </c>
      <c r="R48" s="30" t="s">
        <v>914</v>
      </c>
      <c r="S48" s="299">
        <v>1010</v>
      </c>
      <c r="T48" s="394"/>
      <c r="U48" s="301"/>
      <c r="V48" s="167"/>
      <c r="W48" s="30"/>
      <c r="X48" s="30"/>
      <c r="Y48" s="299"/>
      <c r="Z48" s="394"/>
      <c r="AA48" s="301"/>
      <c r="AB48" s="167" t="s">
        <v>205</v>
      </c>
      <c r="AC48" s="30" t="s">
        <v>915</v>
      </c>
      <c r="AD48" s="380" t="s">
        <v>916</v>
      </c>
      <c r="AE48" s="299">
        <v>1270</v>
      </c>
      <c r="AF48" s="394"/>
      <c r="AG48" s="301"/>
      <c r="AH48" s="167"/>
      <c r="AI48" s="30"/>
      <c r="AJ48" s="30"/>
      <c r="AK48" s="299"/>
      <c r="AL48" s="394"/>
      <c r="AM48" s="302"/>
    </row>
    <row r="49" spans="2:39" ht="16.5" customHeight="1">
      <c r="B49" s="23">
        <v>35210</v>
      </c>
      <c r="D49" s="167" t="s">
        <v>692</v>
      </c>
      <c r="E49" s="30" t="s">
        <v>917</v>
      </c>
      <c r="F49" s="30" t="s">
        <v>918</v>
      </c>
      <c r="G49" s="299">
        <v>1860</v>
      </c>
      <c r="H49" s="394"/>
      <c r="I49" s="300"/>
      <c r="J49" s="167" t="s">
        <v>205</v>
      </c>
      <c r="K49" s="30" t="s">
        <v>919</v>
      </c>
      <c r="L49" s="30" t="s">
        <v>920</v>
      </c>
      <c r="M49" s="299">
        <v>330</v>
      </c>
      <c r="N49" s="394"/>
      <c r="O49" s="300"/>
      <c r="P49" s="167" t="s">
        <v>205</v>
      </c>
      <c r="Q49" s="30" t="s">
        <v>921</v>
      </c>
      <c r="R49" s="30" t="s">
        <v>922</v>
      </c>
      <c r="S49" s="299">
        <v>1200</v>
      </c>
      <c r="T49" s="394"/>
      <c r="U49" s="301"/>
      <c r="V49" s="167"/>
      <c r="W49" s="30"/>
      <c r="X49" s="30"/>
      <c r="Y49" s="299"/>
      <c r="Z49" s="394"/>
      <c r="AA49" s="301"/>
      <c r="AB49" s="167"/>
      <c r="AC49" s="30"/>
      <c r="AD49" s="30"/>
      <c r="AE49" s="299"/>
      <c r="AF49" s="394"/>
      <c r="AG49" s="301"/>
      <c r="AH49" s="167"/>
      <c r="AI49" s="30"/>
      <c r="AJ49" s="30"/>
      <c r="AK49" s="299"/>
      <c r="AL49" s="394"/>
      <c r="AM49" s="302"/>
    </row>
    <row r="50" spans="2:39" ht="16.5" customHeight="1">
      <c r="B50" s="32"/>
      <c r="D50" s="167" t="s">
        <v>692</v>
      </c>
      <c r="E50" s="30" t="s">
        <v>923</v>
      </c>
      <c r="F50" s="190" t="s">
        <v>924</v>
      </c>
      <c r="G50" s="299">
        <v>910</v>
      </c>
      <c r="H50" s="394"/>
      <c r="I50" s="300"/>
      <c r="J50" s="167" t="s">
        <v>205</v>
      </c>
      <c r="K50" s="30" t="s">
        <v>925</v>
      </c>
      <c r="L50" s="30" t="s">
        <v>926</v>
      </c>
      <c r="M50" s="299">
        <v>380</v>
      </c>
      <c r="N50" s="394"/>
      <c r="O50" s="300"/>
      <c r="P50" s="167" t="s">
        <v>205</v>
      </c>
      <c r="Q50" s="30" t="s">
        <v>927</v>
      </c>
      <c r="R50" s="30" t="s">
        <v>928</v>
      </c>
      <c r="S50" s="299">
        <v>450</v>
      </c>
      <c r="T50" s="394"/>
      <c r="U50" s="301"/>
      <c r="V50" s="167"/>
      <c r="W50" s="30"/>
      <c r="X50" s="30"/>
      <c r="Y50" s="299"/>
      <c r="Z50" s="394"/>
      <c r="AA50" s="301"/>
      <c r="AB50" s="167"/>
      <c r="AC50" s="30"/>
      <c r="AD50" s="30"/>
      <c r="AE50" s="299"/>
      <c r="AF50" s="394"/>
      <c r="AG50" s="301"/>
      <c r="AH50" s="167"/>
      <c r="AI50" s="30"/>
      <c r="AJ50" s="30"/>
      <c r="AK50" s="299"/>
      <c r="AL50" s="394"/>
      <c r="AM50" s="302"/>
    </row>
    <row r="51" spans="2:39" ht="16.5" customHeight="1">
      <c r="B51" s="32"/>
      <c r="D51" s="167"/>
      <c r="E51" s="30"/>
      <c r="F51" s="30"/>
      <c r="G51" s="299"/>
      <c r="H51" s="394"/>
      <c r="I51" s="300"/>
      <c r="J51" s="167" t="s">
        <v>205</v>
      </c>
      <c r="K51" s="30" t="s">
        <v>929</v>
      </c>
      <c r="L51" s="30" t="s">
        <v>930</v>
      </c>
      <c r="M51" s="299">
        <v>350</v>
      </c>
      <c r="N51" s="394"/>
      <c r="O51" s="300"/>
      <c r="P51" s="167" t="s">
        <v>205</v>
      </c>
      <c r="Q51" s="30" t="s">
        <v>931</v>
      </c>
      <c r="R51" s="30" t="s">
        <v>932</v>
      </c>
      <c r="S51" s="299">
        <v>630</v>
      </c>
      <c r="T51" s="394"/>
      <c r="U51" s="301"/>
      <c r="V51" s="167"/>
      <c r="W51" s="30"/>
      <c r="X51" s="30"/>
      <c r="Y51" s="299"/>
      <c r="Z51" s="394"/>
      <c r="AA51" s="301"/>
      <c r="AB51" s="167"/>
      <c r="AC51" s="30"/>
      <c r="AD51" s="30"/>
      <c r="AE51" s="299"/>
      <c r="AF51" s="394"/>
      <c r="AG51" s="301"/>
      <c r="AH51" s="167"/>
      <c r="AI51" s="30"/>
      <c r="AJ51" s="30"/>
      <c r="AK51" s="299"/>
      <c r="AL51" s="394"/>
      <c r="AM51" s="302"/>
    </row>
    <row r="52" spans="2:39" ht="16.5" customHeight="1">
      <c r="B52" s="32"/>
      <c r="D52" s="167"/>
      <c r="E52" s="30"/>
      <c r="F52" s="30"/>
      <c r="G52" s="299"/>
      <c r="H52" s="394"/>
      <c r="I52" s="300"/>
      <c r="J52" s="167" t="s">
        <v>205</v>
      </c>
      <c r="K52" s="30" t="s">
        <v>933</v>
      </c>
      <c r="L52" s="30" t="s">
        <v>934</v>
      </c>
      <c r="M52" s="299">
        <v>940</v>
      </c>
      <c r="N52" s="394"/>
      <c r="O52" s="300"/>
      <c r="P52" s="167"/>
      <c r="Q52" s="30"/>
      <c r="R52" s="30"/>
      <c r="S52" s="383"/>
      <c r="T52" s="394"/>
      <c r="U52" s="301"/>
      <c r="V52" s="167"/>
      <c r="W52" s="30"/>
      <c r="X52" s="30"/>
      <c r="Y52" s="299"/>
      <c r="Z52" s="394"/>
      <c r="AA52" s="301"/>
      <c r="AB52" s="167"/>
      <c r="AC52" s="30"/>
      <c r="AD52" s="30" t="s">
        <v>342</v>
      </c>
      <c r="AE52" s="299"/>
      <c r="AF52" s="394"/>
      <c r="AG52" s="301"/>
      <c r="AH52" s="167"/>
      <c r="AI52" s="30"/>
      <c r="AJ52" s="30"/>
      <c r="AK52" s="299"/>
      <c r="AL52" s="394"/>
      <c r="AM52" s="302"/>
    </row>
    <row r="53" spans="2:39" ht="16.5" customHeight="1">
      <c r="B53" s="32"/>
      <c r="D53" s="167"/>
      <c r="E53" s="30"/>
      <c r="F53" s="30"/>
      <c r="G53" s="299"/>
      <c r="H53" s="394"/>
      <c r="I53" s="300"/>
      <c r="J53" s="167"/>
      <c r="K53" s="30"/>
      <c r="L53" s="30" t="s">
        <v>342</v>
      </c>
      <c r="M53" s="299"/>
      <c r="N53" s="394"/>
      <c r="O53" s="300"/>
      <c r="P53" s="167"/>
      <c r="Q53" s="30"/>
      <c r="R53" s="30"/>
      <c r="S53" s="383"/>
      <c r="T53" s="394"/>
      <c r="U53" s="301"/>
      <c r="V53" s="167"/>
      <c r="W53" s="30"/>
      <c r="X53" s="30"/>
      <c r="Y53" s="299"/>
      <c r="Z53" s="394"/>
      <c r="AA53" s="301"/>
      <c r="AB53" s="167"/>
      <c r="AC53" s="30"/>
      <c r="AD53" s="30" t="s">
        <v>342</v>
      </c>
      <c r="AE53" s="299"/>
      <c r="AF53" s="394"/>
      <c r="AG53" s="301"/>
      <c r="AH53" s="167"/>
      <c r="AI53" s="30"/>
      <c r="AJ53" s="30"/>
      <c r="AK53" s="299"/>
      <c r="AL53" s="394"/>
      <c r="AM53" s="302"/>
    </row>
    <row r="54" spans="2:39" ht="16.5" customHeight="1" thickBot="1">
      <c r="B54" s="32"/>
      <c r="D54" s="167"/>
      <c r="E54" s="30"/>
      <c r="F54" s="30"/>
      <c r="G54" s="299"/>
      <c r="H54" s="394"/>
      <c r="I54" s="300"/>
      <c r="J54" s="167"/>
      <c r="K54" s="30"/>
      <c r="L54" s="30" t="s">
        <v>342</v>
      </c>
      <c r="M54" s="299"/>
      <c r="N54" s="394"/>
      <c r="O54" s="300"/>
      <c r="P54" s="167"/>
      <c r="Q54" s="30"/>
      <c r="R54" s="30"/>
      <c r="S54" s="383"/>
      <c r="T54" s="394"/>
      <c r="U54" s="301"/>
      <c r="V54" s="25"/>
      <c r="W54" s="26"/>
      <c r="X54" s="26"/>
      <c r="Y54" s="303"/>
      <c r="Z54" s="394"/>
      <c r="AA54" s="301"/>
      <c r="AB54" s="25"/>
      <c r="AC54" s="26"/>
      <c r="AD54" s="26" t="s">
        <v>342</v>
      </c>
      <c r="AE54" s="303"/>
      <c r="AF54" s="394"/>
      <c r="AG54" s="301"/>
      <c r="AH54" s="25"/>
      <c r="AI54" s="26"/>
      <c r="AJ54" s="26"/>
      <c r="AK54" s="303"/>
      <c r="AL54" s="394"/>
      <c r="AM54" s="302"/>
    </row>
    <row r="55" spans="2:39" ht="15.75" customHeight="1">
      <c r="B55" s="34" t="s">
        <v>343</v>
      </c>
      <c r="C55" s="35">
        <f>SUM(G55,M55,S55,Y55,AE55,AK55)</f>
        <v>10600</v>
      </c>
      <c r="D55" s="39"/>
      <c r="E55" s="304"/>
      <c r="F55" s="304"/>
      <c r="G55" s="305">
        <f>SUM(G48:G54)</f>
        <v>3520</v>
      </c>
      <c r="H55" s="305"/>
      <c r="I55" s="37"/>
      <c r="J55" s="39"/>
      <c r="K55" s="304"/>
      <c r="L55" s="304"/>
      <c r="M55" s="305">
        <f>SUM(M48:M54)</f>
        <v>2520</v>
      </c>
      <c r="N55" s="305"/>
      <c r="O55" s="37"/>
      <c r="P55" s="39"/>
      <c r="Q55" s="304"/>
      <c r="R55" s="304" t="s">
        <v>342</v>
      </c>
      <c r="S55" s="305">
        <f>SUM(S48:S54)</f>
        <v>3290</v>
      </c>
      <c r="T55" s="305"/>
      <c r="U55" s="37"/>
      <c r="V55" s="39"/>
      <c r="W55" s="304"/>
      <c r="X55" s="304" t="s">
        <v>342</v>
      </c>
      <c r="Y55" s="305">
        <f>SUM(Y48:Y54)</f>
        <v>0</v>
      </c>
      <c r="Z55" s="305"/>
      <c r="AA55" s="37"/>
      <c r="AB55" s="39"/>
      <c r="AC55" s="304"/>
      <c r="AD55" s="304"/>
      <c r="AE55" s="305">
        <f>SUM(AE48:AE54)</f>
        <v>1270</v>
      </c>
      <c r="AF55" s="305"/>
      <c r="AG55" s="38"/>
      <c r="AH55" s="39"/>
      <c r="AI55" s="304"/>
      <c r="AJ55" s="304" t="s">
        <v>342</v>
      </c>
      <c r="AK55" s="305">
        <f>SUM(AK48:AK54)</f>
        <v>0</v>
      </c>
      <c r="AL55" s="305"/>
      <c r="AM55" s="40"/>
    </row>
    <row r="56" spans="2:39" ht="15.75" customHeight="1" thickBot="1">
      <c r="B56" s="46" t="s">
        <v>344</v>
      </c>
      <c r="C56" s="42">
        <f>SUM(H56,N56,T56,Z56,AF56,AL56)</f>
        <v>0</v>
      </c>
      <c r="D56" s="48"/>
      <c r="E56" s="364"/>
      <c r="F56" s="364"/>
      <c r="G56" s="365"/>
      <c r="H56" s="365">
        <f>SUM(H48:H54)</f>
        <v>0</v>
      </c>
      <c r="I56" s="49"/>
      <c r="J56" s="48"/>
      <c r="K56" s="364"/>
      <c r="L56" s="364"/>
      <c r="M56" s="365"/>
      <c r="N56" s="365">
        <f>SUM(N48:N54)</f>
        <v>0</v>
      </c>
      <c r="O56" s="49"/>
      <c r="P56" s="48"/>
      <c r="Q56" s="364"/>
      <c r="R56" s="364" t="s">
        <v>342</v>
      </c>
      <c r="S56" s="365"/>
      <c r="T56" s="365">
        <f>SUM(T48:T54)</f>
        <v>0</v>
      </c>
      <c r="U56" s="49"/>
      <c r="V56" s="48"/>
      <c r="W56" s="364"/>
      <c r="X56" s="364"/>
      <c r="Y56" s="365"/>
      <c r="Z56" s="365">
        <f>SUM(Z48:Z54)</f>
        <v>0</v>
      </c>
      <c r="AA56" s="49"/>
      <c r="AB56" s="48"/>
      <c r="AC56" s="364"/>
      <c r="AD56" s="364"/>
      <c r="AE56" s="365"/>
      <c r="AF56" s="365">
        <f>SUM(AF48:AF54)</f>
        <v>0</v>
      </c>
      <c r="AG56" s="50"/>
      <c r="AH56" s="48"/>
      <c r="AI56" s="364"/>
      <c r="AJ56" s="364" t="s">
        <v>342</v>
      </c>
      <c r="AK56" s="365"/>
      <c r="AL56" s="365">
        <f>SUM(AL48:AL54)</f>
        <v>0</v>
      </c>
      <c r="AM56" s="51"/>
    </row>
    <row r="57" spans="2:39" s="92" customFormat="1" ht="15.75" customHeight="1" thickTop="1" thickBot="1">
      <c r="B57" s="52" t="s">
        <v>345</v>
      </c>
      <c r="C57" s="53">
        <f>SUM(H57,N57,T57,Z57,AF57,AL57)</f>
        <v>0</v>
      </c>
      <c r="D57" s="54"/>
      <c r="E57" s="366"/>
      <c r="F57" s="366"/>
      <c r="G57" s="367">
        <f>SUM(G28,G38,G46,G55)</f>
        <v>19000</v>
      </c>
      <c r="H57" s="367">
        <f>SUM(H56,H47,H39,H29)</f>
        <v>0</v>
      </c>
      <c r="I57" s="55"/>
      <c r="J57" s="54"/>
      <c r="K57" s="366"/>
      <c r="L57" s="366"/>
      <c r="M57" s="367">
        <f>SUM(M28,M38,M46,M55)</f>
        <v>8100</v>
      </c>
      <c r="N57" s="367">
        <f>SUM(N56,N47,N39,N29)</f>
        <v>0</v>
      </c>
      <c r="O57" s="55"/>
      <c r="P57" s="54"/>
      <c r="Q57" s="366"/>
      <c r="R57" s="366" t="s">
        <v>342</v>
      </c>
      <c r="S57" s="367">
        <f>SUM(S28,S38,S46,S55)</f>
        <v>16210</v>
      </c>
      <c r="T57" s="367">
        <f>SUM(T56,T47,T39,T29)</f>
        <v>0</v>
      </c>
      <c r="U57" s="55"/>
      <c r="V57" s="54"/>
      <c r="W57" s="366"/>
      <c r="X57" s="366"/>
      <c r="Y57" s="367">
        <f>SUM(Y28,Y38,Y46,Y55)</f>
        <v>0</v>
      </c>
      <c r="Z57" s="367">
        <f>SUM(Z56,Z47,Z39,Z29)</f>
        <v>0</v>
      </c>
      <c r="AA57" s="55"/>
      <c r="AB57" s="54"/>
      <c r="AC57" s="366"/>
      <c r="AD57" s="366"/>
      <c r="AE57" s="367">
        <f>SUM(AE28,AE38,AE46,AE55)</f>
        <v>6920</v>
      </c>
      <c r="AF57" s="367">
        <f>SUM(AF56,AF47,AF39,AF29)</f>
        <v>0</v>
      </c>
      <c r="AG57" s="56"/>
      <c r="AH57" s="54"/>
      <c r="AI57" s="366"/>
      <c r="AJ57" s="366" t="s">
        <v>342</v>
      </c>
      <c r="AK57" s="367">
        <f>SUM(AK28,AK38,AK46,AK55)</f>
        <v>0</v>
      </c>
      <c r="AL57" s="367">
        <f>SUM(AL56,AL47,AL39,AL29)</f>
        <v>0</v>
      </c>
      <c r="AM57" s="57"/>
    </row>
    <row r="58" spans="2:39" ht="15" customHeight="1" thickBot="1">
      <c r="B58" s="93"/>
      <c r="C58" s="94"/>
      <c r="D58" s="94"/>
      <c r="G58" s="95"/>
      <c r="H58" s="95"/>
      <c r="I58" s="95"/>
      <c r="J58" s="94"/>
      <c r="K58" s="95"/>
      <c r="L58" s="95"/>
      <c r="M58" s="95"/>
      <c r="N58" s="95"/>
      <c r="O58" s="95"/>
      <c r="P58" s="94"/>
      <c r="Q58" s="95"/>
      <c r="R58" s="95" t="s">
        <v>342</v>
      </c>
      <c r="S58" s="95"/>
      <c r="T58" s="95"/>
      <c r="U58" s="95"/>
      <c r="V58" s="94"/>
      <c r="W58" s="95"/>
      <c r="X58" s="95"/>
      <c r="Y58" s="95"/>
      <c r="Z58" s="95"/>
      <c r="AA58" s="95"/>
      <c r="AB58" s="94"/>
      <c r="AC58" s="95"/>
      <c r="AD58" s="95"/>
      <c r="AE58" s="95"/>
      <c r="AF58" s="95"/>
      <c r="AG58" s="95"/>
      <c r="AH58" s="94"/>
      <c r="AI58" s="95"/>
      <c r="AJ58" s="95" t="s">
        <v>342</v>
      </c>
      <c r="AK58" s="95"/>
      <c r="AL58" s="95"/>
      <c r="AM58" s="269" t="s">
        <v>346</v>
      </c>
    </row>
    <row r="59" spans="2:39" ht="15" customHeight="1">
      <c r="B59" s="96" t="s">
        <v>347</v>
      </c>
      <c r="C59" s="172"/>
      <c r="D59" s="173"/>
      <c r="E59" s="97"/>
      <c r="F59" s="97"/>
      <c r="G59" s="174"/>
      <c r="H59" s="174"/>
      <c r="I59" s="174"/>
      <c r="J59" s="175"/>
      <c r="K59" s="174"/>
      <c r="L59" s="174"/>
      <c r="M59" s="174"/>
      <c r="N59" s="174"/>
      <c r="O59" s="174"/>
      <c r="P59" s="173"/>
      <c r="Q59" s="97"/>
      <c r="R59" s="97" t="s">
        <v>342</v>
      </c>
      <c r="S59" s="174"/>
      <c r="T59" s="174"/>
      <c r="U59" s="174"/>
      <c r="V59" s="175"/>
      <c r="W59" s="174"/>
      <c r="X59" s="174"/>
      <c r="Y59" s="174"/>
      <c r="Z59" s="174"/>
      <c r="AA59" s="176"/>
      <c r="AB59" s="175"/>
      <c r="AC59" s="174"/>
      <c r="AD59" s="174"/>
      <c r="AE59" s="174"/>
      <c r="AF59" s="174"/>
      <c r="AG59" s="174"/>
      <c r="AH59" s="175"/>
      <c r="AI59" s="174"/>
      <c r="AJ59" s="174" t="s">
        <v>342</v>
      </c>
      <c r="AK59" s="174"/>
      <c r="AL59" s="174"/>
      <c r="AM59" s="177"/>
    </row>
    <row r="60" spans="2:39" ht="15" customHeight="1">
      <c r="B60" s="98" t="s">
        <v>348</v>
      </c>
      <c r="C60" s="178"/>
      <c r="D60" s="179"/>
      <c r="E60" s="99"/>
      <c r="F60" s="99"/>
      <c r="G60" s="180"/>
      <c r="H60" s="180"/>
      <c r="I60" s="180"/>
      <c r="J60" s="181"/>
      <c r="K60" s="180"/>
      <c r="L60" s="180"/>
      <c r="M60" s="180"/>
      <c r="N60" s="180"/>
      <c r="O60" s="180"/>
      <c r="P60" s="179"/>
      <c r="Q60" s="376"/>
      <c r="R60" s="377"/>
      <c r="S60" s="180"/>
      <c r="T60" s="180"/>
      <c r="U60" s="180"/>
      <c r="V60" s="181"/>
      <c r="W60" s="180"/>
      <c r="X60" s="180"/>
      <c r="Y60" s="180"/>
      <c r="Z60" s="180"/>
      <c r="AA60" s="182"/>
      <c r="AB60" s="181"/>
      <c r="AC60" s="180"/>
      <c r="AD60" s="180"/>
      <c r="AE60" s="180"/>
      <c r="AF60" s="180"/>
      <c r="AG60" s="180"/>
      <c r="AH60" s="181"/>
      <c r="AI60" s="180"/>
      <c r="AJ60" s="180" t="s">
        <v>342</v>
      </c>
      <c r="AK60" s="180"/>
      <c r="AL60" s="180"/>
      <c r="AM60" s="183"/>
    </row>
    <row r="61" spans="2:39" ht="15" customHeight="1">
      <c r="B61" s="100"/>
      <c r="C61" s="178"/>
      <c r="D61" s="179"/>
      <c r="E61" s="99"/>
      <c r="F61" s="99"/>
      <c r="G61" s="180"/>
      <c r="H61" s="180"/>
      <c r="I61" s="180"/>
      <c r="J61" s="181"/>
      <c r="K61" s="180"/>
      <c r="L61" s="180"/>
      <c r="M61" s="180"/>
      <c r="N61" s="180"/>
      <c r="O61" s="180"/>
      <c r="P61" s="179"/>
      <c r="Q61" s="376"/>
      <c r="R61" s="377"/>
      <c r="S61" s="180"/>
      <c r="T61" s="180"/>
      <c r="U61" s="180"/>
      <c r="V61" s="181"/>
      <c r="W61" s="180"/>
      <c r="X61" s="180"/>
      <c r="Y61" s="180"/>
      <c r="Z61" s="180"/>
      <c r="AA61" s="182"/>
      <c r="AB61" s="181"/>
      <c r="AC61" s="180"/>
      <c r="AD61" s="180"/>
      <c r="AE61" s="180"/>
      <c r="AF61" s="180"/>
      <c r="AG61" s="180"/>
      <c r="AH61" s="181"/>
      <c r="AI61" s="180"/>
      <c r="AJ61" s="180" t="s">
        <v>342</v>
      </c>
      <c r="AK61" s="180"/>
      <c r="AL61" s="180"/>
      <c r="AM61" s="183"/>
    </row>
    <row r="62" spans="2:39" ht="15" customHeight="1">
      <c r="B62" s="100"/>
      <c r="C62" s="178"/>
      <c r="D62" s="179"/>
      <c r="E62" s="99"/>
      <c r="F62" s="99"/>
      <c r="G62" s="180"/>
      <c r="H62" s="180"/>
      <c r="I62" s="180"/>
      <c r="J62" s="181"/>
      <c r="K62" s="180"/>
      <c r="L62" s="180"/>
      <c r="M62" s="180"/>
      <c r="N62" s="180"/>
      <c r="O62" s="180"/>
      <c r="P62" s="179"/>
      <c r="Q62" s="99"/>
      <c r="R62" s="99" t="s">
        <v>342</v>
      </c>
      <c r="S62" s="180"/>
      <c r="T62" s="180"/>
      <c r="U62" s="180"/>
      <c r="V62" s="181"/>
      <c r="W62" s="180"/>
      <c r="X62" s="180"/>
      <c r="Y62" s="180"/>
      <c r="Z62" s="180"/>
      <c r="AA62" s="182"/>
      <c r="AB62" s="181"/>
      <c r="AC62" s="180"/>
      <c r="AD62" s="180"/>
      <c r="AE62" s="180"/>
      <c r="AF62" s="180"/>
      <c r="AG62" s="180"/>
      <c r="AH62" s="181"/>
      <c r="AI62" s="180"/>
      <c r="AJ62" s="180" t="s">
        <v>342</v>
      </c>
      <c r="AK62" s="180"/>
      <c r="AL62" s="180"/>
      <c r="AM62" s="183"/>
    </row>
    <row r="63" spans="2:39" ht="15" customHeight="1">
      <c r="B63" s="100"/>
      <c r="C63" s="178"/>
      <c r="D63" s="179"/>
      <c r="E63" s="99"/>
      <c r="F63" s="99"/>
      <c r="G63" s="180"/>
      <c r="H63" s="180"/>
      <c r="I63" s="180"/>
      <c r="J63" s="181"/>
      <c r="K63" s="180"/>
      <c r="L63" s="180"/>
      <c r="M63" s="180"/>
      <c r="N63" s="180"/>
      <c r="O63" s="180"/>
      <c r="P63" s="179"/>
      <c r="Q63" s="99"/>
      <c r="R63" s="99" t="s">
        <v>342</v>
      </c>
      <c r="S63" s="180"/>
      <c r="T63" s="180"/>
      <c r="U63" s="180"/>
      <c r="V63" s="181"/>
      <c r="W63" s="180"/>
      <c r="X63" s="180"/>
      <c r="Y63" s="180"/>
      <c r="Z63" s="180"/>
      <c r="AA63" s="182"/>
      <c r="AB63" s="181"/>
      <c r="AC63" s="180"/>
      <c r="AD63" s="180"/>
      <c r="AE63" s="180"/>
      <c r="AF63" s="180"/>
      <c r="AG63" s="180"/>
      <c r="AH63" s="181"/>
      <c r="AI63" s="180"/>
      <c r="AJ63" s="180" t="s">
        <v>342</v>
      </c>
      <c r="AK63" s="180"/>
      <c r="AL63" s="180"/>
      <c r="AM63" s="183"/>
    </row>
    <row r="64" spans="2:39" ht="15" customHeight="1">
      <c r="B64" s="100"/>
      <c r="C64" s="178"/>
      <c r="D64" s="179"/>
      <c r="E64" s="99"/>
      <c r="F64" s="99"/>
      <c r="G64" s="180"/>
      <c r="H64" s="180"/>
      <c r="I64" s="180"/>
      <c r="J64" s="181"/>
      <c r="K64" s="180"/>
      <c r="L64" s="180"/>
      <c r="M64" s="180"/>
      <c r="N64" s="180"/>
      <c r="O64" s="180"/>
      <c r="P64" s="179"/>
      <c r="Q64" s="99"/>
      <c r="R64" s="99" t="s">
        <v>342</v>
      </c>
      <c r="S64" s="180"/>
      <c r="T64" s="180"/>
      <c r="U64" s="180"/>
      <c r="V64" s="181"/>
      <c r="W64" s="180"/>
      <c r="X64" s="180"/>
      <c r="Y64" s="180"/>
      <c r="Z64" s="180"/>
      <c r="AA64" s="182"/>
      <c r="AB64" s="181"/>
      <c r="AC64" s="180"/>
      <c r="AD64" s="180"/>
      <c r="AE64" s="180"/>
      <c r="AF64" s="180"/>
      <c r="AG64" s="180"/>
      <c r="AH64" s="181"/>
      <c r="AI64" s="180"/>
      <c r="AJ64" s="180" t="s">
        <v>342</v>
      </c>
      <c r="AK64" s="180"/>
      <c r="AL64" s="180"/>
      <c r="AM64" s="183"/>
    </row>
    <row r="65" spans="2:39" ht="15" customHeight="1">
      <c r="B65" s="100"/>
      <c r="C65" s="178"/>
      <c r="D65" s="179"/>
      <c r="E65" s="99"/>
      <c r="F65" s="99"/>
      <c r="G65" s="180"/>
      <c r="H65" s="180"/>
      <c r="I65" s="180"/>
      <c r="J65" s="181"/>
      <c r="K65" s="180"/>
      <c r="L65" s="180"/>
      <c r="M65" s="180"/>
      <c r="N65" s="180"/>
      <c r="O65" s="180"/>
      <c r="P65" s="179"/>
      <c r="Q65" s="99"/>
      <c r="R65" s="99" t="s">
        <v>342</v>
      </c>
      <c r="S65" s="180"/>
      <c r="T65" s="180"/>
      <c r="U65" s="180"/>
      <c r="V65" s="181"/>
      <c r="W65" s="180"/>
      <c r="X65" s="180"/>
      <c r="Y65" s="180"/>
      <c r="Z65" s="180"/>
      <c r="AA65" s="182"/>
      <c r="AB65" s="181"/>
      <c r="AC65" s="180"/>
      <c r="AD65" s="180"/>
      <c r="AE65" s="180"/>
      <c r="AF65" s="180"/>
      <c r="AG65" s="180"/>
      <c r="AH65" s="181"/>
      <c r="AI65" s="180"/>
      <c r="AJ65" s="180" t="s">
        <v>342</v>
      </c>
      <c r="AK65" s="180"/>
      <c r="AL65" s="180"/>
      <c r="AM65" s="183"/>
    </row>
    <row r="66" spans="2:39" ht="15" customHeight="1" thickBot="1">
      <c r="B66" s="101"/>
      <c r="C66" s="184"/>
      <c r="D66" s="185"/>
      <c r="E66" s="102"/>
      <c r="F66" s="102"/>
      <c r="G66" s="186"/>
      <c r="H66" s="186"/>
      <c r="I66" s="186"/>
      <c r="J66" s="187"/>
      <c r="K66" s="186"/>
      <c r="L66" s="186"/>
      <c r="M66" s="186"/>
      <c r="N66" s="186"/>
      <c r="O66" s="186"/>
      <c r="P66" s="185"/>
      <c r="Q66" s="102"/>
      <c r="R66" s="102" t="s">
        <v>342</v>
      </c>
      <c r="S66" s="186"/>
      <c r="T66" s="186"/>
      <c r="U66" s="186"/>
      <c r="V66" s="187"/>
      <c r="W66" s="186"/>
      <c r="X66" s="186"/>
      <c r="Y66" s="186"/>
      <c r="Z66" s="186"/>
      <c r="AA66" s="188"/>
      <c r="AB66" s="187"/>
      <c r="AC66" s="186"/>
      <c r="AD66" s="186"/>
      <c r="AE66" s="186"/>
      <c r="AF66" s="186"/>
      <c r="AG66" s="186"/>
      <c r="AH66" s="187"/>
      <c r="AI66" s="186"/>
      <c r="AJ66" s="186" t="s">
        <v>342</v>
      </c>
      <c r="AK66" s="186"/>
      <c r="AL66" s="186"/>
      <c r="AM66" s="189"/>
    </row>
    <row r="67" spans="2:39" ht="16.5" customHeight="1">
      <c r="C67" s="29" t="s">
        <v>349</v>
      </c>
      <c r="D67" s="103" t="s">
        <v>935</v>
      </c>
      <c r="F67" s="65"/>
      <c r="P67" s="103" t="s">
        <v>936</v>
      </c>
      <c r="R67" s="68" t="s">
        <v>342</v>
      </c>
      <c r="S67" s="103"/>
      <c r="V67" s="103"/>
      <c r="AB67" s="103" t="s">
        <v>937</v>
      </c>
      <c r="AG67" s="104"/>
      <c r="AJ67" s="68" t="s">
        <v>342</v>
      </c>
      <c r="AM67" s="156"/>
    </row>
    <row r="68" spans="2:39" ht="15.75" customHeight="1">
      <c r="D68" s="103" t="s">
        <v>938</v>
      </c>
      <c r="P68" s="103" t="s">
        <v>939</v>
      </c>
      <c r="R68" s="68" t="s">
        <v>342</v>
      </c>
      <c r="S68" s="103"/>
      <c r="V68" s="103"/>
      <c r="AB68" s="103" t="s">
        <v>940</v>
      </c>
      <c r="AJ68" s="68" t="s">
        <v>342</v>
      </c>
    </row>
    <row r="69" spans="2:39" ht="15.75" customHeight="1">
      <c r="D69" s="103" t="s">
        <v>941</v>
      </c>
      <c r="P69" s="103" t="s">
        <v>942</v>
      </c>
      <c r="R69" s="68" t="s">
        <v>342</v>
      </c>
      <c r="S69" s="103"/>
      <c r="V69" s="103"/>
      <c r="AB69" s="103" t="s">
        <v>943</v>
      </c>
      <c r="AJ69" s="68" t="s">
        <v>342</v>
      </c>
    </row>
    <row r="70" spans="2:39" ht="15.95" customHeight="1">
      <c r="D70" s="103" t="s">
        <v>944</v>
      </c>
      <c r="P70" s="103" t="s">
        <v>945</v>
      </c>
      <c r="R70" s="68" t="s">
        <v>342</v>
      </c>
      <c r="S70" s="103"/>
      <c r="V70" s="103"/>
      <c r="AB70" s="103" t="s">
        <v>946</v>
      </c>
      <c r="AJ70" s="68" t="s">
        <v>342</v>
      </c>
    </row>
    <row r="71" spans="2:39" ht="15.95" customHeight="1">
      <c r="D71" s="103" t="s">
        <v>947</v>
      </c>
      <c r="P71" s="103" t="s">
        <v>948</v>
      </c>
      <c r="R71" s="68" t="s">
        <v>342</v>
      </c>
      <c r="S71" s="103"/>
      <c r="V71" s="103"/>
      <c r="AB71" s="103" t="s">
        <v>949</v>
      </c>
      <c r="AJ71" s="68" t="s">
        <v>342</v>
      </c>
    </row>
    <row r="72" spans="2:39" ht="15.95" customHeight="1">
      <c r="D72" s="103"/>
      <c r="P72" s="103"/>
      <c r="R72" s="68" t="s">
        <v>342</v>
      </c>
      <c r="V72" s="103"/>
      <c r="AJ72" s="68" t="s">
        <v>342</v>
      </c>
    </row>
    <row r="73" spans="2:39" ht="15.95" customHeight="1">
      <c r="D73" s="103"/>
      <c r="R73" s="68" t="s">
        <v>342</v>
      </c>
      <c r="AJ73" s="68" t="s">
        <v>342</v>
      </c>
    </row>
    <row r="74" spans="2:39" ht="15.95" customHeight="1">
      <c r="R74" s="68" t="s">
        <v>342</v>
      </c>
      <c r="AJ74" s="68" t="s">
        <v>342</v>
      </c>
    </row>
    <row r="75" spans="2:39" ht="15.95" customHeight="1">
      <c r="R75" s="68" t="s">
        <v>342</v>
      </c>
      <c r="AJ75" s="68" t="s">
        <v>342</v>
      </c>
    </row>
    <row r="76" spans="2:39" ht="15.95" customHeight="1">
      <c r="R76" s="68" t="s">
        <v>342</v>
      </c>
      <c r="AJ76" s="68" t="s">
        <v>342</v>
      </c>
    </row>
    <row r="77" spans="2:39" ht="15.95" customHeight="1">
      <c r="R77" s="68" t="s">
        <v>342</v>
      </c>
      <c r="AJ77" s="68" t="s">
        <v>342</v>
      </c>
    </row>
    <row r="78" spans="2:39" ht="15.95" customHeight="1">
      <c r="R78" s="68" t="s">
        <v>342</v>
      </c>
      <c r="AJ78" s="68" t="s">
        <v>342</v>
      </c>
    </row>
    <row r="79" spans="2:39" ht="15.95" customHeight="1">
      <c r="R79" s="68" t="s">
        <v>342</v>
      </c>
      <c r="AJ79" s="68" t="s">
        <v>342</v>
      </c>
    </row>
    <row r="80" spans="2:39" ht="15.95" customHeight="1">
      <c r="R80" s="68" t="s">
        <v>342</v>
      </c>
      <c r="AJ80" s="68" t="s">
        <v>342</v>
      </c>
    </row>
    <row r="81" spans="18:36" ht="15.95" customHeight="1">
      <c r="R81" s="68" t="s">
        <v>342</v>
      </c>
      <c r="AJ81" s="68" t="s">
        <v>342</v>
      </c>
    </row>
    <row r="82" spans="18:36" ht="15.95" customHeight="1">
      <c r="R82" s="68" t="s">
        <v>342</v>
      </c>
      <c r="AJ82" s="68" t="s">
        <v>342</v>
      </c>
    </row>
    <row r="83" spans="18:36" ht="15.95" customHeight="1">
      <c r="R83" s="68" t="s">
        <v>342</v>
      </c>
      <c r="AJ83" s="68" t="s">
        <v>342</v>
      </c>
    </row>
    <row r="84" spans="18:36" ht="15.95" customHeight="1">
      <c r="R84" s="68" t="s">
        <v>342</v>
      </c>
      <c r="AJ84" s="68" t="s">
        <v>342</v>
      </c>
    </row>
    <row r="85" spans="18:36" ht="15.95" customHeight="1">
      <c r="R85" s="68" t="s">
        <v>342</v>
      </c>
      <c r="AJ85" s="68" t="s">
        <v>342</v>
      </c>
    </row>
    <row r="86" spans="18:36" ht="15.95" customHeight="1">
      <c r="R86" s="68" t="s">
        <v>342</v>
      </c>
      <c r="AJ86" s="68" t="s">
        <v>342</v>
      </c>
    </row>
    <row r="87" spans="18:36" ht="15.95" customHeight="1">
      <c r="R87" s="68" t="s">
        <v>342</v>
      </c>
      <c r="AJ87" s="68" t="s">
        <v>342</v>
      </c>
    </row>
    <row r="88" spans="18:36" ht="15.95" customHeight="1">
      <c r="R88" s="68" t="s">
        <v>342</v>
      </c>
      <c r="AJ88" s="68" t="s">
        <v>342</v>
      </c>
    </row>
    <row r="89" spans="18:36" ht="15.95" customHeight="1">
      <c r="R89" s="68" t="s">
        <v>342</v>
      </c>
      <c r="AJ89" s="68" t="s">
        <v>342</v>
      </c>
    </row>
    <row r="90" spans="18:36" ht="15.95" customHeight="1">
      <c r="R90" s="68" t="s">
        <v>342</v>
      </c>
      <c r="AJ90" s="68" t="s">
        <v>342</v>
      </c>
    </row>
    <row r="91" spans="18:36" ht="15.95" customHeight="1">
      <c r="R91" s="68" t="s">
        <v>342</v>
      </c>
      <c r="AJ91" s="68" t="s">
        <v>342</v>
      </c>
    </row>
    <row r="92" spans="18:36" ht="15.95" customHeight="1">
      <c r="R92" s="68" t="s">
        <v>342</v>
      </c>
      <c r="AJ92" s="68" t="s">
        <v>342</v>
      </c>
    </row>
    <row r="93" spans="18:36" ht="15.95" customHeight="1">
      <c r="R93" s="68" t="s">
        <v>342</v>
      </c>
      <c r="AJ93" s="68" t="s">
        <v>342</v>
      </c>
    </row>
    <row r="94" spans="18:36" ht="15.95" customHeight="1">
      <c r="R94" s="68" t="s">
        <v>342</v>
      </c>
      <c r="AJ94" s="68" t="s">
        <v>342</v>
      </c>
    </row>
    <row r="95" spans="18:36" ht="15.95" customHeight="1">
      <c r="R95" s="68" t="s">
        <v>342</v>
      </c>
      <c r="AJ95" s="68" t="s">
        <v>342</v>
      </c>
    </row>
    <row r="96" spans="18:36" ht="15.95" customHeight="1">
      <c r="R96" s="68" t="s">
        <v>342</v>
      </c>
      <c r="AJ96" s="68" t="s">
        <v>342</v>
      </c>
    </row>
    <row r="97" spans="18:36" ht="15.95" customHeight="1">
      <c r="R97" s="68" t="s">
        <v>342</v>
      </c>
      <c r="AJ97" s="68" t="s">
        <v>342</v>
      </c>
    </row>
    <row r="98" spans="18:36" ht="15.95" customHeight="1">
      <c r="R98" s="68" t="s">
        <v>342</v>
      </c>
      <c r="AJ98" s="68" t="s">
        <v>342</v>
      </c>
    </row>
    <row r="99" spans="18:36" ht="15.95" customHeight="1">
      <c r="R99" s="68" t="s">
        <v>342</v>
      </c>
      <c r="AJ99" s="68" t="s">
        <v>342</v>
      </c>
    </row>
    <row r="100" spans="18:36" ht="15.95" customHeight="1">
      <c r="R100" s="68" t="s">
        <v>342</v>
      </c>
      <c r="AJ100" s="68" t="s">
        <v>342</v>
      </c>
    </row>
    <row r="101" spans="18:36" ht="15.95" customHeight="1">
      <c r="R101" s="68" t="s">
        <v>342</v>
      </c>
      <c r="AJ101" s="68" t="s">
        <v>342</v>
      </c>
    </row>
    <row r="102" spans="18:36" ht="15.95" customHeight="1">
      <c r="R102" s="68" t="s">
        <v>342</v>
      </c>
      <c r="AJ102" s="68" t="s">
        <v>342</v>
      </c>
    </row>
    <row r="103" spans="18:36" ht="15.95" customHeight="1">
      <c r="R103" s="68" t="s">
        <v>342</v>
      </c>
      <c r="AJ103" s="68" t="s">
        <v>342</v>
      </c>
    </row>
    <row r="104" spans="18:36" ht="15.95" customHeight="1">
      <c r="R104" s="68" t="s">
        <v>342</v>
      </c>
      <c r="AJ104" s="68" t="s">
        <v>342</v>
      </c>
    </row>
    <row r="105" spans="18:36" ht="15.95" customHeight="1">
      <c r="R105" s="68" t="s">
        <v>342</v>
      </c>
      <c r="AJ105" s="68" t="s">
        <v>342</v>
      </c>
    </row>
    <row r="106" spans="18:36" ht="15.95" customHeight="1">
      <c r="R106" s="68" t="s">
        <v>342</v>
      </c>
      <c r="AJ106" s="68" t="s">
        <v>342</v>
      </c>
    </row>
    <row r="107" spans="18:36" ht="15.95" customHeight="1">
      <c r="R107" s="68" t="s">
        <v>342</v>
      </c>
      <c r="AJ107" s="68" t="s">
        <v>342</v>
      </c>
    </row>
    <row r="108" spans="18:36" ht="15.95" customHeight="1">
      <c r="R108" s="68" t="s">
        <v>342</v>
      </c>
      <c r="AJ108" s="68" t="s">
        <v>342</v>
      </c>
    </row>
    <row r="109" spans="18:36" ht="15.95" customHeight="1">
      <c r="R109" s="68" t="s">
        <v>342</v>
      </c>
      <c r="AJ109" s="68" t="s">
        <v>342</v>
      </c>
    </row>
    <row r="110" spans="18:36" ht="15.95" customHeight="1">
      <c r="R110" s="68" t="s">
        <v>342</v>
      </c>
      <c r="AJ110" s="68" t="s">
        <v>342</v>
      </c>
    </row>
    <row r="111" spans="18:36" ht="15.95" customHeight="1">
      <c r="R111" s="68" t="s">
        <v>342</v>
      </c>
      <c r="AJ111" s="68" t="s">
        <v>342</v>
      </c>
    </row>
    <row r="112" spans="18:36" ht="15.95" customHeight="1">
      <c r="R112" s="68" t="s">
        <v>342</v>
      </c>
      <c r="AJ112" s="68" t="s">
        <v>342</v>
      </c>
    </row>
    <row r="113" spans="18:36" ht="15.95" customHeight="1">
      <c r="R113" s="68" t="s">
        <v>342</v>
      </c>
      <c r="AJ113" s="68" t="s">
        <v>342</v>
      </c>
    </row>
    <row r="114" spans="18:36" ht="15.95" customHeight="1">
      <c r="R114" s="68" t="s">
        <v>342</v>
      </c>
      <c r="AJ114" s="68" t="s">
        <v>342</v>
      </c>
    </row>
    <row r="115" spans="18:36" ht="15.95" customHeight="1">
      <c r="R115" s="68" t="s">
        <v>342</v>
      </c>
      <c r="AJ115" s="68" t="s">
        <v>342</v>
      </c>
    </row>
    <row r="116" spans="18:36" ht="15.95" customHeight="1">
      <c r="R116" s="68" t="s">
        <v>342</v>
      </c>
      <c r="AJ116" s="68" t="s">
        <v>342</v>
      </c>
    </row>
    <row r="117" spans="18:36" ht="15.95" customHeight="1">
      <c r="R117" s="68" t="s">
        <v>342</v>
      </c>
      <c r="AJ117" s="68" t="s">
        <v>342</v>
      </c>
    </row>
    <row r="118" spans="18:36" ht="15.95" customHeight="1">
      <c r="R118" s="68" t="s">
        <v>342</v>
      </c>
      <c r="AJ118" s="68" t="s">
        <v>342</v>
      </c>
    </row>
    <row r="119" spans="18:36" ht="15.95" customHeight="1">
      <c r="R119" s="68" t="s">
        <v>342</v>
      </c>
      <c r="AJ119" s="68" t="s">
        <v>342</v>
      </c>
    </row>
    <row r="120" spans="18:36" ht="15.95" customHeight="1">
      <c r="R120" s="68" t="s">
        <v>342</v>
      </c>
      <c r="AJ120" s="68" t="s">
        <v>342</v>
      </c>
    </row>
    <row r="121" spans="18:36" ht="15.95" customHeight="1">
      <c r="R121" s="68" t="s">
        <v>342</v>
      </c>
      <c r="AJ121" s="68" t="s">
        <v>342</v>
      </c>
    </row>
    <row r="122" spans="18:36" ht="15.95" customHeight="1">
      <c r="R122" s="68" t="s">
        <v>342</v>
      </c>
      <c r="AJ122" s="68" t="s">
        <v>342</v>
      </c>
    </row>
    <row r="123" spans="18:36" ht="15.95" customHeight="1">
      <c r="R123" s="68" t="s">
        <v>342</v>
      </c>
      <c r="AJ123" s="68" t="s">
        <v>342</v>
      </c>
    </row>
    <row r="124" spans="18:36" ht="15.95" customHeight="1">
      <c r="R124" s="68" t="s">
        <v>342</v>
      </c>
      <c r="AJ124" s="68" t="s">
        <v>342</v>
      </c>
    </row>
    <row r="125" spans="18:36" ht="15.95" customHeight="1">
      <c r="R125" s="68" t="s">
        <v>342</v>
      </c>
      <c r="AJ125" s="68" t="s">
        <v>342</v>
      </c>
    </row>
    <row r="126" spans="18:36" ht="15.95" customHeight="1">
      <c r="R126" s="68" t="s">
        <v>342</v>
      </c>
      <c r="AJ126" s="68" t="s">
        <v>342</v>
      </c>
    </row>
    <row r="127" spans="18:36" ht="15.95" customHeight="1">
      <c r="R127" s="68" t="s">
        <v>342</v>
      </c>
      <c r="AJ127" s="68" t="s">
        <v>342</v>
      </c>
    </row>
    <row r="128" spans="18:36" ht="15.95" customHeight="1">
      <c r="R128" s="68" t="s">
        <v>342</v>
      </c>
      <c r="AJ128" s="68" t="s">
        <v>342</v>
      </c>
    </row>
    <row r="129" spans="18:36" ht="15.95" customHeight="1">
      <c r="R129" s="68" t="s">
        <v>342</v>
      </c>
      <c r="AJ129" s="68" t="s">
        <v>342</v>
      </c>
    </row>
    <row r="130" spans="18:36" ht="15.95" customHeight="1">
      <c r="R130" s="68" t="s">
        <v>342</v>
      </c>
      <c r="AJ130" s="68" t="s">
        <v>342</v>
      </c>
    </row>
    <row r="131" spans="18:36" ht="15.95" customHeight="1">
      <c r="R131" s="68" t="s">
        <v>342</v>
      </c>
      <c r="AJ131" s="68" t="s">
        <v>342</v>
      </c>
    </row>
    <row r="132" spans="18:36" ht="15.95" customHeight="1">
      <c r="R132" s="68" t="s">
        <v>342</v>
      </c>
      <c r="AJ132" s="68" t="s">
        <v>342</v>
      </c>
    </row>
    <row r="133" spans="18:36" ht="15.95" customHeight="1">
      <c r="R133" s="68" t="s">
        <v>342</v>
      </c>
      <c r="AJ133" s="68" t="s">
        <v>342</v>
      </c>
    </row>
    <row r="134" spans="18:36" ht="15.95" customHeight="1">
      <c r="R134" s="68" t="s">
        <v>342</v>
      </c>
      <c r="AJ134" s="68" t="s">
        <v>342</v>
      </c>
    </row>
    <row r="135" spans="18:36" ht="15.95" customHeight="1">
      <c r="R135" s="68" t="s">
        <v>342</v>
      </c>
      <c r="AJ135" s="68" t="s">
        <v>342</v>
      </c>
    </row>
    <row r="136" spans="18:36" ht="15.95" customHeight="1">
      <c r="R136" s="68" t="s">
        <v>342</v>
      </c>
      <c r="AJ136" s="68" t="s">
        <v>342</v>
      </c>
    </row>
    <row r="137" spans="18:36" ht="15.95" customHeight="1">
      <c r="R137" s="68" t="s">
        <v>342</v>
      </c>
      <c r="AJ137" s="68" t="s">
        <v>342</v>
      </c>
    </row>
    <row r="138" spans="18:36" ht="15.95" customHeight="1">
      <c r="R138" s="68" t="s">
        <v>342</v>
      </c>
      <c r="AJ138" s="68" t="s">
        <v>342</v>
      </c>
    </row>
    <row r="139" spans="18:36" ht="15.95" customHeight="1">
      <c r="R139" s="68" t="s">
        <v>342</v>
      </c>
      <c r="AJ139" s="68" t="s">
        <v>342</v>
      </c>
    </row>
    <row r="140" spans="18:36" ht="15.95" customHeight="1">
      <c r="R140" s="68" t="s">
        <v>342</v>
      </c>
      <c r="AJ140" s="68" t="s">
        <v>342</v>
      </c>
    </row>
    <row r="141" spans="18:36" ht="15.95" customHeight="1">
      <c r="R141" s="68" t="s">
        <v>342</v>
      </c>
      <c r="AJ141" s="68" t="s">
        <v>342</v>
      </c>
    </row>
    <row r="142" spans="18:36" ht="15.95" customHeight="1">
      <c r="R142" s="68" t="s">
        <v>342</v>
      </c>
      <c r="AJ142" s="68" t="s">
        <v>342</v>
      </c>
    </row>
    <row r="143" spans="18:36" ht="15.95" customHeight="1">
      <c r="R143" s="68" t="s">
        <v>342</v>
      </c>
      <c r="AJ143" s="68" t="s">
        <v>342</v>
      </c>
    </row>
    <row r="144" spans="18:36" ht="15.95" customHeight="1">
      <c r="R144" s="68" t="s">
        <v>342</v>
      </c>
      <c r="AJ144" s="68" t="s">
        <v>342</v>
      </c>
    </row>
    <row r="145" spans="18:36" ht="15.95" customHeight="1">
      <c r="R145" s="68" t="s">
        <v>342</v>
      </c>
      <c r="AJ145" s="68" t="s">
        <v>342</v>
      </c>
    </row>
    <row r="146" spans="18:36" ht="15.95" customHeight="1">
      <c r="R146" s="68" t="s">
        <v>342</v>
      </c>
      <c r="AJ146" s="68" t="s">
        <v>342</v>
      </c>
    </row>
    <row r="147" spans="18:36" ht="15.95" customHeight="1">
      <c r="R147" s="68" t="s">
        <v>342</v>
      </c>
      <c r="AJ147" s="68" t="s">
        <v>342</v>
      </c>
    </row>
    <row r="148" spans="18:36" ht="15.95" customHeight="1">
      <c r="R148" s="68" t="s">
        <v>342</v>
      </c>
      <c r="AJ148" s="68" t="s">
        <v>342</v>
      </c>
    </row>
    <row r="149" spans="18:36" ht="15.95" customHeight="1">
      <c r="R149" s="68" t="s">
        <v>342</v>
      </c>
      <c r="AJ149" s="68" t="s">
        <v>342</v>
      </c>
    </row>
    <row r="150" spans="18:36" ht="15.95" customHeight="1">
      <c r="R150" s="68" t="s">
        <v>342</v>
      </c>
      <c r="AJ150" s="68" t="s">
        <v>342</v>
      </c>
    </row>
    <row r="151" spans="18:36" ht="15.95" customHeight="1">
      <c r="R151" s="68" t="s">
        <v>342</v>
      </c>
      <c r="AJ151" s="68" t="s">
        <v>342</v>
      </c>
    </row>
    <row r="152" spans="18:36" ht="15.95" customHeight="1">
      <c r="R152" s="68" t="s">
        <v>342</v>
      </c>
      <c r="AJ152" s="68" t="s">
        <v>342</v>
      </c>
    </row>
    <row r="153" spans="18:36" ht="15.95" customHeight="1">
      <c r="R153" s="68" t="s">
        <v>342</v>
      </c>
      <c r="AJ153" s="68" t="s">
        <v>342</v>
      </c>
    </row>
    <row r="154" spans="18:36" ht="15.95" customHeight="1">
      <c r="R154" s="68" t="s">
        <v>342</v>
      </c>
      <c r="AJ154" s="68" t="s">
        <v>342</v>
      </c>
    </row>
    <row r="155" spans="18:36" ht="15.95" customHeight="1">
      <c r="R155" s="68" t="s">
        <v>342</v>
      </c>
      <c r="AJ155" s="68" t="s">
        <v>342</v>
      </c>
    </row>
    <row r="156" spans="18:36" ht="15.95" customHeight="1">
      <c r="R156" s="68" t="s">
        <v>342</v>
      </c>
      <c r="AJ156" s="68" t="s">
        <v>342</v>
      </c>
    </row>
    <row r="157" spans="18:36" ht="15.95" customHeight="1">
      <c r="R157" s="68" t="s">
        <v>342</v>
      </c>
      <c r="AJ157" s="68" t="s">
        <v>342</v>
      </c>
    </row>
    <row r="158" spans="18:36" ht="15.95" customHeight="1">
      <c r="R158" s="68" t="s">
        <v>342</v>
      </c>
      <c r="AJ158" s="68" t="s">
        <v>342</v>
      </c>
    </row>
    <row r="159" spans="18:36" ht="15.95" customHeight="1">
      <c r="R159" s="68" t="s">
        <v>342</v>
      </c>
      <c r="AJ159" s="68" t="s">
        <v>342</v>
      </c>
    </row>
    <row r="160" spans="18:36" ht="15.95" customHeight="1">
      <c r="R160" s="68" t="s">
        <v>342</v>
      </c>
      <c r="AJ160" s="68" t="s">
        <v>342</v>
      </c>
    </row>
    <row r="161" spans="18:36" ht="15.95" customHeight="1">
      <c r="R161" s="68" t="s">
        <v>342</v>
      </c>
      <c r="AJ161" s="68" t="s">
        <v>342</v>
      </c>
    </row>
    <row r="162" spans="18:36" ht="15.95" customHeight="1">
      <c r="R162" s="68" t="s">
        <v>342</v>
      </c>
      <c r="AJ162" s="68" t="s">
        <v>342</v>
      </c>
    </row>
    <row r="163" spans="18:36" ht="15.95" customHeight="1">
      <c r="R163" s="68" t="s">
        <v>342</v>
      </c>
      <c r="AJ163" s="68" t="s">
        <v>342</v>
      </c>
    </row>
    <row r="164" spans="18:36" ht="15.95" customHeight="1">
      <c r="R164" s="68" t="s">
        <v>342</v>
      </c>
      <c r="AJ164" s="68" t="s">
        <v>342</v>
      </c>
    </row>
    <row r="165" spans="18:36" ht="15.95" customHeight="1">
      <c r="R165" s="68" t="s">
        <v>342</v>
      </c>
      <c r="AJ165" s="68" t="s">
        <v>342</v>
      </c>
    </row>
    <row r="166" spans="18:36" ht="15.95" customHeight="1">
      <c r="R166" s="68" t="s">
        <v>342</v>
      </c>
      <c r="AJ166" s="68" t="s">
        <v>342</v>
      </c>
    </row>
    <row r="167" spans="18:36" ht="15.95" customHeight="1">
      <c r="R167" s="68" t="s">
        <v>342</v>
      </c>
      <c r="AJ167" s="68" t="s">
        <v>342</v>
      </c>
    </row>
    <row r="168" spans="18:36" ht="15.95" customHeight="1">
      <c r="R168" s="68" t="s">
        <v>342</v>
      </c>
      <c r="AJ168" s="68" t="s">
        <v>342</v>
      </c>
    </row>
    <row r="169" spans="18:36" ht="15.95" customHeight="1">
      <c r="R169" s="68" t="s">
        <v>342</v>
      </c>
      <c r="AJ169" s="68" t="s">
        <v>342</v>
      </c>
    </row>
    <row r="170" spans="18:36" ht="15.95" customHeight="1">
      <c r="R170" s="68" t="s">
        <v>342</v>
      </c>
      <c r="AJ170" s="68" t="s">
        <v>342</v>
      </c>
    </row>
    <row r="171" spans="18:36" ht="15.95" customHeight="1">
      <c r="R171" s="68" t="s">
        <v>342</v>
      </c>
      <c r="AJ171" s="68" t="s">
        <v>342</v>
      </c>
    </row>
    <row r="172" spans="18:36" ht="15.95" customHeight="1">
      <c r="R172" s="68" t="s">
        <v>342</v>
      </c>
      <c r="AJ172" s="68" t="s">
        <v>342</v>
      </c>
    </row>
    <row r="173" spans="18:36" ht="15.95" customHeight="1">
      <c r="R173" s="68" t="s">
        <v>342</v>
      </c>
      <c r="AJ173" s="68" t="s">
        <v>342</v>
      </c>
    </row>
    <row r="174" spans="18:36" ht="15.95" customHeight="1">
      <c r="R174" s="68" t="s">
        <v>342</v>
      </c>
      <c r="AJ174" s="68" t="s">
        <v>342</v>
      </c>
    </row>
    <row r="175" spans="18:36" ht="15.95" customHeight="1">
      <c r="R175" s="68" t="s">
        <v>342</v>
      </c>
      <c r="AJ175" s="68" t="s">
        <v>342</v>
      </c>
    </row>
    <row r="176" spans="18:36" ht="15.95" customHeight="1">
      <c r="R176" s="68" t="s">
        <v>342</v>
      </c>
      <c r="AJ176" s="68" t="s">
        <v>342</v>
      </c>
    </row>
    <row r="177" spans="18:36" ht="15.95" customHeight="1">
      <c r="R177" s="68" t="s">
        <v>342</v>
      </c>
      <c r="AJ177" s="68" t="s">
        <v>342</v>
      </c>
    </row>
    <row r="178" spans="18:36" ht="15.95" customHeight="1">
      <c r="R178" s="68" t="s">
        <v>342</v>
      </c>
      <c r="AJ178" s="68" t="s">
        <v>342</v>
      </c>
    </row>
    <row r="179" spans="18:36" ht="15.95" customHeight="1">
      <c r="R179" s="68" t="s">
        <v>342</v>
      </c>
      <c r="AJ179" s="68" t="s">
        <v>342</v>
      </c>
    </row>
    <row r="180" spans="18:36" ht="15.95" customHeight="1">
      <c r="R180" s="68" t="s">
        <v>342</v>
      </c>
      <c r="AJ180" s="68" t="s">
        <v>342</v>
      </c>
    </row>
    <row r="181" spans="18:36" ht="15.95" customHeight="1">
      <c r="R181" s="68" t="s">
        <v>342</v>
      </c>
      <c r="AJ181" s="68" t="s">
        <v>342</v>
      </c>
    </row>
    <row r="182" spans="18:36" ht="15.95" customHeight="1">
      <c r="R182" s="68" t="s">
        <v>342</v>
      </c>
      <c r="AJ182" s="68" t="s">
        <v>342</v>
      </c>
    </row>
    <row r="183" spans="18:36" ht="15.95" customHeight="1">
      <c r="R183" s="68" t="s">
        <v>342</v>
      </c>
      <c r="AJ183" s="68" t="s">
        <v>342</v>
      </c>
    </row>
    <row r="184" spans="18:36" ht="15.95" customHeight="1">
      <c r="R184" s="68" t="s">
        <v>342</v>
      </c>
      <c r="AJ184" s="68" t="s">
        <v>342</v>
      </c>
    </row>
    <row r="185" spans="18:36" ht="15.95" customHeight="1">
      <c r="R185" s="68" t="s">
        <v>342</v>
      </c>
      <c r="AJ185" s="68" t="s">
        <v>342</v>
      </c>
    </row>
    <row r="186" spans="18:36" ht="15.95" customHeight="1">
      <c r="R186" s="68" t="s">
        <v>342</v>
      </c>
      <c r="AJ186" s="68" t="s">
        <v>342</v>
      </c>
    </row>
    <row r="187" spans="18:36" ht="15.95" customHeight="1">
      <c r="R187" s="68" t="s">
        <v>342</v>
      </c>
      <c r="AJ187" s="68" t="s">
        <v>342</v>
      </c>
    </row>
    <row r="188" spans="18:36" ht="15.95" customHeight="1">
      <c r="R188" s="68" t="s">
        <v>342</v>
      </c>
      <c r="AJ188" s="68" t="s">
        <v>342</v>
      </c>
    </row>
    <row r="189" spans="18:36" ht="15.95" customHeight="1">
      <c r="R189" s="68" t="s">
        <v>342</v>
      </c>
      <c r="AJ189" s="68" t="s">
        <v>342</v>
      </c>
    </row>
    <row r="190" spans="18:36" ht="15.95" customHeight="1">
      <c r="R190" s="68" t="s">
        <v>342</v>
      </c>
      <c r="AJ190" s="68" t="s">
        <v>342</v>
      </c>
    </row>
    <row r="191" spans="18:36" ht="15.95" customHeight="1">
      <c r="R191" s="68" t="s">
        <v>342</v>
      </c>
      <c r="AJ191" s="68" t="s">
        <v>342</v>
      </c>
    </row>
    <row r="192" spans="18:36" ht="15.95" customHeight="1">
      <c r="R192" s="68" t="s">
        <v>342</v>
      </c>
      <c r="AJ192" s="68" t="s">
        <v>342</v>
      </c>
    </row>
    <row r="193" spans="18:36" ht="15.95" customHeight="1">
      <c r="R193" s="68" t="s">
        <v>342</v>
      </c>
      <c r="AJ193" s="68" t="s">
        <v>342</v>
      </c>
    </row>
    <row r="194" spans="18:36" ht="15.95" customHeight="1">
      <c r="R194" s="68" t="s">
        <v>342</v>
      </c>
      <c r="AJ194" s="68" t="s">
        <v>342</v>
      </c>
    </row>
    <row r="195" spans="18:36" ht="15.95" customHeight="1">
      <c r="R195" s="68" t="s">
        <v>342</v>
      </c>
      <c r="AJ195" s="68" t="s">
        <v>342</v>
      </c>
    </row>
    <row r="196" spans="18:36" ht="15.95" customHeight="1">
      <c r="R196" s="68" t="s">
        <v>342</v>
      </c>
      <c r="AJ196" s="68" t="s">
        <v>342</v>
      </c>
    </row>
    <row r="197" spans="18:36" ht="15.95" customHeight="1">
      <c r="R197" s="68" t="s">
        <v>342</v>
      </c>
      <c r="AJ197" s="68" t="s">
        <v>342</v>
      </c>
    </row>
    <row r="198" spans="18:36" ht="15.95" customHeight="1">
      <c r="R198" s="68" t="s">
        <v>342</v>
      </c>
      <c r="AJ198" s="68" t="s">
        <v>342</v>
      </c>
    </row>
    <row r="199" spans="18:36" ht="15.95" customHeight="1">
      <c r="R199" s="68" t="s">
        <v>342</v>
      </c>
      <c r="AJ199" s="68" t="s">
        <v>342</v>
      </c>
    </row>
    <row r="200" spans="18:36" ht="15.95" customHeight="1">
      <c r="R200" s="68" t="s">
        <v>342</v>
      </c>
      <c r="AJ200" s="68" t="s">
        <v>342</v>
      </c>
    </row>
    <row r="201" spans="18:36" ht="15.95" customHeight="1">
      <c r="R201" s="68" t="s">
        <v>342</v>
      </c>
      <c r="AJ201" s="68" t="s">
        <v>342</v>
      </c>
    </row>
    <row r="202" spans="18:36" ht="15.95" customHeight="1">
      <c r="R202" s="68" t="s">
        <v>342</v>
      </c>
      <c r="AJ202" s="68" t="s">
        <v>342</v>
      </c>
    </row>
    <row r="203" spans="18:36" ht="15.95" customHeight="1">
      <c r="R203" s="68" t="s">
        <v>342</v>
      </c>
      <c r="AJ203" s="68" t="s">
        <v>342</v>
      </c>
    </row>
    <row r="204" spans="18:36" ht="15.95" customHeight="1">
      <c r="R204" s="68" t="s">
        <v>342</v>
      </c>
      <c r="AJ204" s="68" t="s">
        <v>342</v>
      </c>
    </row>
    <row r="205" spans="18:36" ht="15.95" customHeight="1">
      <c r="R205" s="68" t="s">
        <v>342</v>
      </c>
      <c r="AJ205" s="68" t="s">
        <v>342</v>
      </c>
    </row>
    <row r="206" spans="18:36" ht="15.95" customHeight="1">
      <c r="R206" s="68" t="s">
        <v>342</v>
      </c>
      <c r="AJ206" s="68" t="s">
        <v>342</v>
      </c>
    </row>
    <row r="207" spans="18:36" ht="15.95" customHeight="1">
      <c r="R207" s="68" t="s">
        <v>342</v>
      </c>
      <c r="AJ207" s="68" t="s">
        <v>342</v>
      </c>
    </row>
    <row r="208" spans="18:36" ht="15.95" customHeight="1">
      <c r="R208" s="68" t="s">
        <v>342</v>
      </c>
      <c r="AJ208" s="68" t="s">
        <v>342</v>
      </c>
    </row>
    <row r="209" spans="18:36" ht="15.95" customHeight="1">
      <c r="R209" s="68" t="s">
        <v>342</v>
      </c>
      <c r="AJ209" s="68" t="s">
        <v>342</v>
      </c>
    </row>
    <row r="210" spans="18:36" ht="15.95" customHeight="1">
      <c r="R210" s="68" t="s">
        <v>342</v>
      </c>
      <c r="AJ210" s="68" t="s">
        <v>342</v>
      </c>
    </row>
    <row r="211" spans="18:36" ht="15.95" customHeight="1">
      <c r="R211" s="68" t="s">
        <v>342</v>
      </c>
      <c r="AJ211" s="68" t="s">
        <v>342</v>
      </c>
    </row>
    <row r="212" spans="18:36" ht="15.95" customHeight="1">
      <c r="R212" s="68" t="s">
        <v>342</v>
      </c>
      <c r="AJ212" s="68" t="s">
        <v>342</v>
      </c>
    </row>
    <row r="213" spans="18:36" ht="15.95" customHeight="1">
      <c r="R213" s="68" t="s">
        <v>342</v>
      </c>
      <c r="AJ213" s="68" t="s">
        <v>342</v>
      </c>
    </row>
    <row r="214" spans="18:36" ht="15.95" customHeight="1">
      <c r="R214" s="68" t="s">
        <v>342</v>
      </c>
      <c r="AJ214" s="68" t="s">
        <v>342</v>
      </c>
    </row>
    <row r="215" spans="18:36" ht="15.95" customHeight="1">
      <c r="R215" s="68" t="s">
        <v>342</v>
      </c>
      <c r="AJ215" s="68" t="s">
        <v>342</v>
      </c>
    </row>
    <row r="216" spans="18:36" ht="15.95" customHeight="1">
      <c r="R216" s="68" t="s">
        <v>342</v>
      </c>
      <c r="AJ216" s="68" t="s">
        <v>342</v>
      </c>
    </row>
    <row r="217" spans="18:36" ht="15.95" customHeight="1">
      <c r="R217" s="68" t="s">
        <v>342</v>
      </c>
      <c r="AJ217" s="68" t="s">
        <v>342</v>
      </c>
    </row>
    <row r="218" spans="18:36" ht="15.95" customHeight="1">
      <c r="R218" s="68" t="s">
        <v>342</v>
      </c>
      <c r="AJ218" s="68" t="s">
        <v>342</v>
      </c>
    </row>
    <row r="219" spans="18:36" ht="15.95" customHeight="1">
      <c r="R219" s="68" t="s">
        <v>342</v>
      </c>
      <c r="AJ219" s="68" t="s">
        <v>342</v>
      </c>
    </row>
    <row r="220" spans="18:36" ht="15.95" customHeight="1">
      <c r="R220" s="68" t="s">
        <v>342</v>
      </c>
      <c r="AJ220" s="68" t="s">
        <v>342</v>
      </c>
    </row>
    <row r="221" spans="18:36" ht="15.95" customHeight="1">
      <c r="R221" s="68" t="s">
        <v>342</v>
      </c>
      <c r="AJ221" s="68" t="s">
        <v>342</v>
      </c>
    </row>
    <row r="222" spans="18:36" ht="15.95" customHeight="1">
      <c r="R222" s="68" t="s">
        <v>342</v>
      </c>
      <c r="AJ222" s="68" t="s">
        <v>342</v>
      </c>
    </row>
    <row r="223" spans="18:36" ht="15.95" customHeight="1">
      <c r="R223" s="68" t="s">
        <v>342</v>
      </c>
      <c r="AJ223" s="68" t="s">
        <v>342</v>
      </c>
    </row>
    <row r="224" spans="18:36" ht="15.95" customHeight="1">
      <c r="R224" s="68" t="s">
        <v>342</v>
      </c>
      <c r="AJ224" s="68" t="s">
        <v>342</v>
      </c>
    </row>
    <row r="225" spans="18:36" ht="15.95" customHeight="1">
      <c r="R225" s="68" t="s">
        <v>342</v>
      </c>
      <c r="AJ225" s="68" t="s">
        <v>342</v>
      </c>
    </row>
    <row r="226" spans="18:36" ht="15.95" customHeight="1">
      <c r="R226" s="68" t="s">
        <v>342</v>
      </c>
      <c r="AJ226" s="68" t="s">
        <v>342</v>
      </c>
    </row>
    <row r="227" spans="18:36" ht="15.95" customHeight="1">
      <c r="R227" s="68" t="s">
        <v>342</v>
      </c>
      <c r="AJ227" s="68" t="s">
        <v>342</v>
      </c>
    </row>
    <row r="228" spans="18:36" ht="15.95" customHeight="1">
      <c r="R228" s="68" t="s">
        <v>342</v>
      </c>
      <c r="AJ228" s="68" t="s">
        <v>342</v>
      </c>
    </row>
    <row r="229" spans="18:36" ht="15.95" customHeight="1">
      <c r="R229" s="68" t="s">
        <v>342</v>
      </c>
      <c r="AJ229" s="68" t="s">
        <v>342</v>
      </c>
    </row>
    <row r="230" spans="18:36" ht="15.95" customHeight="1">
      <c r="R230" s="68" t="s">
        <v>342</v>
      </c>
      <c r="AJ230" s="68" t="s">
        <v>342</v>
      </c>
    </row>
    <row r="231" spans="18:36" ht="15.95" customHeight="1">
      <c r="R231" s="68" t="s">
        <v>342</v>
      </c>
      <c r="AJ231" s="68" t="s">
        <v>342</v>
      </c>
    </row>
    <row r="232" spans="18:36" ht="15.95" customHeight="1">
      <c r="R232" s="68" t="s">
        <v>342</v>
      </c>
      <c r="AJ232" s="68" t="s">
        <v>342</v>
      </c>
    </row>
    <row r="233" spans="18:36" ht="15.95" customHeight="1">
      <c r="R233" s="68" t="s">
        <v>342</v>
      </c>
      <c r="AJ233" s="68" t="s">
        <v>342</v>
      </c>
    </row>
    <row r="234" spans="18:36" ht="15.95" customHeight="1">
      <c r="R234" s="68" t="s">
        <v>342</v>
      </c>
      <c r="AJ234" s="68" t="s">
        <v>342</v>
      </c>
    </row>
    <row r="235" spans="18:36" ht="15.95" customHeight="1">
      <c r="R235" s="68" t="s">
        <v>342</v>
      </c>
      <c r="AJ235" s="68" t="s">
        <v>342</v>
      </c>
    </row>
    <row r="236" spans="18:36" ht="15.95" customHeight="1">
      <c r="R236" s="68" t="s">
        <v>342</v>
      </c>
      <c r="AJ236" s="68" t="s">
        <v>342</v>
      </c>
    </row>
    <row r="237" spans="18:36" ht="15.95" customHeight="1">
      <c r="R237" s="68" t="s">
        <v>342</v>
      </c>
      <c r="AJ237" s="68" t="s">
        <v>342</v>
      </c>
    </row>
    <row r="238" spans="18:36" ht="15.95" customHeight="1">
      <c r="R238" s="68" t="s">
        <v>342</v>
      </c>
      <c r="AJ238" s="68" t="s">
        <v>342</v>
      </c>
    </row>
    <row r="239" spans="18:36" ht="15.95" customHeight="1">
      <c r="R239" s="68" t="s">
        <v>342</v>
      </c>
      <c r="AJ239" s="68" t="s">
        <v>342</v>
      </c>
    </row>
    <row r="240" spans="18:36" ht="15.95" customHeight="1">
      <c r="R240" s="68" t="s">
        <v>342</v>
      </c>
      <c r="AJ240" s="68" t="s">
        <v>342</v>
      </c>
    </row>
    <row r="241" spans="18:36" ht="15.95" customHeight="1">
      <c r="R241" s="68" t="s">
        <v>342</v>
      </c>
      <c r="AJ241" s="68" t="s">
        <v>342</v>
      </c>
    </row>
    <row r="242" spans="18:36" ht="15.95" customHeight="1">
      <c r="R242" s="68" t="s">
        <v>342</v>
      </c>
      <c r="AJ242" s="68" t="s">
        <v>342</v>
      </c>
    </row>
    <row r="243" spans="18:36" ht="15.95" customHeight="1">
      <c r="R243" s="68" t="s">
        <v>342</v>
      </c>
      <c r="AJ243" s="68" t="s">
        <v>342</v>
      </c>
    </row>
    <row r="244" spans="18:36" ht="15.95" customHeight="1">
      <c r="R244" s="68" t="s">
        <v>342</v>
      </c>
      <c r="AJ244" s="68" t="s">
        <v>342</v>
      </c>
    </row>
    <row r="245" spans="18:36" ht="15.95" customHeight="1">
      <c r="R245" s="68" t="s">
        <v>342</v>
      </c>
      <c r="AJ245" s="68" t="s">
        <v>342</v>
      </c>
    </row>
    <row r="246" spans="18:36" ht="15.95" customHeight="1">
      <c r="R246" s="68" t="s">
        <v>342</v>
      </c>
      <c r="AJ246" s="68" t="s">
        <v>342</v>
      </c>
    </row>
    <row r="247" spans="18:36" ht="15.95" customHeight="1">
      <c r="R247" s="68" t="s">
        <v>342</v>
      </c>
      <c r="AJ247" s="68" t="s">
        <v>342</v>
      </c>
    </row>
    <row r="248" spans="18:36" ht="15.95" customHeight="1">
      <c r="R248" s="68" t="s">
        <v>342</v>
      </c>
      <c r="AJ248" s="68" t="s">
        <v>342</v>
      </c>
    </row>
    <row r="249" spans="18:36" ht="15.95" customHeight="1">
      <c r="R249" s="68" t="s">
        <v>342</v>
      </c>
      <c r="AJ249" s="68" t="s">
        <v>342</v>
      </c>
    </row>
    <row r="250" spans="18:36" ht="15.95" customHeight="1">
      <c r="R250" s="68" t="s">
        <v>342</v>
      </c>
      <c r="AJ250" s="68" t="s">
        <v>342</v>
      </c>
    </row>
    <row r="251" spans="18:36" ht="15.95" customHeight="1">
      <c r="R251" s="68" t="s">
        <v>342</v>
      </c>
      <c r="AJ251" s="68" t="s">
        <v>342</v>
      </c>
    </row>
    <row r="252" spans="18:36" ht="15.95" customHeight="1">
      <c r="R252" s="68" t="s">
        <v>342</v>
      </c>
      <c r="AJ252" s="68" t="s">
        <v>342</v>
      </c>
    </row>
    <row r="253" spans="18:36" ht="15.95" customHeight="1">
      <c r="R253" s="68" t="s">
        <v>342</v>
      </c>
      <c r="AJ253" s="68" t="s">
        <v>342</v>
      </c>
    </row>
    <row r="254" spans="18:36" ht="15.95" customHeight="1">
      <c r="R254" s="68" t="s">
        <v>342</v>
      </c>
      <c r="AJ254" s="68" t="s">
        <v>342</v>
      </c>
    </row>
    <row r="255" spans="18:36" ht="15.95" customHeight="1">
      <c r="R255" s="68" t="s">
        <v>342</v>
      </c>
      <c r="AJ255" s="68" t="s">
        <v>342</v>
      </c>
    </row>
    <row r="256" spans="18:36" ht="15.95" customHeight="1">
      <c r="R256" s="68" t="s">
        <v>342</v>
      </c>
      <c r="AJ256" s="68" t="s">
        <v>342</v>
      </c>
    </row>
    <row r="257" spans="18:36" ht="15.95" customHeight="1">
      <c r="R257" s="68" t="s">
        <v>342</v>
      </c>
      <c r="AJ257" s="68" t="s">
        <v>342</v>
      </c>
    </row>
    <row r="258" spans="18:36" ht="15.95" customHeight="1">
      <c r="R258" s="68" t="s">
        <v>342</v>
      </c>
      <c r="AJ258" s="68" t="s">
        <v>342</v>
      </c>
    </row>
    <row r="259" spans="18:36" ht="15.95" customHeight="1">
      <c r="R259" s="68" t="s">
        <v>342</v>
      </c>
      <c r="AJ259" s="68" t="s">
        <v>342</v>
      </c>
    </row>
    <row r="260" spans="18:36" ht="15.95" customHeight="1">
      <c r="R260" s="68" t="s">
        <v>342</v>
      </c>
      <c r="AJ260" s="68" t="s">
        <v>342</v>
      </c>
    </row>
    <row r="261" spans="18:36" ht="15.95" customHeight="1">
      <c r="R261" s="68" t="s">
        <v>342</v>
      </c>
      <c r="AJ261" s="68" t="s">
        <v>342</v>
      </c>
    </row>
    <row r="262" spans="18:36" ht="15.95" customHeight="1">
      <c r="R262" s="68" t="s">
        <v>342</v>
      </c>
      <c r="AJ262" s="68" t="s">
        <v>342</v>
      </c>
    </row>
    <row r="263" spans="18:36" ht="15.95" customHeight="1">
      <c r="R263" s="68" t="s">
        <v>342</v>
      </c>
      <c r="AJ263" s="68" t="s">
        <v>342</v>
      </c>
    </row>
    <row r="264" spans="18:36" ht="15.95" customHeight="1">
      <c r="R264" s="68" t="s">
        <v>342</v>
      </c>
      <c r="AJ264" s="68" t="s">
        <v>342</v>
      </c>
    </row>
    <row r="265" spans="18:36" ht="15.95" customHeight="1">
      <c r="R265" s="68" t="s">
        <v>342</v>
      </c>
      <c r="AJ265" s="68" t="s">
        <v>342</v>
      </c>
    </row>
    <row r="266" spans="18:36" ht="15.95" customHeight="1">
      <c r="R266" s="68" t="s">
        <v>342</v>
      </c>
      <c r="AJ266" s="68" t="s">
        <v>342</v>
      </c>
    </row>
    <row r="267" spans="18:36" ht="15.95" customHeight="1">
      <c r="R267" s="68" t="s">
        <v>342</v>
      </c>
      <c r="AJ267" s="68" t="s">
        <v>342</v>
      </c>
    </row>
    <row r="268" spans="18:36" ht="15.95" customHeight="1">
      <c r="R268" s="68" t="s">
        <v>342</v>
      </c>
      <c r="AJ268" s="68" t="s">
        <v>342</v>
      </c>
    </row>
    <row r="269" spans="18:36" ht="15.95" customHeight="1">
      <c r="R269" s="68" t="s">
        <v>342</v>
      </c>
      <c r="AJ269" s="68" t="s">
        <v>342</v>
      </c>
    </row>
    <row r="270" spans="18:36" ht="15.95" customHeight="1">
      <c r="R270" s="68" t="s">
        <v>342</v>
      </c>
      <c r="AJ270" s="68" t="s">
        <v>342</v>
      </c>
    </row>
    <row r="271" spans="18:36" ht="15.95" customHeight="1">
      <c r="R271" s="68" t="s">
        <v>342</v>
      </c>
      <c r="AJ271" s="68" t="s">
        <v>342</v>
      </c>
    </row>
    <row r="272" spans="18:36" ht="15.95" customHeight="1">
      <c r="R272" s="68" t="s">
        <v>342</v>
      </c>
      <c r="AJ272" s="68" t="s">
        <v>342</v>
      </c>
    </row>
    <row r="273" spans="18:36" ht="15.95" customHeight="1">
      <c r="R273" s="68" t="s">
        <v>342</v>
      </c>
      <c r="AJ273" s="68" t="s">
        <v>342</v>
      </c>
    </row>
    <row r="274" spans="18:36" ht="15.95" customHeight="1">
      <c r="R274" s="68" t="s">
        <v>342</v>
      </c>
      <c r="AJ274" s="68" t="s">
        <v>342</v>
      </c>
    </row>
    <row r="275" spans="18:36" ht="15.95" customHeight="1">
      <c r="R275" s="68" t="s">
        <v>342</v>
      </c>
      <c r="AJ275" s="68" t="s">
        <v>342</v>
      </c>
    </row>
    <row r="276" spans="18:36" ht="15.95" customHeight="1">
      <c r="R276" s="68" t="s">
        <v>342</v>
      </c>
      <c r="AJ276" s="68" t="s">
        <v>342</v>
      </c>
    </row>
    <row r="277" spans="18:36" ht="15.95" customHeight="1">
      <c r="R277" s="68" t="s">
        <v>342</v>
      </c>
      <c r="AJ277" s="68" t="s">
        <v>342</v>
      </c>
    </row>
    <row r="278" spans="18:36" ht="15.95" customHeight="1">
      <c r="R278" s="68" t="s">
        <v>342</v>
      </c>
      <c r="AJ278" s="68" t="s">
        <v>342</v>
      </c>
    </row>
    <row r="279" spans="18:36" ht="15.95" customHeight="1">
      <c r="R279" s="68" t="s">
        <v>342</v>
      </c>
      <c r="AJ279" s="68" t="s">
        <v>342</v>
      </c>
    </row>
    <row r="280" spans="18:36" ht="15.95" customHeight="1">
      <c r="R280" s="68" t="s">
        <v>342</v>
      </c>
      <c r="AJ280" s="68" t="s">
        <v>342</v>
      </c>
    </row>
    <row r="281" spans="18:36" ht="15.95" customHeight="1">
      <c r="R281" s="68" t="s">
        <v>342</v>
      </c>
      <c r="AJ281" s="68" t="s">
        <v>342</v>
      </c>
    </row>
    <row r="282" spans="18:36" ht="15.95" customHeight="1">
      <c r="R282" s="68" t="s">
        <v>342</v>
      </c>
      <c r="AJ282" s="68" t="s">
        <v>342</v>
      </c>
    </row>
    <row r="283" spans="18:36" ht="15.95" customHeight="1">
      <c r="R283" s="68" t="s">
        <v>342</v>
      </c>
      <c r="AJ283" s="68" t="s">
        <v>342</v>
      </c>
    </row>
    <row r="284" spans="18:36" ht="15.95" customHeight="1">
      <c r="R284" s="68" t="s">
        <v>342</v>
      </c>
      <c r="AJ284" s="68" t="s">
        <v>342</v>
      </c>
    </row>
    <row r="285" spans="18:36" ht="15.95" customHeight="1">
      <c r="R285" s="68" t="s">
        <v>342</v>
      </c>
      <c r="AJ285" s="68" t="s">
        <v>342</v>
      </c>
    </row>
    <row r="286" spans="18:36" ht="15.95" customHeight="1">
      <c r="R286" s="68" t="s">
        <v>342</v>
      </c>
      <c r="AJ286" s="68" t="s">
        <v>342</v>
      </c>
    </row>
    <row r="287" spans="18:36" ht="15.95" customHeight="1">
      <c r="R287" s="68" t="s">
        <v>342</v>
      </c>
      <c r="AJ287" s="68" t="s">
        <v>342</v>
      </c>
    </row>
    <row r="288" spans="18:36" ht="15.95" customHeight="1">
      <c r="R288" s="68" t="s">
        <v>342</v>
      </c>
      <c r="AJ288" s="68" t="s">
        <v>342</v>
      </c>
    </row>
    <row r="289" spans="18:36" ht="15.95" customHeight="1">
      <c r="R289" s="68" t="s">
        <v>342</v>
      </c>
      <c r="AJ289" s="68" t="s">
        <v>342</v>
      </c>
    </row>
    <row r="290" spans="18:36" ht="15.95" customHeight="1">
      <c r="R290" s="68" t="s">
        <v>342</v>
      </c>
      <c r="AJ290" s="68" t="s">
        <v>342</v>
      </c>
    </row>
    <row r="291" spans="18:36" ht="15.95" customHeight="1">
      <c r="R291" s="68" t="s">
        <v>342</v>
      </c>
      <c r="AJ291" s="68" t="s">
        <v>342</v>
      </c>
    </row>
    <row r="292" spans="18:36" ht="15.95" customHeight="1">
      <c r="R292" s="68" t="s">
        <v>342</v>
      </c>
      <c r="AJ292" s="68" t="s">
        <v>342</v>
      </c>
    </row>
    <row r="293" spans="18:36" ht="15.95" customHeight="1">
      <c r="R293" s="68" t="s">
        <v>342</v>
      </c>
      <c r="AJ293" s="68" t="s">
        <v>342</v>
      </c>
    </row>
    <row r="294" spans="18:36" ht="15.95" customHeight="1">
      <c r="R294" s="68" t="s">
        <v>342</v>
      </c>
      <c r="AJ294" s="68" t="s">
        <v>342</v>
      </c>
    </row>
    <row r="295" spans="18:36" ht="15.95" customHeight="1">
      <c r="R295" s="68" t="s">
        <v>342</v>
      </c>
      <c r="AJ295" s="68" t="s">
        <v>342</v>
      </c>
    </row>
    <row r="296" spans="18:36" ht="15.95" customHeight="1">
      <c r="R296" s="68" t="s">
        <v>342</v>
      </c>
      <c r="AJ296" s="68" t="s">
        <v>342</v>
      </c>
    </row>
    <row r="297" spans="18:36" ht="15.95" customHeight="1">
      <c r="R297" s="68" t="s">
        <v>342</v>
      </c>
      <c r="AJ297" s="68" t="s">
        <v>342</v>
      </c>
    </row>
    <row r="298" spans="18:36" ht="15.95" customHeight="1">
      <c r="R298" s="68" t="s">
        <v>342</v>
      </c>
      <c r="AJ298" s="68" t="s">
        <v>342</v>
      </c>
    </row>
    <row r="299" spans="18:36" ht="15.95" customHeight="1">
      <c r="R299" s="68" t="s">
        <v>342</v>
      </c>
      <c r="AJ299" s="68" t="s">
        <v>342</v>
      </c>
    </row>
    <row r="300" spans="18:36" ht="15.95" customHeight="1">
      <c r="R300" s="68" t="s">
        <v>342</v>
      </c>
      <c r="AJ300" s="68" t="s">
        <v>342</v>
      </c>
    </row>
    <row r="301" spans="18:36" ht="15.95" customHeight="1">
      <c r="R301" s="68" t="s">
        <v>342</v>
      </c>
      <c r="AJ301" s="68" t="s">
        <v>342</v>
      </c>
    </row>
    <row r="302" spans="18:36" ht="15.95" customHeight="1">
      <c r="R302" s="68" t="s">
        <v>342</v>
      </c>
      <c r="AJ302" s="68" t="s">
        <v>342</v>
      </c>
    </row>
    <row r="303" spans="18:36" ht="15.95" customHeight="1">
      <c r="R303" s="68" t="s">
        <v>342</v>
      </c>
      <c r="AJ303" s="68" t="s">
        <v>342</v>
      </c>
    </row>
    <row r="304" spans="18:36" ht="15.95" customHeight="1">
      <c r="R304" s="68" t="s">
        <v>342</v>
      </c>
      <c r="AJ304" s="68" t="s">
        <v>342</v>
      </c>
    </row>
    <row r="305" spans="18:36" ht="15.95" customHeight="1">
      <c r="R305" s="68" t="s">
        <v>342</v>
      </c>
      <c r="AJ305" s="68" t="s">
        <v>342</v>
      </c>
    </row>
    <row r="306" spans="18:36" ht="15.95" customHeight="1">
      <c r="R306" s="68" t="s">
        <v>342</v>
      </c>
      <c r="AJ306" s="68" t="s">
        <v>342</v>
      </c>
    </row>
    <row r="307" spans="18:36" ht="15.95" customHeight="1">
      <c r="R307" s="68" t="s">
        <v>342</v>
      </c>
      <c r="AJ307" s="68" t="s">
        <v>342</v>
      </c>
    </row>
    <row r="308" spans="18:36" ht="15.95" customHeight="1">
      <c r="R308" s="68" t="s">
        <v>342</v>
      </c>
      <c r="AJ308" s="68" t="s">
        <v>342</v>
      </c>
    </row>
    <row r="309" spans="18:36" ht="15.95" customHeight="1">
      <c r="R309" s="68" t="s">
        <v>342</v>
      </c>
      <c r="AJ309" s="68" t="s">
        <v>342</v>
      </c>
    </row>
    <row r="310" spans="18:36" ht="15.95" customHeight="1">
      <c r="R310" s="68" t="s">
        <v>342</v>
      </c>
      <c r="AJ310" s="68" t="s">
        <v>342</v>
      </c>
    </row>
    <row r="311" spans="18:36" ht="15.95" customHeight="1">
      <c r="R311" s="68" t="s">
        <v>342</v>
      </c>
      <c r="AJ311" s="68" t="s">
        <v>342</v>
      </c>
    </row>
    <row r="312" spans="18:36" ht="15.95" customHeight="1">
      <c r="R312" s="68" t="s">
        <v>342</v>
      </c>
      <c r="AJ312" s="68" t="s">
        <v>342</v>
      </c>
    </row>
    <row r="313" spans="18:36" ht="15.95" customHeight="1">
      <c r="R313" s="68" t="s">
        <v>342</v>
      </c>
      <c r="AJ313" s="68" t="s">
        <v>342</v>
      </c>
    </row>
    <row r="314" spans="18:36" ht="15.95" customHeight="1">
      <c r="R314" s="68" t="s">
        <v>342</v>
      </c>
      <c r="AJ314" s="68" t="s">
        <v>342</v>
      </c>
    </row>
    <row r="315" spans="18:36" ht="15.95" customHeight="1">
      <c r="R315" s="68" t="s">
        <v>342</v>
      </c>
      <c r="AJ315" s="68" t="s">
        <v>342</v>
      </c>
    </row>
    <row r="316" spans="18:36" ht="15.95" customHeight="1">
      <c r="R316" s="68" t="s">
        <v>342</v>
      </c>
      <c r="AJ316" s="68" t="s">
        <v>342</v>
      </c>
    </row>
    <row r="317" spans="18:36" ht="15.95" customHeight="1">
      <c r="R317" s="68" t="s">
        <v>342</v>
      </c>
      <c r="AJ317" s="68" t="s">
        <v>342</v>
      </c>
    </row>
    <row r="318" spans="18:36" ht="15.95" customHeight="1">
      <c r="R318" s="68" t="s">
        <v>342</v>
      </c>
      <c r="AJ318" s="68" t="s">
        <v>342</v>
      </c>
    </row>
    <row r="319" spans="18:36" ht="15.95" customHeight="1">
      <c r="R319" s="68" t="s">
        <v>342</v>
      </c>
      <c r="AJ319" s="68" t="s">
        <v>342</v>
      </c>
    </row>
    <row r="320" spans="18:36" ht="15.95" customHeight="1">
      <c r="R320" s="68" t="s">
        <v>342</v>
      </c>
      <c r="AJ320" s="68" t="s">
        <v>342</v>
      </c>
    </row>
    <row r="321" spans="18:36" ht="15.95" customHeight="1">
      <c r="R321" s="68" t="s">
        <v>342</v>
      </c>
      <c r="AJ321" s="68" t="s">
        <v>342</v>
      </c>
    </row>
    <row r="322" spans="18:36" ht="15.95" customHeight="1">
      <c r="R322" s="68" t="s">
        <v>342</v>
      </c>
      <c r="AJ322" s="68" t="s">
        <v>342</v>
      </c>
    </row>
    <row r="323" spans="18:36" ht="15.95" customHeight="1">
      <c r="R323" s="68" t="s">
        <v>342</v>
      </c>
      <c r="AJ323" s="68" t="s">
        <v>342</v>
      </c>
    </row>
    <row r="324" spans="18:36" ht="15.95" customHeight="1">
      <c r="R324" s="68" t="s">
        <v>342</v>
      </c>
      <c r="AJ324" s="68" t="s">
        <v>342</v>
      </c>
    </row>
    <row r="325" spans="18:36" ht="15.95" customHeight="1">
      <c r="R325" s="68" t="s">
        <v>342</v>
      </c>
      <c r="AJ325" s="68" t="s">
        <v>342</v>
      </c>
    </row>
    <row r="326" spans="18:36" ht="15.95" customHeight="1">
      <c r="R326" s="68" t="s">
        <v>342</v>
      </c>
      <c r="AJ326" s="68" t="s">
        <v>342</v>
      </c>
    </row>
    <row r="327" spans="18:36" ht="15.95" customHeight="1">
      <c r="R327" s="68" t="s">
        <v>342</v>
      </c>
      <c r="AJ327" s="68" t="s">
        <v>342</v>
      </c>
    </row>
    <row r="328" spans="18:36" ht="15.95" customHeight="1">
      <c r="R328" s="68" t="s">
        <v>342</v>
      </c>
      <c r="AJ328" s="68" t="s">
        <v>342</v>
      </c>
    </row>
    <row r="329" spans="18:36" ht="15.95" customHeight="1">
      <c r="R329" s="68" t="s">
        <v>342</v>
      </c>
      <c r="AJ329" s="68" t="s">
        <v>342</v>
      </c>
    </row>
    <row r="330" spans="18:36" ht="15.95" customHeight="1">
      <c r="R330" s="68" t="s">
        <v>342</v>
      </c>
      <c r="AJ330" s="68" t="s">
        <v>342</v>
      </c>
    </row>
    <row r="331" spans="18:36" ht="15.95" customHeight="1">
      <c r="R331" s="68" t="s">
        <v>342</v>
      </c>
      <c r="AJ331" s="68" t="s">
        <v>342</v>
      </c>
    </row>
    <row r="332" spans="18:36" ht="15.95" customHeight="1">
      <c r="R332" s="68" t="s">
        <v>342</v>
      </c>
      <c r="AJ332" s="68" t="s">
        <v>342</v>
      </c>
    </row>
    <row r="333" spans="18:36" ht="15.95" customHeight="1">
      <c r="R333" s="68" t="s">
        <v>342</v>
      </c>
      <c r="AJ333" s="68" t="s">
        <v>342</v>
      </c>
    </row>
    <row r="334" spans="18:36" ht="15.95" customHeight="1">
      <c r="R334" s="68" t="s">
        <v>342</v>
      </c>
      <c r="AJ334" s="68" t="s">
        <v>342</v>
      </c>
    </row>
    <row r="335" spans="18:36" ht="15.95" customHeight="1">
      <c r="R335" s="68" t="s">
        <v>342</v>
      </c>
      <c r="AJ335" s="68" t="s">
        <v>342</v>
      </c>
    </row>
    <row r="336" spans="18:36" ht="15.95" customHeight="1">
      <c r="R336" s="68" t="s">
        <v>342</v>
      </c>
      <c r="AJ336" s="68" t="s">
        <v>342</v>
      </c>
    </row>
    <row r="337" spans="18:36" ht="15.95" customHeight="1">
      <c r="R337" s="68" t="s">
        <v>342</v>
      </c>
      <c r="AJ337" s="68" t="s">
        <v>342</v>
      </c>
    </row>
    <row r="338" spans="18:36" ht="15.95" customHeight="1">
      <c r="R338" s="68" t="s">
        <v>342</v>
      </c>
      <c r="AJ338" s="68" t="s">
        <v>342</v>
      </c>
    </row>
    <row r="339" spans="18:36" ht="15.95" customHeight="1">
      <c r="R339" s="68" t="s">
        <v>342</v>
      </c>
      <c r="AJ339" s="68" t="s">
        <v>342</v>
      </c>
    </row>
    <row r="340" spans="18:36" ht="15.95" customHeight="1">
      <c r="R340" s="68" t="s">
        <v>342</v>
      </c>
      <c r="AJ340" s="68" t="s">
        <v>342</v>
      </c>
    </row>
    <row r="341" spans="18:36" ht="15.95" customHeight="1">
      <c r="R341" s="68" t="s">
        <v>342</v>
      </c>
      <c r="AJ341" s="68" t="s">
        <v>342</v>
      </c>
    </row>
    <row r="342" spans="18:36" ht="15.95" customHeight="1">
      <c r="R342" s="68" t="s">
        <v>342</v>
      </c>
      <c r="AJ342" s="68" t="s">
        <v>342</v>
      </c>
    </row>
    <row r="343" spans="18:36" ht="15.95" customHeight="1">
      <c r="R343" s="68" t="s">
        <v>342</v>
      </c>
      <c r="AJ343" s="68" t="s">
        <v>342</v>
      </c>
    </row>
    <row r="344" spans="18:36" ht="15.95" customHeight="1">
      <c r="R344" s="68" t="s">
        <v>342</v>
      </c>
      <c r="AJ344" s="68" t="s">
        <v>342</v>
      </c>
    </row>
    <row r="345" spans="18:36" ht="15.95" customHeight="1">
      <c r="R345" s="68" t="s">
        <v>342</v>
      </c>
      <c r="AJ345" s="68" t="s">
        <v>342</v>
      </c>
    </row>
    <row r="346" spans="18:36" ht="15.95" customHeight="1">
      <c r="R346" s="68" t="s">
        <v>342</v>
      </c>
      <c r="AJ346" s="68" t="s">
        <v>342</v>
      </c>
    </row>
    <row r="347" spans="18:36" ht="15.95" customHeight="1">
      <c r="R347" s="68" t="s">
        <v>342</v>
      </c>
      <c r="AJ347" s="68" t="s">
        <v>342</v>
      </c>
    </row>
    <row r="348" spans="18:36" ht="15.95" customHeight="1">
      <c r="R348" s="68" t="s">
        <v>342</v>
      </c>
      <c r="AJ348" s="68" t="s">
        <v>342</v>
      </c>
    </row>
    <row r="349" spans="18:36" ht="15.95" customHeight="1">
      <c r="R349" s="68" t="s">
        <v>342</v>
      </c>
      <c r="AJ349" s="68" t="s">
        <v>342</v>
      </c>
    </row>
    <row r="350" spans="18:36" ht="15.95" customHeight="1">
      <c r="R350" s="68" t="s">
        <v>342</v>
      </c>
      <c r="AJ350" s="68" t="s">
        <v>342</v>
      </c>
    </row>
    <row r="351" spans="18:36" ht="15.95" customHeight="1">
      <c r="R351" s="68" t="s">
        <v>342</v>
      </c>
      <c r="AJ351" s="68" t="s">
        <v>342</v>
      </c>
    </row>
    <row r="352" spans="18:36" ht="15.95" customHeight="1">
      <c r="R352" s="68" t="s">
        <v>342</v>
      </c>
      <c r="AJ352" s="68" t="s">
        <v>342</v>
      </c>
    </row>
    <row r="353" spans="18:36" ht="15.95" customHeight="1">
      <c r="R353" s="68" t="s">
        <v>342</v>
      </c>
      <c r="AJ353" s="68" t="s">
        <v>342</v>
      </c>
    </row>
    <row r="354" spans="18:36" ht="15.95" customHeight="1">
      <c r="R354" s="68" t="s">
        <v>342</v>
      </c>
      <c r="AJ354" s="68" t="s">
        <v>342</v>
      </c>
    </row>
    <row r="355" spans="18:36" ht="15.95" customHeight="1">
      <c r="R355" s="68" t="s">
        <v>342</v>
      </c>
      <c r="AJ355" s="68" t="s">
        <v>342</v>
      </c>
    </row>
    <row r="356" spans="18:36" ht="15.95" customHeight="1">
      <c r="R356" s="68" t="s">
        <v>342</v>
      </c>
      <c r="AJ356" s="68" t="s">
        <v>342</v>
      </c>
    </row>
    <row r="357" spans="18:36" ht="15.95" customHeight="1">
      <c r="R357" s="68" t="s">
        <v>342</v>
      </c>
      <c r="AJ357" s="68" t="s">
        <v>342</v>
      </c>
    </row>
    <row r="358" spans="18:36" ht="15.95" customHeight="1">
      <c r="R358" s="68" t="s">
        <v>342</v>
      </c>
      <c r="AJ358" s="68" t="s">
        <v>342</v>
      </c>
    </row>
    <row r="359" spans="18:36" ht="15.95" customHeight="1">
      <c r="R359" s="68" t="s">
        <v>342</v>
      </c>
      <c r="AJ359" s="68" t="s">
        <v>342</v>
      </c>
    </row>
    <row r="360" spans="18:36" ht="15.95" customHeight="1">
      <c r="R360" s="68" t="s">
        <v>342</v>
      </c>
      <c r="AJ360" s="68" t="s">
        <v>342</v>
      </c>
    </row>
    <row r="361" spans="18:36" ht="15.95" customHeight="1">
      <c r="R361" s="68" t="s">
        <v>342</v>
      </c>
      <c r="AJ361" s="68" t="s">
        <v>342</v>
      </c>
    </row>
    <row r="362" spans="18:36" ht="15.95" customHeight="1">
      <c r="R362" s="68" t="s">
        <v>342</v>
      </c>
      <c r="AJ362" s="68" t="s">
        <v>342</v>
      </c>
    </row>
    <row r="363" spans="18:36" ht="15.95" customHeight="1">
      <c r="R363" s="68" t="s">
        <v>342</v>
      </c>
      <c r="AJ363" s="68" t="s">
        <v>342</v>
      </c>
    </row>
    <row r="364" spans="18:36" ht="15.95" customHeight="1">
      <c r="R364" s="68" t="s">
        <v>342</v>
      </c>
      <c r="AJ364" s="68" t="s">
        <v>342</v>
      </c>
    </row>
    <row r="365" spans="18:36" ht="15.95" customHeight="1">
      <c r="R365" s="68" t="s">
        <v>342</v>
      </c>
      <c r="AJ365" s="68" t="s">
        <v>342</v>
      </c>
    </row>
    <row r="366" spans="18:36" ht="15.95" customHeight="1">
      <c r="R366" s="68" t="s">
        <v>342</v>
      </c>
      <c r="AJ366" s="68" t="s">
        <v>342</v>
      </c>
    </row>
    <row r="367" spans="18:36" ht="15.95" customHeight="1">
      <c r="R367" s="68" t="s">
        <v>342</v>
      </c>
      <c r="AJ367" s="68" t="s">
        <v>342</v>
      </c>
    </row>
    <row r="368" spans="18:36" ht="15.95" customHeight="1">
      <c r="R368" s="68" t="s">
        <v>342</v>
      </c>
      <c r="AJ368" s="68" t="s">
        <v>342</v>
      </c>
    </row>
    <row r="369" spans="18:36" ht="15.95" customHeight="1">
      <c r="R369" s="68" t="s">
        <v>342</v>
      </c>
      <c r="AJ369" s="68" t="s">
        <v>342</v>
      </c>
    </row>
    <row r="370" spans="18:36" ht="15.95" customHeight="1">
      <c r="R370" s="68" t="s">
        <v>342</v>
      </c>
      <c r="AJ370" s="68" t="s">
        <v>342</v>
      </c>
    </row>
    <row r="371" spans="18:36" ht="15.95" customHeight="1">
      <c r="R371" s="68" t="s">
        <v>342</v>
      </c>
      <c r="AJ371" s="68" t="s">
        <v>342</v>
      </c>
    </row>
    <row r="372" spans="18:36" ht="15.95" customHeight="1">
      <c r="R372" s="68" t="s">
        <v>342</v>
      </c>
      <c r="AJ372" s="68" t="s">
        <v>342</v>
      </c>
    </row>
    <row r="373" spans="18:36" ht="15.95" customHeight="1">
      <c r="R373" s="68" t="s">
        <v>342</v>
      </c>
      <c r="AJ373" s="68" t="s">
        <v>342</v>
      </c>
    </row>
    <row r="374" spans="18:36" ht="15.95" customHeight="1">
      <c r="R374" s="68" t="s">
        <v>342</v>
      </c>
      <c r="AJ374" s="68" t="s">
        <v>342</v>
      </c>
    </row>
    <row r="375" spans="18:36" ht="15.95" customHeight="1">
      <c r="R375" s="68" t="s">
        <v>342</v>
      </c>
      <c r="AJ375" s="68" t="s">
        <v>342</v>
      </c>
    </row>
    <row r="376" spans="18:36" ht="15.95" customHeight="1">
      <c r="R376" s="68" t="s">
        <v>342</v>
      </c>
      <c r="AJ376" s="68" t="s">
        <v>342</v>
      </c>
    </row>
    <row r="377" spans="18:36" ht="15.95" customHeight="1">
      <c r="R377" s="68" t="s">
        <v>342</v>
      </c>
      <c r="AJ377" s="68" t="s">
        <v>342</v>
      </c>
    </row>
    <row r="378" spans="18:36" ht="15.95" customHeight="1">
      <c r="R378" s="68" t="s">
        <v>342</v>
      </c>
      <c r="AJ378" s="68" t="s">
        <v>342</v>
      </c>
    </row>
    <row r="379" spans="18:36" ht="15.95" customHeight="1">
      <c r="R379" s="68" t="s">
        <v>342</v>
      </c>
      <c r="AJ379" s="68" t="s">
        <v>342</v>
      </c>
    </row>
    <row r="380" spans="18:36" ht="15.95" customHeight="1">
      <c r="R380" s="68" t="s">
        <v>342</v>
      </c>
      <c r="AJ380" s="68" t="s">
        <v>342</v>
      </c>
    </row>
    <row r="381" spans="18:36" ht="15.95" customHeight="1">
      <c r="R381" s="68" t="s">
        <v>342</v>
      </c>
      <c r="AJ381" s="68" t="s">
        <v>342</v>
      </c>
    </row>
    <row r="382" spans="18:36" ht="15.95" customHeight="1">
      <c r="R382" s="68" t="s">
        <v>342</v>
      </c>
      <c r="AJ382" s="68" t="s">
        <v>342</v>
      </c>
    </row>
    <row r="383" spans="18:36" ht="15.95" customHeight="1">
      <c r="R383" s="68" t="s">
        <v>342</v>
      </c>
      <c r="AJ383" s="68" t="s">
        <v>342</v>
      </c>
    </row>
    <row r="384" spans="18:36" ht="15.95" customHeight="1">
      <c r="R384" s="68" t="s">
        <v>342</v>
      </c>
      <c r="AJ384" s="68" t="s">
        <v>342</v>
      </c>
    </row>
    <row r="385" spans="18:36" ht="15.95" customHeight="1">
      <c r="R385" s="68" t="s">
        <v>342</v>
      </c>
      <c r="AJ385" s="68" t="s">
        <v>342</v>
      </c>
    </row>
    <row r="386" spans="18:36" ht="15.95" customHeight="1">
      <c r="R386" s="68" t="s">
        <v>342</v>
      </c>
      <c r="AJ386" s="68" t="s">
        <v>342</v>
      </c>
    </row>
    <row r="387" spans="18:36" ht="15.95" customHeight="1">
      <c r="R387" s="68" t="s">
        <v>342</v>
      </c>
      <c r="AJ387" s="68" t="s">
        <v>342</v>
      </c>
    </row>
    <row r="388" spans="18:36" ht="15.95" customHeight="1">
      <c r="R388" s="68" t="s">
        <v>342</v>
      </c>
      <c r="AJ388" s="68" t="s">
        <v>342</v>
      </c>
    </row>
    <row r="389" spans="18:36" ht="15.95" customHeight="1">
      <c r="R389" s="68" t="s">
        <v>342</v>
      </c>
      <c r="AJ389" s="68" t="s">
        <v>342</v>
      </c>
    </row>
    <row r="390" spans="18:36" ht="15.95" customHeight="1">
      <c r="R390" s="68" t="s">
        <v>342</v>
      </c>
      <c r="AJ390" s="68" t="s">
        <v>342</v>
      </c>
    </row>
    <row r="391" spans="18:36" ht="15.95" customHeight="1">
      <c r="R391" s="68" t="s">
        <v>342</v>
      </c>
      <c r="AJ391" s="68" t="s">
        <v>342</v>
      </c>
    </row>
    <row r="392" spans="18:36" ht="15.95" customHeight="1">
      <c r="R392" s="68" t="s">
        <v>342</v>
      </c>
      <c r="AJ392" s="68" t="s">
        <v>342</v>
      </c>
    </row>
    <row r="393" spans="18:36" ht="15.95" customHeight="1">
      <c r="R393" s="68" t="s">
        <v>342</v>
      </c>
      <c r="AJ393" s="68" t="s">
        <v>342</v>
      </c>
    </row>
    <row r="394" spans="18:36" ht="15.95" customHeight="1">
      <c r="R394" s="68" t="s">
        <v>342</v>
      </c>
      <c r="AJ394" s="68" t="s">
        <v>342</v>
      </c>
    </row>
    <row r="395" spans="18:36" ht="15.95" customHeight="1">
      <c r="R395" s="68" t="s">
        <v>342</v>
      </c>
      <c r="AJ395" s="68" t="s">
        <v>342</v>
      </c>
    </row>
    <row r="396" spans="18:36" ht="15.95" customHeight="1">
      <c r="R396" s="68" t="s">
        <v>342</v>
      </c>
      <c r="AJ396" s="68" t="s">
        <v>342</v>
      </c>
    </row>
    <row r="397" spans="18:36" ht="15.95" customHeight="1">
      <c r="R397" s="68" t="s">
        <v>342</v>
      </c>
      <c r="AJ397" s="68" t="s">
        <v>342</v>
      </c>
    </row>
    <row r="398" spans="18:36" ht="15.95" customHeight="1">
      <c r="R398" s="68" t="s">
        <v>342</v>
      </c>
      <c r="AJ398" s="68" t="s">
        <v>342</v>
      </c>
    </row>
    <row r="399" spans="18:36" ht="15.95" customHeight="1">
      <c r="R399" s="68" t="s">
        <v>342</v>
      </c>
      <c r="AJ399" s="68" t="s">
        <v>342</v>
      </c>
    </row>
    <row r="400" spans="18:36" ht="15.95" customHeight="1">
      <c r="R400" s="68" t="s">
        <v>342</v>
      </c>
      <c r="AJ400" s="68" t="s">
        <v>342</v>
      </c>
    </row>
    <row r="401" spans="18:36" ht="15.95" customHeight="1">
      <c r="R401" s="68" t="s">
        <v>342</v>
      </c>
      <c r="AJ401" s="68" t="s">
        <v>342</v>
      </c>
    </row>
    <row r="402" spans="18:36" ht="15.95" customHeight="1">
      <c r="R402" s="68" t="s">
        <v>342</v>
      </c>
      <c r="AJ402" s="68" t="s">
        <v>342</v>
      </c>
    </row>
    <row r="403" spans="18:36" ht="15.95" customHeight="1">
      <c r="R403" s="68" t="s">
        <v>342</v>
      </c>
      <c r="AJ403" s="68" t="s">
        <v>342</v>
      </c>
    </row>
    <row r="404" spans="18:36" ht="15.95" customHeight="1">
      <c r="R404" s="68" t="s">
        <v>342</v>
      </c>
      <c r="AJ404" s="68" t="s">
        <v>342</v>
      </c>
    </row>
    <row r="405" spans="18:36" ht="15.95" customHeight="1">
      <c r="R405" s="68" t="s">
        <v>342</v>
      </c>
      <c r="AJ405" s="68" t="s">
        <v>342</v>
      </c>
    </row>
    <row r="406" spans="18:36" ht="15.95" customHeight="1">
      <c r="R406" s="68" t="s">
        <v>342</v>
      </c>
      <c r="AJ406" s="68" t="s">
        <v>342</v>
      </c>
    </row>
    <row r="407" spans="18:36" ht="15.95" customHeight="1">
      <c r="R407" s="68" t="s">
        <v>342</v>
      </c>
      <c r="AJ407" s="68" t="s">
        <v>342</v>
      </c>
    </row>
    <row r="408" spans="18:36" ht="15.95" customHeight="1">
      <c r="R408" s="68" t="s">
        <v>342</v>
      </c>
      <c r="AJ408" s="68" t="s">
        <v>342</v>
      </c>
    </row>
    <row r="409" spans="18:36" ht="15.95" customHeight="1">
      <c r="R409" s="68" t="s">
        <v>342</v>
      </c>
      <c r="AJ409" s="68" t="s">
        <v>342</v>
      </c>
    </row>
    <row r="410" spans="18:36" ht="15.95" customHeight="1">
      <c r="R410" s="68" t="s">
        <v>342</v>
      </c>
      <c r="AJ410" s="68" t="s">
        <v>342</v>
      </c>
    </row>
    <row r="411" spans="18:36" ht="15.95" customHeight="1">
      <c r="R411" s="68" t="s">
        <v>342</v>
      </c>
      <c r="AJ411" s="68" t="s">
        <v>342</v>
      </c>
    </row>
    <row r="412" spans="18:36" ht="15.95" customHeight="1">
      <c r="R412" s="68" t="s">
        <v>342</v>
      </c>
      <c r="AJ412" s="68" t="s">
        <v>342</v>
      </c>
    </row>
    <row r="413" spans="18:36" ht="15.95" customHeight="1">
      <c r="R413" s="68" t="s">
        <v>342</v>
      </c>
      <c r="AJ413" s="68" t="s">
        <v>342</v>
      </c>
    </row>
    <row r="414" spans="18:36" ht="15.95" customHeight="1">
      <c r="R414" s="68" t="s">
        <v>342</v>
      </c>
      <c r="AJ414" s="68" t="s">
        <v>342</v>
      </c>
    </row>
    <row r="415" spans="18:36" ht="15.95" customHeight="1">
      <c r="R415" s="68" t="s">
        <v>342</v>
      </c>
      <c r="AJ415" s="68" t="s">
        <v>342</v>
      </c>
    </row>
    <row r="416" spans="18:36" ht="15.95" customHeight="1">
      <c r="R416" s="68" t="s">
        <v>342</v>
      </c>
      <c r="AJ416" s="68" t="s">
        <v>342</v>
      </c>
    </row>
    <row r="417" spans="18:36" ht="15.95" customHeight="1">
      <c r="R417" s="68" t="s">
        <v>342</v>
      </c>
      <c r="AJ417" s="68" t="s">
        <v>342</v>
      </c>
    </row>
    <row r="418" spans="18:36" ht="15.95" customHeight="1">
      <c r="R418" s="68" t="s">
        <v>342</v>
      </c>
      <c r="AJ418" s="68" t="s">
        <v>342</v>
      </c>
    </row>
    <row r="419" spans="18:36" ht="15.95" customHeight="1">
      <c r="R419" s="68" t="s">
        <v>342</v>
      </c>
      <c r="AJ419" s="68" t="s">
        <v>342</v>
      </c>
    </row>
    <row r="420" spans="18:36" ht="15.95" customHeight="1">
      <c r="R420" s="68" t="s">
        <v>342</v>
      </c>
      <c r="AJ420" s="68" t="s">
        <v>342</v>
      </c>
    </row>
    <row r="421" spans="18:36" ht="15.95" customHeight="1">
      <c r="R421" s="68" t="s">
        <v>342</v>
      </c>
      <c r="AJ421" s="68" t="s">
        <v>342</v>
      </c>
    </row>
    <row r="422" spans="18:36" ht="15.95" customHeight="1">
      <c r="R422" s="68" t="s">
        <v>342</v>
      </c>
      <c r="AJ422" s="68" t="s">
        <v>342</v>
      </c>
    </row>
    <row r="423" spans="18:36" ht="15.95" customHeight="1">
      <c r="R423" s="68" t="s">
        <v>342</v>
      </c>
      <c r="AJ423" s="68" t="s">
        <v>342</v>
      </c>
    </row>
    <row r="424" spans="18:36" ht="15.95" customHeight="1">
      <c r="R424" s="68" t="s">
        <v>342</v>
      </c>
      <c r="AJ424" s="68" t="s">
        <v>342</v>
      </c>
    </row>
    <row r="425" spans="18:36" ht="15.95" customHeight="1">
      <c r="R425" s="68" t="s">
        <v>342</v>
      </c>
      <c r="AJ425" s="68" t="s">
        <v>342</v>
      </c>
    </row>
    <row r="426" spans="18:36" ht="15.95" customHeight="1">
      <c r="R426" s="68" t="s">
        <v>342</v>
      </c>
      <c r="AJ426" s="68" t="s">
        <v>342</v>
      </c>
    </row>
    <row r="427" spans="18:36" ht="15.95" customHeight="1">
      <c r="R427" s="68" t="s">
        <v>342</v>
      </c>
      <c r="AJ427" s="68" t="s">
        <v>342</v>
      </c>
    </row>
    <row r="428" spans="18:36" ht="15.95" customHeight="1">
      <c r="R428" s="68" t="s">
        <v>342</v>
      </c>
      <c r="AJ428" s="68" t="s">
        <v>342</v>
      </c>
    </row>
    <row r="429" spans="18:36" ht="15.95" customHeight="1">
      <c r="R429" s="68" t="s">
        <v>342</v>
      </c>
      <c r="AJ429" s="68" t="s">
        <v>342</v>
      </c>
    </row>
    <row r="430" spans="18:36" ht="15.95" customHeight="1">
      <c r="R430" s="68" t="s">
        <v>342</v>
      </c>
      <c r="AJ430" s="68" t="s">
        <v>342</v>
      </c>
    </row>
    <row r="431" spans="18:36" ht="15.95" customHeight="1">
      <c r="R431" s="68" t="s">
        <v>342</v>
      </c>
      <c r="AJ431" s="68" t="s">
        <v>342</v>
      </c>
    </row>
    <row r="432" spans="18:36" ht="15.95" customHeight="1">
      <c r="R432" s="68" t="s">
        <v>342</v>
      </c>
      <c r="AJ432" s="68" t="s">
        <v>342</v>
      </c>
    </row>
    <row r="433" spans="18:36" ht="15.95" customHeight="1">
      <c r="R433" s="68" t="s">
        <v>342</v>
      </c>
      <c r="AJ433" s="68" t="s">
        <v>342</v>
      </c>
    </row>
    <row r="434" spans="18:36" ht="15.95" customHeight="1">
      <c r="R434" s="68" t="s">
        <v>342</v>
      </c>
      <c r="AJ434" s="68" t="s">
        <v>342</v>
      </c>
    </row>
    <row r="435" spans="18:36" ht="15.95" customHeight="1">
      <c r="R435" s="68" t="s">
        <v>342</v>
      </c>
      <c r="AJ435" s="68" t="s">
        <v>342</v>
      </c>
    </row>
    <row r="436" spans="18:36" ht="15.95" customHeight="1">
      <c r="R436" s="68" t="s">
        <v>342</v>
      </c>
      <c r="AJ436" s="68" t="s">
        <v>342</v>
      </c>
    </row>
    <row r="437" spans="18:36" ht="15.95" customHeight="1">
      <c r="R437" s="68" t="s">
        <v>342</v>
      </c>
      <c r="AJ437" s="68" t="s">
        <v>342</v>
      </c>
    </row>
    <row r="438" spans="18:36" ht="15.95" customHeight="1">
      <c r="R438" s="68" t="s">
        <v>342</v>
      </c>
      <c r="AJ438" s="68" t="s">
        <v>342</v>
      </c>
    </row>
    <row r="439" spans="18:36" ht="15.95" customHeight="1">
      <c r="R439" s="68" t="s">
        <v>342</v>
      </c>
      <c r="AJ439" s="68" t="s">
        <v>342</v>
      </c>
    </row>
    <row r="440" spans="18:36" ht="15.95" customHeight="1">
      <c r="R440" s="68" t="s">
        <v>342</v>
      </c>
      <c r="AJ440" s="68" t="s">
        <v>342</v>
      </c>
    </row>
    <row r="441" spans="18:36" ht="15.95" customHeight="1">
      <c r="R441" s="68" t="s">
        <v>342</v>
      </c>
      <c r="AJ441" s="68" t="s">
        <v>342</v>
      </c>
    </row>
    <row r="442" spans="18:36" ht="15.95" customHeight="1">
      <c r="R442" s="68" t="s">
        <v>342</v>
      </c>
      <c r="AJ442" s="68" t="s">
        <v>342</v>
      </c>
    </row>
    <row r="443" spans="18:36" ht="15.95" customHeight="1">
      <c r="R443" s="68" t="s">
        <v>342</v>
      </c>
      <c r="AJ443" s="68" t="s">
        <v>342</v>
      </c>
    </row>
    <row r="444" spans="18:36" ht="15.95" customHeight="1">
      <c r="R444" s="68" t="s">
        <v>342</v>
      </c>
      <c r="AJ444" s="68" t="s">
        <v>342</v>
      </c>
    </row>
    <row r="445" spans="18:36" ht="15.95" customHeight="1">
      <c r="R445" s="68" t="s">
        <v>342</v>
      </c>
      <c r="AJ445" s="68" t="s">
        <v>342</v>
      </c>
    </row>
    <row r="446" spans="18:36" ht="15.95" customHeight="1">
      <c r="R446" s="68" t="s">
        <v>342</v>
      </c>
      <c r="AJ446" s="68" t="s">
        <v>342</v>
      </c>
    </row>
    <row r="447" spans="18:36" ht="15.95" customHeight="1">
      <c r="R447" s="68" t="s">
        <v>342</v>
      </c>
      <c r="AJ447" s="68" t="s">
        <v>342</v>
      </c>
    </row>
    <row r="448" spans="18:36" ht="15.95" customHeight="1">
      <c r="R448" s="68" t="s">
        <v>342</v>
      </c>
      <c r="AJ448" s="68" t="s">
        <v>342</v>
      </c>
    </row>
    <row r="449" spans="18:36" ht="15.95" customHeight="1">
      <c r="R449" s="68" t="s">
        <v>342</v>
      </c>
      <c r="AJ449" s="68" t="s">
        <v>342</v>
      </c>
    </row>
    <row r="450" spans="18:36" ht="15.95" customHeight="1">
      <c r="R450" s="68" t="s">
        <v>342</v>
      </c>
      <c r="AJ450" s="68" t="s">
        <v>342</v>
      </c>
    </row>
    <row r="451" spans="18:36" ht="15.95" customHeight="1">
      <c r="R451" s="68" t="s">
        <v>342</v>
      </c>
      <c r="AJ451" s="68" t="s">
        <v>342</v>
      </c>
    </row>
    <row r="452" spans="18:36" ht="15.95" customHeight="1">
      <c r="R452" s="68" t="s">
        <v>342</v>
      </c>
      <c r="AJ452" s="68" t="s">
        <v>342</v>
      </c>
    </row>
    <row r="453" spans="18:36" ht="15.95" customHeight="1">
      <c r="R453" s="68" t="s">
        <v>342</v>
      </c>
      <c r="AJ453" s="68" t="s">
        <v>342</v>
      </c>
    </row>
    <row r="454" spans="18:36" ht="15.95" customHeight="1">
      <c r="R454" s="68" t="s">
        <v>342</v>
      </c>
      <c r="AJ454" s="68" t="s">
        <v>342</v>
      </c>
    </row>
    <row r="455" spans="18:36" ht="15.95" customHeight="1">
      <c r="R455" s="68" t="s">
        <v>342</v>
      </c>
      <c r="AJ455" s="68" t="s">
        <v>342</v>
      </c>
    </row>
    <row r="456" spans="18:36" ht="15.95" customHeight="1">
      <c r="R456" s="68" t="s">
        <v>342</v>
      </c>
      <c r="AJ456" s="68" t="s">
        <v>342</v>
      </c>
    </row>
    <row r="457" spans="18:36" ht="15.95" customHeight="1">
      <c r="R457" s="68" t="s">
        <v>342</v>
      </c>
      <c r="AJ457" s="68" t="s">
        <v>342</v>
      </c>
    </row>
    <row r="458" spans="18:36" ht="15.95" customHeight="1">
      <c r="R458" s="68" t="s">
        <v>342</v>
      </c>
      <c r="AJ458" s="68" t="s">
        <v>342</v>
      </c>
    </row>
    <row r="459" spans="18:36" ht="15.95" customHeight="1">
      <c r="R459" s="68" t="s">
        <v>342</v>
      </c>
      <c r="AJ459" s="68" t="s">
        <v>342</v>
      </c>
    </row>
    <row r="460" spans="18:36" ht="15.95" customHeight="1">
      <c r="R460" s="68" t="s">
        <v>342</v>
      </c>
      <c r="AJ460" s="68" t="s">
        <v>342</v>
      </c>
    </row>
    <row r="461" spans="18:36" ht="15.95" customHeight="1">
      <c r="R461" s="68" t="s">
        <v>342</v>
      </c>
      <c r="AJ461" s="68" t="s">
        <v>342</v>
      </c>
    </row>
    <row r="462" spans="18:36" ht="15.95" customHeight="1">
      <c r="R462" s="68" t="s">
        <v>342</v>
      </c>
      <c r="AJ462" s="68" t="s">
        <v>342</v>
      </c>
    </row>
    <row r="463" spans="18:36" ht="15.95" customHeight="1">
      <c r="R463" s="68" t="s">
        <v>342</v>
      </c>
      <c r="AJ463" s="68" t="s">
        <v>342</v>
      </c>
    </row>
    <row r="464" spans="18:36" ht="15.95" customHeight="1">
      <c r="R464" s="68" t="s">
        <v>342</v>
      </c>
      <c r="AJ464" s="68" t="s">
        <v>342</v>
      </c>
    </row>
    <row r="465" spans="18:36" ht="15.95" customHeight="1">
      <c r="R465" s="68" t="s">
        <v>342</v>
      </c>
      <c r="AJ465" s="68" t="s">
        <v>342</v>
      </c>
    </row>
    <row r="466" spans="18:36" ht="15.95" customHeight="1">
      <c r="R466" s="68" t="s">
        <v>342</v>
      </c>
      <c r="AJ466" s="68" t="s">
        <v>342</v>
      </c>
    </row>
    <row r="467" spans="18:36" ht="15.95" customHeight="1">
      <c r="R467" s="68" t="s">
        <v>342</v>
      </c>
      <c r="AJ467" s="68" t="s">
        <v>342</v>
      </c>
    </row>
    <row r="468" spans="18:36" ht="15.95" customHeight="1">
      <c r="R468" s="68" t="s">
        <v>342</v>
      </c>
      <c r="AJ468" s="68" t="s">
        <v>342</v>
      </c>
    </row>
    <row r="469" spans="18:36" ht="15.95" customHeight="1">
      <c r="R469" s="68" t="s">
        <v>342</v>
      </c>
      <c r="AJ469" s="68" t="s">
        <v>342</v>
      </c>
    </row>
    <row r="470" spans="18:36" ht="15.95" customHeight="1">
      <c r="R470" s="68" t="s">
        <v>342</v>
      </c>
      <c r="AJ470" s="68" t="s">
        <v>342</v>
      </c>
    </row>
    <row r="471" spans="18:36" ht="15.95" customHeight="1">
      <c r="R471" s="68" t="s">
        <v>342</v>
      </c>
      <c r="AJ471" s="68" t="s">
        <v>342</v>
      </c>
    </row>
    <row r="472" spans="18:36" ht="15.95" customHeight="1">
      <c r="R472" s="68" t="s">
        <v>342</v>
      </c>
      <c r="AJ472" s="68" t="s">
        <v>342</v>
      </c>
    </row>
    <row r="473" spans="18:36" ht="15.95" customHeight="1">
      <c r="R473" s="68" t="s">
        <v>342</v>
      </c>
      <c r="AJ473" s="68" t="s">
        <v>342</v>
      </c>
    </row>
    <row r="474" spans="18:36" ht="15.95" customHeight="1">
      <c r="R474" s="68" t="s">
        <v>342</v>
      </c>
      <c r="AJ474" s="68" t="s">
        <v>342</v>
      </c>
    </row>
    <row r="475" spans="18:36" ht="15.95" customHeight="1">
      <c r="R475" s="68" t="s">
        <v>342</v>
      </c>
      <c r="AJ475" s="68" t="s">
        <v>342</v>
      </c>
    </row>
    <row r="476" spans="18:36" ht="15.95" customHeight="1">
      <c r="R476" s="68" t="s">
        <v>342</v>
      </c>
      <c r="AJ476" s="68" t="s">
        <v>342</v>
      </c>
    </row>
    <row r="477" spans="18:36" ht="15.95" customHeight="1">
      <c r="R477" s="68" t="s">
        <v>342</v>
      </c>
      <c r="AJ477" s="68" t="s">
        <v>342</v>
      </c>
    </row>
    <row r="478" spans="18:36" ht="15.95" customHeight="1">
      <c r="R478" s="68" t="s">
        <v>342</v>
      </c>
      <c r="AJ478" s="68" t="s">
        <v>342</v>
      </c>
    </row>
    <row r="479" spans="18:36" ht="15.95" customHeight="1">
      <c r="R479" s="68" t="s">
        <v>342</v>
      </c>
      <c r="AJ479" s="68" t="s">
        <v>342</v>
      </c>
    </row>
    <row r="480" spans="18:36" ht="15.95" customHeight="1">
      <c r="R480" s="68" t="s">
        <v>342</v>
      </c>
      <c r="AJ480" s="68" t="s">
        <v>342</v>
      </c>
    </row>
    <row r="481" spans="18:36" ht="15.95" customHeight="1">
      <c r="R481" s="68" t="s">
        <v>342</v>
      </c>
      <c r="AJ481" s="68" t="s">
        <v>342</v>
      </c>
    </row>
    <row r="482" spans="18:36" ht="15.95" customHeight="1">
      <c r="R482" s="68" t="s">
        <v>342</v>
      </c>
      <c r="AJ482" s="68" t="s">
        <v>342</v>
      </c>
    </row>
    <row r="483" spans="18:36" ht="15.95" customHeight="1">
      <c r="R483" s="68" t="s">
        <v>342</v>
      </c>
      <c r="AJ483" s="68" t="s">
        <v>342</v>
      </c>
    </row>
    <row r="484" spans="18:36" ht="15.95" customHeight="1">
      <c r="R484" s="68" t="s">
        <v>342</v>
      </c>
      <c r="AJ484" s="68" t="s">
        <v>342</v>
      </c>
    </row>
    <row r="485" spans="18:36" ht="15.95" customHeight="1">
      <c r="R485" s="68" t="s">
        <v>342</v>
      </c>
      <c r="AJ485" s="68" t="s">
        <v>342</v>
      </c>
    </row>
    <row r="486" spans="18:36" ht="15.95" customHeight="1">
      <c r="R486" s="68" t="s">
        <v>342</v>
      </c>
      <c r="AJ486" s="68" t="s">
        <v>342</v>
      </c>
    </row>
    <row r="487" spans="18:36" ht="15.95" customHeight="1">
      <c r="R487" s="68" t="s">
        <v>342</v>
      </c>
      <c r="AJ487" s="68" t="s">
        <v>342</v>
      </c>
    </row>
    <row r="488" spans="18:36" ht="15.95" customHeight="1">
      <c r="R488" s="68" t="s">
        <v>342</v>
      </c>
      <c r="AJ488" s="68" t="s">
        <v>342</v>
      </c>
    </row>
    <row r="489" spans="18:36" ht="15.95" customHeight="1">
      <c r="R489" s="68" t="s">
        <v>342</v>
      </c>
      <c r="AJ489" s="68" t="s">
        <v>342</v>
      </c>
    </row>
    <row r="490" spans="18:36" ht="15.95" customHeight="1">
      <c r="R490" s="68" t="s">
        <v>342</v>
      </c>
      <c r="AJ490" s="68" t="s">
        <v>342</v>
      </c>
    </row>
    <row r="491" spans="18:36" ht="15.95" customHeight="1">
      <c r="R491" s="68" t="s">
        <v>342</v>
      </c>
      <c r="AJ491" s="68" t="s">
        <v>342</v>
      </c>
    </row>
    <row r="492" spans="18:36" ht="15.95" customHeight="1">
      <c r="R492" s="68" t="s">
        <v>342</v>
      </c>
      <c r="AJ492" s="68" t="s">
        <v>342</v>
      </c>
    </row>
    <row r="493" spans="18:36" ht="15.95" customHeight="1">
      <c r="R493" s="68" t="s">
        <v>342</v>
      </c>
      <c r="AJ493" s="68" t="s">
        <v>342</v>
      </c>
    </row>
    <row r="494" spans="18:36" ht="15.95" customHeight="1">
      <c r="R494" s="68" t="s">
        <v>342</v>
      </c>
      <c r="AJ494" s="68" t="s">
        <v>342</v>
      </c>
    </row>
    <row r="495" spans="18:36" ht="15.95" customHeight="1">
      <c r="R495" s="68" t="s">
        <v>342</v>
      </c>
      <c r="AJ495" s="68" t="s">
        <v>342</v>
      </c>
    </row>
    <row r="496" spans="18:36" ht="15.95" customHeight="1">
      <c r="R496" s="68" t="s">
        <v>342</v>
      </c>
      <c r="AJ496" s="68" t="s">
        <v>342</v>
      </c>
    </row>
    <row r="497" spans="18:36" ht="15.95" customHeight="1">
      <c r="R497" s="68" t="s">
        <v>342</v>
      </c>
      <c r="AJ497" s="68" t="s">
        <v>342</v>
      </c>
    </row>
    <row r="498" spans="18:36" ht="15.95" customHeight="1">
      <c r="R498" s="68" t="s">
        <v>342</v>
      </c>
      <c r="AJ498" s="68" t="s">
        <v>342</v>
      </c>
    </row>
    <row r="499" spans="18:36" ht="15.95" customHeight="1">
      <c r="R499" s="68" t="s">
        <v>342</v>
      </c>
      <c r="AJ499" s="68" t="s">
        <v>342</v>
      </c>
    </row>
    <row r="500" spans="18:36" ht="15.95" customHeight="1">
      <c r="R500" s="68" t="s">
        <v>342</v>
      </c>
      <c r="AJ500" s="68" t="s">
        <v>342</v>
      </c>
    </row>
    <row r="501" spans="18:36" ht="15.95" customHeight="1">
      <c r="R501" s="68" t="s">
        <v>342</v>
      </c>
      <c r="AJ501" s="68" t="s">
        <v>342</v>
      </c>
    </row>
    <row r="502" spans="18:36" ht="15.95" customHeight="1">
      <c r="R502" s="68" t="s">
        <v>342</v>
      </c>
      <c r="AJ502" s="68" t="s">
        <v>342</v>
      </c>
    </row>
    <row r="503" spans="18:36" ht="15.95" customHeight="1">
      <c r="R503" s="68" t="s">
        <v>342</v>
      </c>
      <c r="AJ503" s="68" t="s">
        <v>342</v>
      </c>
    </row>
    <row r="504" spans="18:36" ht="15.95" customHeight="1">
      <c r="R504" s="68" t="s">
        <v>342</v>
      </c>
      <c r="AJ504" s="68" t="s">
        <v>342</v>
      </c>
    </row>
    <row r="505" spans="18:36" ht="15.95" customHeight="1">
      <c r="R505" s="68" t="s">
        <v>342</v>
      </c>
      <c r="AJ505" s="68" t="s">
        <v>342</v>
      </c>
    </row>
    <row r="506" spans="18:36" ht="15.95" customHeight="1">
      <c r="R506" s="68" t="s">
        <v>342</v>
      </c>
      <c r="AJ506" s="68" t="s">
        <v>342</v>
      </c>
    </row>
    <row r="507" spans="18:36" ht="15.95" customHeight="1">
      <c r="R507" s="68" t="s">
        <v>342</v>
      </c>
      <c r="AJ507" s="68" t="s">
        <v>342</v>
      </c>
    </row>
    <row r="508" spans="18:36" ht="15.95" customHeight="1">
      <c r="R508" s="68" t="s">
        <v>342</v>
      </c>
      <c r="AJ508" s="68" t="s">
        <v>342</v>
      </c>
    </row>
    <row r="509" spans="18:36" ht="15.95" customHeight="1">
      <c r="R509" s="68" t="s">
        <v>342</v>
      </c>
      <c r="AJ509" s="68" t="s">
        <v>342</v>
      </c>
    </row>
    <row r="510" spans="18:36" ht="15.95" customHeight="1">
      <c r="R510" s="68" t="s">
        <v>342</v>
      </c>
      <c r="AJ510" s="68" t="s">
        <v>342</v>
      </c>
    </row>
    <row r="511" spans="18:36" ht="15.95" customHeight="1">
      <c r="R511" s="68" t="s">
        <v>342</v>
      </c>
      <c r="AJ511" s="68" t="s">
        <v>342</v>
      </c>
    </row>
    <row r="512" spans="18:36" ht="15.95" customHeight="1">
      <c r="R512" s="68" t="s">
        <v>342</v>
      </c>
      <c r="AJ512" s="68" t="s">
        <v>342</v>
      </c>
    </row>
    <row r="513" spans="18:36" ht="15.95" customHeight="1">
      <c r="R513" s="68" t="s">
        <v>342</v>
      </c>
      <c r="AJ513" s="68" t="s">
        <v>342</v>
      </c>
    </row>
    <row r="514" spans="18:36" ht="15.95" customHeight="1">
      <c r="R514" s="68" t="s">
        <v>342</v>
      </c>
      <c r="AJ514" s="68" t="s">
        <v>342</v>
      </c>
    </row>
    <row r="515" spans="18:36" ht="15.95" customHeight="1">
      <c r="R515" s="68" t="s">
        <v>342</v>
      </c>
      <c r="AJ515" s="68" t="s">
        <v>342</v>
      </c>
    </row>
  </sheetData>
  <mergeCells count="9">
    <mergeCell ref="AK1:AM1"/>
    <mergeCell ref="AL2:AM2"/>
    <mergeCell ref="B4:C5"/>
    <mergeCell ref="D4:E5"/>
    <mergeCell ref="G4:Q5"/>
    <mergeCell ref="S4:S5"/>
    <mergeCell ref="T4:U5"/>
    <mergeCell ref="V4:AA5"/>
    <mergeCell ref="AE5:AF5"/>
  </mergeCells>
  <phoneticPr fontId="6"/>
  <conditionalFormatting sqref="AL9:AL27 AL53:AL54 AL30:AL37 AF26:AF27 Z26:Z27 N26:N27 T54 H54 N54 Z54 AF54 H37 N37 T37 AF37 Z37 H26:H27 T26:T27">
    <cfRule type="cellIs" dxfId="18" priority="12" stopIfTrue="1" operator="greaterThan">
      <formula>G9</formula>
    </cfRule>
  </conditionalFormatting>
  <conditionalFormatting sqref="AL40:AL45 AL48:AL52 Z45 AF45 T45 N45 H45">
    <cfRule type="cellIs" dxfId="17" priority="11" stopIfTrue="1" operator="greaterThan">
      <formula>G40</formula>
    </cfRule>
  </conditionalFormatting>
  <conditionalFormatting sqref="AF9:AF25 Z9:Z25 N9:N25 T9:T25 H9:H14 H16:H25">
    <cfRule type="cellIs" dxfId="16" priority="8" stopIfTrue="1" operator="greaterThan">
      <formula>G9</formula>
    </cfRule>
  </conditionalFormatting>
  <conditionalFormatting sqref="H14">
    <cfRule type="cellIs" dxfId="15" priority="7" stopIfTrue="1" operator="greaterThan">
      <formula>G14</formula>
    </cfRule>
  </conditionalFormatting>
  <conditionalFormatting sqref="H30:H36 N30:N36 AF30:AF36 Z30:Z36 T30:T36">
    <cfRule type="cellIs" dxfId="14" priority="6" stopIfTrue="1" operator="greaterThan">
      <formula>G30</formula>
    </cfRule>
  </conditionalFormatting>
  <conditionalFormatting sqref="Z40:Z44 AF40:AF44 T40:T44 N40:N44 H40:H44">
    <cfRule type="cellIs" dxfId="13" priority="5" stopIfTrue="1" operator="greaterThan">
      <formula>G40</formula>
    </cfRule>
  </conditionalFormatting>
  <conditionalFormatting sqref="T53 H53 N53 Z53 AF53">
    <cfRule type="cellIs" dxfId="12" priority="4" stopIfTrue="1" operator="greaterThan">
      <formula>G53</formula>
    </cfRule>
  </conditionalFormatting>
  <conditionalFormatting sqref="H48:H52 N48:N52 T48:T52 AF48:AF52 Z48:Z52">
    <cfRule type="cellIs" dxfId="11" priority="3" stopIfTrue="1" operator="greaterThan">
      <formula>G48</formula>
    </cfRule>
  </conditionalFormatting>
  <conditionalFormatting sqref="H15">
    <cfRule type="cellIs" dxfId="10" priority="2" stopIfTrue="1" operator="greaterThan">
      <formula>G15</formula>
    </cfRule>
  </conditionalFormatting>
  <conditionalFormatting sqref="H15">
    <cfRule type="cellIs" dxfId="9" priority="1" stopIfTrue="1" operator="greaterThan">
      <formula>G15</formula>
    </cfRule>
  </conditionalFormatting>
  <printOptions horizontalCentered="1" verticalCentered="1" gridLinesSet="0"/>
  <pageMargins left="0.31496062992125984" right="0.31496062992125984" top="0.35433070866141736" bottom="0.35433070866141736" header="0.31496062992125984" footer="0.31496062992125984"/>
  <pageSetup paperSize="12" scale="64" orientation="landscape" r:id="rId1"/>
  <headerFooter alignWithMargins="0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>
    <pageSetUpPr fitToPage="1"/>
  </sheetPr>
  <dimension ref="A1:AU515"/>
  <sheetViews>
    <sheetView showGridLines="0" showZeros="0" zoomScale="70" zoomScaleNormal="70" zoomScaleSheetLayoutView="55" workbookViewId="0">
      <pane ySplit="8" topLeftCell="A9" activePane="bottomLeft" state="frozen"/>
      <selection activeCell="F2" sqref="F2:J2"/>
      <selection pane="bottomLeft" activeCell="H29" sqref="H29"/>
    </sheetView>
  </sheetViews>
  <sheetFormatPr defaultColWidth="8.875" defaultRowHeight="15.95" customHeight="1"/>
  <cols>
    <col min="1" max="1" width="0.875" style="68" customWidth="1"/>
    <col min="2" max="2" width="10.375" style="68" customWidth="1"/>
    <col min="3" max="3" width="12.375" style="29" customWidth="1"/>
    <col min="4" max="4" width="4" style="29" customWidth="1"/>
    <col min="5" max="5" width="14.375" style="68" customWidth="1"/>
    <col min="6" max="6" width="11.25" style="68" hidden="1" customWidth="1"/>
    <col min="7" max="8" width="9.125" style="68" customWidth="1"/>
    <col min="9" max="9" width="3.375" style="68" customWidth="1"/>
    <col min="10" max="10" width="4" style="29" customWidth="1"/>
    <col min="11" max="11" width="14.375" style="68" customWidth="1"/>
    <col min="12" max="12" width="11.25" style="68" hidden="1" customWidth="1"/>
    <col min="13" max="14" width="9.125" style="68" customWidth="1"/>
    <col min="15" max="15" width="3.375" style="68" customWidth="1"/>
    <col min="16" max="16" width="4" style="29" customWidth="1"/>
    <col min="17" max="17" width="14.375" style="68" customWidth="1"/>
    <col min="18" max="18" width="11.25" style="68" hidden="1" customWidth="1"/>
    <col min="19" max="20" width="9.125" style="68" customWidth="1"/>
    <col min="21" max="21" width="3" style="68" customWidth="1"/>
    <col min="22" max="22" width="4" style="29" customWidth="1"/>
    <col min="23" max="23" width="14.375" style="68" customWidth="1"/>
    <col min="24" max="24" width="12.125" style="68" hidden="1" customWidth="1"/>
    <col min="25" max="26" width="9.125" style="68" customWidth="1"/>
    <col min="27" max="27" width="3.375" style="68" customWidth="1"/>
    <col min="28" max="28" width="4" style="29" customWidth="1"/>
    <col min="29" max="29" width="14.375" style="68" customWidth="1"/>
    <col min="30" max="30" width="11.25" style="68" hidden="1" customWidth="1"/>
    <col min="31" max="32" width="9.125" style="68" customWidth="1"/>
    <col min="33" max="33" width="3.375" style="68" customWidth="1"/>
    <col min="34" max="34" width="4" style="29" customWidth="1"/>
    <col min="35" max="35" width="14.375" style="68" customWidth="1"/>
    <col min="36" max="36" width="12.125" style="68" hidden="1" customWidth="1"/>
    <col min="37" max="38" width="9.125" style="68" customWidth="1"/>
    <col min="39" max="39" width="3.375" style="68" customWidth="1"/>
    <col min="40" max="41" width="8.875" style="68" customWidth="1"/>
    <col min="42" max="47" width="8.875" style="68" hidden="1" customWidth="1"/>
    <col min="48" max="48" width="8.875" style="68" customWidth="1"/>
    <col min="49" max="16384" width="8.875" style="68"/>
  </cols>
  <sheetData>
    <row r="1" spans="1:47" s="64" customFormat="1" ht="22.5" customHeight="1">
      <c r="A1" s="60"/>
      <c r="B1" s="61" t="s">
        <v>950</v>
      </c>
      <c r="C1" s="62"/>
      <c r="D1" s="62"/>
      <c r="E1" s="60"/>
      <c r="F1" s="60"/>
      <c r="G1" s="60"/>
      <c r="H1" s="60"/>
      <c r="I1" s="60"/>
      <c r="J1" s="62"/>
      <c r="K1" s="60"/>
      <c r="L1" s="60"/>
      <c r="M1" s="60"/>
      <c r="N1" s="60"/>
      <c r="O1" s="60"/>
      <c r="P1" s="62"/>
      <c r="Q1" s="60"/>
      <c r="R1" s="60"/>
      <c r="S1" s="60"/>
      <c r="T1" s="60"/>
      <c r="U1" s="60"/>
      <c r="V1" s="62"/>
      <c r="W1" s="60"/>
      <c r="X1" s="60"/>
      <c r="Y1" s="60"/>
      <c r="Z1" s="60"/>
      <c r="AA1" s="60"/>
      <c r="AB1" s="62"/>
      <c r="AC1" s="60"/>
      <c r="AD1" s="60"/>
      <c r="AE1" s="60"/>
      <c r="AF1" s="60"/>
      <c r="AG1" s="63"/>
      <c r="AH1" s="62"/>
      <c r="AI1" s="60"/>
      <c r="AJ1" s="60"/>
      <c r="AK1" s="479">
        <v>46023</v>
      </c>
      <c r="AL1" s="479"/>
      <c r="AM1" s="479"/>
    </row>
    <row r="2" spans="1:47" s="65" customFormat="1" ht="17.25" customHeight="1" thickBot="1">
      <c r="B2" s="66"/>
      <c r="C2" s="62"/>
      <c r="D2" s="67"/>
      <c r="E2" s="66"/>
      <c r="F2" s="66"/>
      <c r="G2" s="66"/>
      <c r="H2" s="66"/>
      <c r="I2" s="63"/>
      <c r="J2" s="67"/>
      <c r="K2" s="63"/>
      <c r="L2" s="63"/>
      <c r="M2" s="63"/>
      <c r="N2" s="63"/>
      <c r="O2" s="63"/>
      <c r="P2" s="67"/>
      <c r="Q2" s="63"/>
      <c r="R2" s="63"/>
      <c r="S2" s="63"/>
      <c r="T2" s="63"/>
      <c r="U2" s="63"/>
      <c r="V2" s="67"/>
      <c r="W2" s="63"/>
      <c r="X2" s="63"/>
      <c r="Y2" s="68"/>
      <c r="AA2" s="63"/>
      <c r="AB2" s="67"/>
      <c r="AE2" s="63"/>
      <c r="AG2" s="69"/>
      <c r="AH2" s="67"/>
      <c r="AI2" s="202" t="s">
        <v>1098</v>
      </c>
      <c r="AK2" s="155" t="s">
        <v>178</v>
      </c>
      <c r="AL2" s="491">
        <v>0</v>
      </c>
      <c r="AM2" s="491"/>
    </row>
    <row r="3" spans="1:47" ht="19.5" customHeight="1">
      <c r="B3" s="70" t="s">
        <v>179</v>
      </c>
      <c r="C3" s="72"/>
      <c r="D3" s="70" t="s">
        <v>180</v>
      </c>
      <c r="E3" s="74"/>
      <c r="F3" s="106"/>
      <c r="G3" s="70" t="s">
        <v>181</v>
      </c>
      <c r="H3" s="73"/>
      <c r="I3" s="73"/>
      <c r="J3" s="73"/>
      <c r="K3" s="71"/>
      <c r="L3" s="71"/>
      <c r="M3" s="73"/>
      <c r="N3" s="73"/>
      <c r="O3" s="73"/>
      <c r="P3" s="73"/>
      <c r="Q3" s="73"/>
      <c r="R3" s="107"/>
      <c r="S3" s="108" t="s">
        <v>182</v>
      </c>
      <c r="T3" s="70" t="s">
        <v>183</v>
      </c>
      <c r="U3" s="74"/>
      <c r="V3" s="70" t="s">
        <v>184</v>
      </c>
      <c r="W3" s="73"/>
      <c r="X3" s="73"/>
      <c r="Y3" s="73"/>
      <c r="Z3" s="71"/>
      <c r="AA3" s="74" t="s">
        <v>185</v>
      </c>
      <c r="AB3" s="109" t="s">
        <v>186</v>
      </c>
      <c r="AC3" s="109"/>
      <c r="AD3" s="109"/>
      <c r="AE3" s="63"/>
      <c r="AF3" s="110"/>
      <c r="AG3" s="110"/>
      <c r="AH3" s="75"/>
      <c r="AK3" s="76"/>
      <c r="AL3" s="76"/>
      <c r="AM3" s="77" t="s">
        <v>951</v>
      </c>
      <c r="AO3" s="78"/>
    </row>
    <row r="4" spans="1:47" ht="15.75" customHeight="1">
      <c r="B4" s="496">
        <f>+入力!F2</f>
        <v>0</v>
      </c>
      <c r="C4" s="497"/>
      <c r="D4" s="500">
        <f>B4</f>
        <v>0</v>
      </c>
      <c r="E4" s="501"/>
      <c r="F4" s="111"/>
      <c r="G4" s="492" t="str">
        <f>CONCATENATE(入力!F3,入力!S3)&amp;"　/　"&amp;入力!F4</f>
        <v>様　/　</v>
      </c>
      <c r="H4" s="493"/>
      <c r="I4" s="493"/>
      <c r="J4" s="493"/>
      <c r="K4" s="493"/>
      <c r="L4" s="493"/>
      <c r="M4" s="493"/>
      <c r="N4" s="493"/>
      <c r="O4" s="493"/>
      <c r="P4" s="493"/>
      <c r="Q4" s="493"/>
      <c r="R4" s="21"/>
      <c r="S4" s="504">
        <f>+入力!F5</f>
        <v>0</v>
      </c>
      <c r="T4" s="506">
        <f>+入力!N5</f>
        <v>0</v>
      </c>
      <c r="U4" s="507"/>
      <c r="V4" s="510">
        <f>+入力!F6</f>
        <v>0</v>
      </c>
      <c r="W4" s="511"/>
      <c r="X4" s="511"/>
      <c r="Y4" s="511"/>
      <c r="Z4" s="511"/>
      <c r="AA4" s="512"/>
      <c r="AB4" s="112"/>
      <c r="AC4" s="112"/>
      <c r="AD4" s="79"/>
      <c r="AE4" s="113"/>
      <c r="AF4" s="113"/>
      <c r="AG4" s="113"/>
      <c r="AH4" s="1"/>
      <c r="AM4" s="77" t="s">
        <v>143</v>
      </c>
      <c r="AN4" s="65"/>
    </row>
    <row r="5" spans="1:47" ht="15.75" customHeight="1" thickBot="1">
      <c r="B5" s="498"/>
      <c r="C5" s="499"/>
      <c r="D5" s="502"/>
      <c r="E5" s="503"/>
      <c r="F5" s="114"/>
      <c r="G5" s="494"/>
      <c r="H5" s="495"/>
      <c r="I5" s="495"/>
      <c r="J5" s="495"/>
      <c r="K5" s="495"/>
      <c r="L5" s="495"/>
      <c r="M5" s="495"/>
      <c r="N5" s="495"/>
      <c r="O5" s="495"/>
      <c r="P5" s="495"/>
      <c r="Q5" s="495"/>
      <c r="R5" s="22"/>
      <c r="S5" s="505"/>
      <c r="T5" s="508"/>
      <c r="U5" s="509"/>
      <c r="V5" s="513"/>
      <c r="W5" s="514"/>
      <c r="X5" s="514"/>
      <c r="Y5" s="514"/>
      <c r="Z5" s="514"/>
      <c r="AA5" s="515"/>
      <c r="AB5" s="78" t="s">
        <v>189</v>
      </c>
      <c r="AC5" s="112"/>
      <c r="AD5" s="79"/>
      <c r="AE5" s="516">
        <f>+入力!M6</f>
        <v>0</v>
      </c>
      <c r="AF5" s="516"/>
      <c r="AG5" s="115" t="s">
        <v>190</v>
      </c>
      <c r="AH5" s="1"/>
      <c r="AM5" s="77" t="s">
        <v>145</v>
      </c>
    </row>
    <row r="6" spans="1:47" ht="9.75" customHeight="1" thickBot="1">
      <c r="M6" s="63"/>
    </row>
    <row r="7" spans="1:47" ht="19.5" customHeight="1">
      <c r="B7" s="80"/>
      <c r="C7" s="81"/>
      <c r="D7" s="82" t="s">
        <v>360</v>
      </c>
      <c r="E7" s="73"/>
      <c r="F7" s="73"/>
      <c r="G7" s="73"/>
      <c r="H7" s="73"/>
      <c r="I7" s="73"/>
      <c r="J7" s="82" t="s">
        <v>361</v>
      </c>
      <c r="K7" s="73"/>
      <c r="L7" s="73"/>
      <c r="M7" s="73"/>
      <c r="N7" s="73"/>
      <c r="O7" s="83"/>
      <c r="P7" s="82" t="s">
        <v>362</v>
      </c>
      <c r="Q7" s="73"/>
      <c r="R7" s="73"/>
      <c r="S7" s="73"/>
      <c r="T7" s="73"/>
      <c r="U7" s="73"/>
      <c r="V7" s="82" t="s">
        <v>363</v>
      </c>
      <c r="W7" s="73"/>
      <c r="X7" s="73"/>
      <c r="Y7" s="73"/>
      <c r="Z7" s="73"/>
      <c r="AA7" s="73"/>
      <c r="AB7" s="82" t="s">
        <v>364</v>
      </c>
      <c r="AC7" s="73"/>
      <c r="AD7" s="73"/>
      <c r="AE7" s="73"/>
      <c r="AF7" s="73"/>
      <c r="AG7" s="73"/>
      <c r="AH7" s="230" t="s">
        <v>365</v>
      </c>
      <c r="AI7" s="73"/>
      <c r="AJ7" s="73"/>
      <c r="AK7" s="73"/>
      <c r="AL7" s="73"/>
      <c r="AM7" s="74"/>
    </row>
    <row r="8" spans="1:47" ht="17.25" customHeight="1" thickBot="1">
      <c r="B8" s="84"/>
      <c r="C8" s="85"/>
      <c r="D8" s="86"/>
      <c r="E8" s="87" t="s">
        <v>197</v>
      </c>
      <c r="F8" s="87" t="s">
        <v>198</v>
      </c>
      <c r="G8" s="88" t="s">
        <v>199</v>
      </c>
      <c r="H8" s="88" t="s">
        <v>200</v>
      </c>
      <c r="I8" s="89" t="s">
        <v>201</v>
      </c>
      <c r="J8" s="86"/>
      <c r="K8" s="87" t="s">
        <v>197</v>
      </c>
      <c r="L8" s="87" t="s">
        <v>203</v>
      </c>
      <c r="M8" s="88" t="s">
        <v>199</v>
      </c>
      <c r="N8" s="88" t="s">
        <v>200</v>
      </c>
      <c r="O8" s="89" t="s">
        <v>201</v>
      </c>
      <c r="P8" s="86"/>
      <c r="Q8" s="87" t="s">
        <v>197</v>
      </c>
      <c r="R8" s="87" t="s">
        <v>198</v>
      </c>
      <c r="S8" s="88" t="s">
        <v>199</v>
      </c>
      <c r="T8" s="88" t="s">
        <v>200</v>
      </c>
      <c r="U8" s="89" t="s">
        <v>201</v>
      </c>
      <c r="V8" s="86"/>
      <c r="W8" s="87" t="s">
        <v>197</v>
      </c>
      <c r="X8" s="87" t="s">
        <v>198</v>
      </c>
      <c r="Y8" s="88" t="s">
        <v>199</v>
      </c>
      <c r="Z8" s="88" t="s">
        <v>200</v>
      </c>
      <c r="AA8" s="90" t="s">
        <v>201</v>
      </c>
      <c r="AB8" s="86"/>
      <c r="AC8" s="87" t="s">
        <v>197</v>
      </c>
      <c r="AD8" s="87" t="s">
        <v>203</v>
      </c>
      <c r="AE8" s="88" t="s">
        <v>199</v>
      </c>
      <c r="AF8" s="88" t="s">
        <v>200</v>
      </c>
      <c r="AG8" s="90" t="s">
        <v>201</v>
      </c>
      <c r="AH8" s="86"/>
      <c r="AI8" s="87"/>
      <c r="AJ8" s="87"/>
      <c r="AK8" s="88"/>
      <c r="AL8" s="88"/>
      <c r="AM8" s="91"/>
    </row>
    <row r="9" spans="1:47" ht="16.5" customHeight="1">
      <c r="B9" s="23" t="s">
        <v>952</v>
      </c>
      <c r="D9" s="167"/>
      <c r="E9" s="30"/>
      <c r="F9" s="30"/>
      <c r="G9" s="382"/>
      <c r="H9" s="394"/>
      <c r="I9" s="300"/>
      <c r="J9" s="167" t="s">
        <v>953</v>
      </c>
      <c r="K9" s="30" t="s">
        <v>954</v>
      </c>
      <c r="L9" s="190" t="s">
        <v>955</v>
      </c>
      <c r="M9" s="299">
        <v>300</v>
      </c>
      <c r="N9" s="394"/>
      <c r="O9" s="300"/>
      <c r="P9" s="167" t="s">
        <v>953</v>
      </c>
      <c r="Q9" s="30" t="s">
        <v>956</v>
      </c>
      <c r="R9" s="30" t="s">
        <v>957</v>
      </c>
      <c r="S9" s="299">
        <v>570</v>
      </c>
      <c r="T9" s="394"/>
      <c r="U9" s="301"/>
      <c r="V9" s="167"/>
      <c r="W9" s="30"/>
      <c r="X9" s="30"/>
      <c r="Y9" s="299"/>
      <c r="Z9" s="394"/>
      <c r="AA9" s="301"/>
      <c r="AB9" s="167" t="s">
        <v>953</v>
      </c>
      <c r="AC9" s="30" t="s">
        <v>958</v>
      </c>
      <c r="AD9" s="380" t="s">
        <v>959</v>
      </c>
      <c r="AE9" s="299">
        <v>2240</v>
      </c>
      <c r="AF9" s="394"/>
      <c r="AG9" s="301"/>
      <c r="AH9" s="167"/>
      <c r="AI9" s="30"/>
      <c r="AJ9" s="30"/>
      <c r="AK9" s="299"/>
      <c r="AL9" s="394"/>
      <c r="AM9" s="302"/>
      <c r="AO9" s="68">
        <f>AV14</f>
        <v>0</v>
      </c>
      <c r="AP9" s="349"/>
      <c r="AQ9" s="349"/>
      <c r="AR9" s="349"/>
      <c r="AS9" s="349"/>
      <c r="AT9" s="349"/>
      <c r="AU9" s="349"/>
    </row>
    <row r="10" spans="1:47" ht="16.5" customHeight="1">
      <c r="B10" s="23">
        <v>35208</v>
      </c>
      <c r="D10" s="167"/>
      <c r="E10" s="30"/>
      <c r="F10" s="380"/>
      <c r="G10" s="382"/>
      <c r="H10" s="394"/>
      <c r="I10" s="300"/>
      <c r="J10" s="167" t="s">
        <v>953</v>
      </c>
      <c r="K10" s="30" t="s">
        <v>960</v>
      </c>
      <c r="L10" s="190" t="s">
        <v>961</v>
      </c>
      <c r="M10" s="299">
        <v>300</v>
      </c>
      <c r="N10" s="394"/>
      <c r="O10" s="300"/>
      <c r="P10" s="167" t="s">
        <v>953</v>
      </c>
      <c r="Q10" s="30" t="s">
        <v>962</v>
      </c>
      <c r="R10" s="30" t="s">
        <v>963</v>
      </c>
      <c r="S10" s="299">
        <v>690</v>
      </c>
      <c r="T10" s="394"/>
      <c r="U10" s="301"/>
      <c r="V10" s="167"/>
      <c r="W10" s="30"/>
      <c r="X10" s="30"/>
      <c r="Y10" s="299"/>
      <c r="Z10" s="394"/>
      <c r="AA10" s="301"/>
      <c r="AB10" s="167" t="s">
        <v>953</v>
      </c>
      <c r="AC10" s="30" t="s">
        <v>964</v>
      </c>
      <c r="AD10" s="380" t="s">
        <v>965</v>
      </c>
      <c r="AE10" s="299">
        <v>5310</v>
      </c>
      <c r="AF10" s="394"/>
      <c r="AG10" s="301"/>
      <c r="AH10" s="167"/>
      <c r="AI10" s="30"/>
      <c r="AJ10" s="30"/>
      <c r="AK10" s="299"/>
      <c r="AL10" s="394"/>
      <c r="AM10" s="302"/>
      <c r="AP10" s="349"/>
      <c r="AQ10" s="349"/>
      <c r="AR10" s="349"/>
      <c r="AS10" s="349"/>
      <c r="AT10" s="349"/>
      <c r="AU10" s="349"/>
    </row>
    <row r="11" spans="1:47" ht="16.5" customHeight="1">
      <c r="B11" s="32"/>
      <c r="D11" s="167"/>
      <c r="E11" s="30"/>
      <c r="F11" s="380"/>
      <c r="G11" s="382"/>
      <c r="H11" s="394"/>
      <c r="I11" s="300"/>
      <c r="J11" s="167" t="s">
        <v>953</v>
      </c>
      <c r="K11" s="30" t="s">
        <v>966</v>
      </c>
      <c r="L11" s="190" t="s">
        <v>967</v>
      </c>
      <c r="M11" s="299">
        <v>1020</v>
      </c>
      <c r="N11" s="394"/>
      <c r="O11" s="300"/>
      <c r="P11" s="167" t="s">
        <v>953</v>
      </c>
      <c r="Q11" s="30" t="s">
        <v>968</v>
      </c>
      <c r="R11" s="30" t="s">
        <v>969</v>
      </c>
      <c r="S11" s="299">
        <v>610</v>
      </c>
      <c r="T11" s="394"/>
      <c r="U11" s="301"/>
      <c r="V11" s="167"/>
      <c r="W11" s="30"/>
      <c r="X11" s="30"/>
      <c r="Y11" s="299"/>
      <c r="Z11" s="394"/>
      <c r="AA11" s="301"/>
      <c r="AB11" s="167" t="s">
        <v>953</v>
      </c>
      <c r="AC11" s="30" t="s">
        <v>970</v>
      </c>
      <c r="AD11" s="380" t="s">
        <v>971</v>
      </c>
      <c r="AE11" s="299">
        <v>2040</v>
      </c>
      <c r="AF11" s="394"/>
      <c r="AG11" s="301"/>
      <c r="AH11" s="167"/>
      <c r="AI11" s="30"/>
      <c r="AJ11" s="30"/>
      <c r="AK11" s="299"/>
      <c r="AL11" s="394"/>
      <c r="AM11" s="302"/>
      <c r="AP11" s="349"/>
      <c r="AQ11" s="349"/>
      <c r="AR11" s="349"/>
      <c r="AS11" s="349"/>
      <c r="AT11" s="349"/>
      <c r="AU11" s="349"/>
    </row>
    <row r="12" spans="1:47" ht="16.5" customHeight="1">
      <c r="B12" s="32"/>
      <c r="D12" s="167"/>
      <c r="E12" s="30"/>
      <c r="F12" s="30"/>
      <c r="G12" s="342"/>
      <c r="H12" s="394"/>
      <c r="I12" s="300"/>
      <c r="J12" s="167" t="s">
        <v>953</v>
      </c>
      <c r="K12" s="30" t="s">
        <v>1106</v>
      </c>
      <c r="L12" s="190" t="s">
        <v>1107</v>
      </c>
      <c r="M12" s="299">
        <v>3270</v>
      </c>
      <c r="N12" s="394"/>
      <c r="O12" s="300"/>
      <c r="P12" s="167" t="s">
        <v>953</v>
      </c>
      <c r="Q12" s="30" t="s">
        <v>974</v>
      </c>
      <c r="R12" s="30" t="s">
        <v>975</v>
      </c>
      <c r="S12" s="299">
        <v>850</v>
      </c>
      <c r="T12" s="394"/>
      <c r="U12" s="301"/>
      <c r="V12" s="167"/>
      <c r="W12" s="30"/>
      <c r="X12" s="30"/>
      <c r="Y12" s="299"/>
      <c r="Z12" s="394"/>
      <c r="AA12" s="301"/>
      <c r="AB12" s="167" t="s">
        <v>953</v>
      </c>
      <c r="AC12" s="30" t="s">
        <v>976</v>
      </c>
      <c r="AD12" s="30" t="s">
        <v>977</v>
      </c>
      <c r="AE12" s="299">
        <v>2740</v>
      </c>
      <c r="AF12" s="394"/>
      <c r="AG12" s="301"/>
      <c r="AH12" s="167"/>
      <c r="AI12" s="30"/>
      <c r="AJ12" s="30"/>
      <c r="AK12" s="299"/>
      <c r="AL12" s="394"/>
      <c r="AM12" s="302"/>
      <c r="AP12" s="349"/>
      <c r="AQ12" s="349"/>
      <c r="AR12" s="349"/>
      <c r="AS12" s="349"/>
      <c r="AT12" s="349"/>
      <c r="AU12" s="349"/>
    </row>
    <row r="13" spans="1:47" ht="16.5" customHeight="1">
      <c r="B13" s="32"/>
      <c r="D13" s="167"/>
      <c r="E13" s="30"/>
      <c r="F13" s="380"/>
      <c r="G13" s="299"/>
      <c r="H13" s="394"/>
      <c r="I13" s="300"/>
      <c r="J13" s="167" t="s">
        <v>953</v>
      </c>
      <c r="K13" s="30" t="s">
        <v>978</v>
      </c>
      <c r="L13" s="30" t="s">
        <v>979</v>
      </c>
      <c r="M13" s="299">
        <v>590</v>
      </c>
      <c r="N13" s="394"/>
      <c r="O13" s="300"/>
      <c r="P13" s="167" t="s">
        <v>953</v>
      </c>
      <c r="Q13" s="30" t="s">
        <v>980</v>
      </c>
      <c r="R13" s="30" t="s">
        <v>981</v>
      </c>
      <c r="S13" s="299">
        <v>1230</v>
      </c>
      <c r="T13" s="394"/>
      <c r="U13" s="301"/>
      <c r="V13" s="167"/>
      <c r="W13" s="30"/>
      <c r="X13" s="30"/>
      <c r="Y13" s="299"/>
      <c r="Z13" s="394"/>
      <c r="AA13" s="301"/>
      <c r="AB13" s="167" t="s">
        <v>953</v>
      </c>
      <c r="AC13" s="30" t="s">
        <v>982</v>
      </c>
      <c r="AD13" s="30" t="s">
        <v>983</v>
      </c>
      <c r="AE13" s="299">
        <v>2720</v>
      </c>
      <c r="AF13" s="394"/>
      <c r="AG13" s="301"/>
      <c r="AH13" s="167"/>
      <c r="AI13" s="30"/>
      <c r="AJ13" s="30"/>
      <c r="AK13" s="299"/>
      <c r="AL13" s="394"/>
      <c r="AM13" s="302"/>
      <c r="AP13" s="349"/>
      <c r="AQ13" s="349"/>
      <c r="AR13" s="349"/>
      <c r="AS13" s="349"/>
      <c r="AT13" s="349"/>
      <c r="AU13" s="349"/>
    </row>
    <row r="14" spans="1:47" ht="16.5" customHeight="1">
      <c r="B14" s="32"/>
      <c r="D14" s="167"/>
      <c r="E14" s="30"/>
      <c r="F14" s="30" t="s">
        <v>342</v>
      </c>
      <c r="G14" s="299"/>
      <c r="H14" s="394"/>
      <c r="I14" s="300"/>
      <c r="J14" s="167" t="s">
        <v>984</v>
      </c>
      <c r="K14" s="30" t="s">
        <v>1094</v>
      </c>
      <c r="L14" s="30" t="s">
        <v>985</v>
      </c>
      <c r="M14" s="299">
        <v>180</v>
      </c>
      <c r="N14" s="394"/>
      <c r="O14" s="300"/>
      <c r="P14" s="167" t="s">
        <v>953</v>
      </c>
      <c r="Q14" s="30" t="s">
        <v>986</v>
      </c>
      <c r="R14" s="30" t="s">
        <v>987</v>
      </c>
      <c r="S14" s="299">
        <v>870</v>
      </c>
      <c r="T14" s="394"/>
      <c r="U14" s="301"/>
      <c r="V14" s="167"/>
      <c r="W14" s="30"/>
      <c r="X14" s="30"/>
      <c r="Y14" s="299"/>
      <c r="Z14" s="394"/>
      <c r="AA14" s="301"/>
      <c r="AB14" s="167" t="s">
        <v>953</v>
      </c>
      <c r="AC14" s="30" t="s">
        <v>988</v>
      </c>
      <c r="AD14" s="30" t="s">
        <v>989</v>
      </c>
      <c r="AE14" s="299">
        <v>1740</v>
      </c>
      <c r="AF14" s="394"/>
      <c r="AG14" s="301"/>
      <c r="AH14" s="167"/>
      <c r="AI14" s="30"/>
      <c r="AJ14" s="30"/>
      <c r="AK14" s="299"/>
      <c r="AL14" s="394"/>
      <c r="AM14" s="302"/>
      <c r="AP14" s="349"/>
      <c r="AQ14" s="353">
        <f t="shared" ref="AQ14:AQ19" si="0">IF(N14&gt;0,1,0)</f>
        <v>0</v>
      </c>
      <c r="AR14" s="349"/>
      <c r="AS14" s="349"/>
      <c r="AT14" s="349"/>
      <c r="AU14" s="349"/>
    </row>
    <row r="15" spans="1:47" ht="16.5" customHeight="1">
      <c r="B15" s="32"/>
      <c r="D15" s="167"/>
      <c r="E15" s="30"/>
      <c r="F15" s="30" t="s">
        <v>342</v>
      </c>
      <c r="G15" s="299"/>
      <c r="H15" s="394"/>
      <c r="I15" s="300"/>
      <c r="J15" s="167" t="s">
        <v>984</v>
      </c>
      <c r="K15" s="30" t="s">
        <v>990</v>
      </c>
      <c r="L15" s="30" t="s">
        <v>991</v>
      </c>
      <c r="M15" s="299">
        <v>330</v>
      </c>
      <c r="N15" s="394"/>
      <c r="O15" s="300"/>
      <c r="P15" s="167" t="s">
        <v>953</v>
      </c>
      <c r="Q15" s="30" t="s">
        <v>992</v>
      </c>
      <c r="R15" s="30" t="s">
        <v>993</v>
      </c>
      <c r="S15" s="299">
        <v>700</v>
      </c>
      <c r="T15" s="394"/>
      <c r="U15" s="301"/>
      <c r="V15" s="167"/>
      <c r="W15" s="30"/>
      <c r="X15" s="30"/>
      <c r="Y15" s="299"/>
      <c r="Z15" s="394"/>
      <c r="AA15" s="301"/>
      <c r="AB15" s="167" t="s">
        <v>953</v>
      </c>
      <c r="AC15" s="30" t="s">
        <v>999</v>
      </c>
      <c r="AD15" s="30" t="s">
        <v>1000</v>
      </c>
      <c r="AE15" s="299">
        <v>710</v>
      </c>
      <c r="AF15" s="394"/>
      <c r="AG15" s="301"/>
      <c r="AH15" s="167"/>
      <c r="AI15" s="30"/>
      <c r="AJ15" s="30"/>
      <c r="AK15" s="299"/>
      <c r="AL15" s="394"/>
      <c r="AM15" s="302"/>
      <c r="AP15" s="349"/>
      <c r="AQ15" s="353">
        <f t="shared" si="0"/>
        <v>0</v>
      </c>
      <c r="AR15" s="349"/>
      <c r="AS15" s="349"/>
      <c r="AT15" s="349"/>
      <c r="AU15" s="349"/>
    </row>
    <row r="16" spans="1:47" ht="16.5" customHeight="1">
      <c r="B16" s="32"/>
      <c r="D16" s="167"/>
      <c r="E16" s="30"/>
      <c r="F16" s="30" t="s">
        <v>342</v>
      </c>
      <c r="G16" s="299"/>
      <c r="H16" s="394"/>
      <c r="I16" s="300"/>
      <c r="J16" s="25" t="s">
        <v>984</v>
      </c>
      <c r="K16" s="30" t="s">
        <v>1004</v>
      </c>
      <c r="L16" s="30" t="s">
        <v>1005</v>
      </c>
      <c r="M16" s="299">
        <v>150</v>
      </c>
      <c r="N16" s="394"/>
      <c r="O16" s="300"/>
      <c r="P16" s="167" t="s">
        <v>953</v>
      </c>
      <c r="Q16" s="30" t="s">
        <v>997</v>
      </c>
      <c r="R16" s="30" t="s">
        <v>998</v>
      </c>
      <c r="S16" s="299">
        <v>700</v>
      </c>
      <c r="T16" s="394"/>
      <c r="U16" s="301"/>
      <c r="V16" s="167"/>
      <c r="W16" s="30"/>
      <c r="X16" s="30"/>
      <c r="Y16" s="299"/>
      <c r="Z16" s="394"/>
      <c r="AA16" s="301"/>
      <c r="AB16" s="167"/>
      <c r="AC16" s="30" t="s">
        <v>994</v>
      </c>
      <c r="AD16" s="30" t="s">
        <v>995</v>
      </c>
      <c r="AE16" s="382" t="s">
        <v>294</v>
      </c>
      <c r="AF16" s="394"/>
      <c r="AG16" s="301"/>
      <c r="AH16" s="167"/>
      <c r="AI16" s="30"/>
      <c r="AJ16" s="30"/>
      <c r="AK16" s="299"/>
      <c r="AL16" s="394"/>
      <c r="AM16" s="302"/>
      <c r="AP16" s="349"/>
      <c r="AQ16" s="353">
        <f t="shared" si="0"/>
        <v>0</v>
      </c>
      <c r="AR16" s="349"/>
      <c r="AS16" s="349"/>
      <c r="AT16" s="349"/>
      <c r="AU16" s="349"/>
    </row>
    <row r="17" spans="2:47" ht="16.5" customHeight="1">
      <c r="B17" s="32"/>
      <c r="D17" s="167"/>
      <c r="E17" s="30"/>
      <c r="F17" s="30" t="s">
        <v>342</v>
      </c>
      <c r="G17" s="299"/>
      <c r="H17" s="394"/>
      <c r="I17" s="300"/>
      <c r="J17" s="25" t="s">
        <v>984</v>
      </c>
      <c r="K17" s="30" t="s">
        <v>1006</v>
      </c>
      <c r="L17" s="30" t="s">
        <v>1007</v>
      </c>
      <c r="M17" s="299">
        <v>210</v>
      </c>
      <c r="N17" s="394"/>
      <c r="O17" s="300"/>
      <c r="P17" s="167" t="s">
        <v>953</v>
      </c>
      <c r="Q17" s="30" t="s">
        <v>1002</v>
      </c>
      <c r="R17" s="30" t="s">
        <v>1003</v>
      </c>
      <c r="S17" s="299">
        <v>110</v>
      </c>
      <c r="T17" s="394"/>
      <c r="U17" s="301"/>
      <c r="V17" s="25"/>
      <c r="W17" s="26"/>
      <c r="X17" s="26"/>
      <c r="Y17" s="303"/>
      <c r="Z17" s="394"/>
      <c r="AA17" s="301"/>
      <c r="AB17" s="25"/>
      <c r="AC17" s="30"/>
      <c r="AD17" s="30"/>
      <c r="AE17" s="299"/>
      <c r="AF17" s="394"/>
      <c r="AG17" s="301"/>
      <c r="AH17" s="25"/>
      <c r="AI17" s="26"/>
      <c r="AJ17" s="26"/>
      <c r="AK17" s="303"/>
      <c r="AL17" s="394"/>
      <c r="AM17" s="302"/>
      <c r="AP17" s="349"/>
      <c r="AQ17" s="353">
        <f t="shared" si="0"/>
        <v>0</v>
      </c>
      <c r="AR17" s="349"/>
      <c r="AS17" s="349"/>
      <c r="AT17" s="349"/>
      <c r="AU17" s="349"/>
    </row>
    <row r="18" spans="2:47" ht="16.5" customHeight="1">
      <c r="B18" s="32"/>
      <c r="D18" s="167"/>
      <c r="E18" s="30"/>
      <c r="F18" s="30" t="s">
        <v>342</v>
      </c>
      <c r="G18" s="299"/>
      <c r="H18" s="394"/>
      <c r="I18" s="300"/>
      <c r="J18" s="25"/>
      <c r="K18" s="30" t="s">
        <v>1092</v>
      </c>
      <c r="L18" s="30" t="s">
        <v>996</v>
      </c>
      <c r="M18" s="382" t="s">
        <v>294</v>
      </c>
      <c r="N18" s="394"/>
      <c r="O18" s="300"/>
      <c r="P18" s="167"/>
      <c r="Q18" s="30"/>
      <c r="R18" s="30"/>
      <c r="S18" s="382"/>
      <c r="T18" s="394"/>
      <c r="U18" s="301"/>
      <c r="V18" s="167"/>
      <c r="W18" s="30"/>
      <c r="X18" s="30"/>
      <c r="Y18" s="299"/>
      <c r="Z18" s="394"/>
      <c r="AA18" s="301"/>
      <c r="AB18" s="167"/>
      <c r="AC18" s="30"/>
      <c r="AD18" s="30"/>
      <c r="AE18" s="344"/>
      <c r="AF18" s="394"/>
      <c r="AG18" s="301"/>
      <c r="AH18" s="167"/>
      <c r="AI18" s="30"/>
      <c r="AJ18" s="30"/>
      <c r="AK18" s="299"/>
      <c r="AL18" s="394"/>
      <c r="AM18" s="302"/>
      <c r="AP18" s="349"/>
      <c r="AQ18" s="353">
        <f t="shared" si="0"/>
        <v>0</v>
      </c>
      <c r="AR18" s="349"/>
      <c r="AS18" s="349"/>
      <c r="AT18" s="349"/>
      <c r="AU18" s="349"/>
    </row>
    <row r="19" spans="2:47" ht="16.5" customHeight="1">
      <c r="B19" s="32"/>
      <c r="D19" s="167"/>
      <c r="E19" s="30"/>
      <c r="F19" s="30" t="s">
        <v>342</v>
      </c>
      <c r="G19" s="299"/>
      <c r="H19" s="394"/>
      <c r="I19" s="300"/>
      <c r="J19" s="25"/>
      <c r="K19" s="30" t="s">
        <v>1093</v>
      </c>
      <c r="L19" s="30" t="s">
        <v>1001</v>
      </c>
      <c r="M19" s="382" t="s">
        <v>294</v>
      </c>
      <c r="N19" s="394"/>
      <c r="O19" s="300"/>
      <c r="P19" s="25"/>
      <c r="Q19" s="30"/>
      <c r="R19" s="30" t="s">
        <v>342</v>
      </c>
      <c r="S19" s="299"/>
      <c r="T19" s="394"/>
      <c r="U19" s="301"/>
      <c r="V19" s="25"/>
      <c r="W19" s="30"/>
      <c r="X19" s="30"/>
      <c r="Y19" s="299"/>
      <c r="Z19" s="394"/>
      <c r="AA19" s="301"/>
      <c r="AB19" s="167"/>
      <c r="AC19" s="30"/>
      <c r="AD19" s="30"/>
      <c r="AE19" s="344"/>
      <c r="AF19" s="394"/>
      <c r="AG19" s="301"/>
      <c r="AH19" s="167"/>
      <c r="AI19" s="30"/>
      <c r="AJ19" s="30"/>
      <c r="AK19" s="299"/>
      <c r="AL19" s="394"/>
      <c r="AM19" s="302"/>
      <c r="AP19" s="349"/>
      <c r="AQ19" s="353">
        <f t="shared" si="0"/>
        <v>0</v>
      </c>
      <c r="AR19" s="349"/>
      <c r="AS19" s="349"/>
      <c r="AT19" s="349"/>
      <c r="AU19" s="349"/>
    </row>
    <row r="20" spans="2:47" ht="16.5" customHeight="1">
      <c r="B20" s="32"/>
      <c r="D20" s="167"/>
      <c r="E20" s="30"/>
      <c r="F20" s="30" t="s">
        <v>342</v>
      </c>
      <c r="G20" s="299"/>
      <c r="H20" s="394"/>
      <c r="I20" s="300"/>
      <c r="J20" s="25"/>
      <c r="K20" s="30" t="s">
        <v>972</v>
      </c>
      <c r="L20" s="190" t="s">
        <v>973</v>
      </c>
      <c r="M20" s="382" t="s">
        <v>275</v>
      </c>
      <c r="N20" s="394"/>
      <c r="O20" s="300"/>
      <c r="P20" s="25"/>
      <c r="Q20" s="30"/>
      <c r="R20" s="30" t="s">
        <v>342</v>
      </c>
      <c r="S20" s="299"/>
      <c r="T20" s="394"/>
      <c r="U20" s="301"/>
      <c r="V20" s="25"/>
      <c r="W20" s="30"/>
      <c r="X20" s="30"/>
      <c r="Y20" s="299"/>
      <c r="Z20" s="394"/>
      <c r="AA20" s="301"/>
      <c r="AB20" s="167"/>
      <c r="AC20" s="30"/>
      <c r="AD20" s="30" t="s">
        <v>342</v>
      </c>
      <c r="AE20" s="299"/>
      <c r="AF20" s="394"/>
      <c r="AG20" s="301"/>
      <c r="AH20" s="167"/>
      <c r="AI20" s="30"/>
      <c r="AJ20" s="30"/>
      <c r="AK20" s="299"/>
      <c r="AL20" s="394"/>
      <c r="AM20" s="302"/>
      <c r="AP20" s="349"/>
      <c r="AQ20" s="353"/>
      <c r="AR20" s="349"/>
      <c r="AS20" s="349"/>
      <c r="AT20" s="349"/>
      <c r="AU20" s="349"/>
    </row>
    <row r="21" spans="2:47" ht="16.5" customHeight="1">
      <c r="B21" s="32"/>
      <c r="D21" s="167"/>
      <c r="E21" s="30"/>
      <c r="F21" s="30" t="s">
        <v>342</v>
      </c>
      <c r="G21" s="299"/>
      <c r="H21" s="394"/>
      <c r="I21" s="300"/>
      <c r="J21" s="25"/>
      <c r="K21" s="30"/>
      <c r="L21" s="30"/>
      <c r="M21" s="344"/>
      <c r="N21" s="394"/>
      <c r="O21" s="300"/>
      <c r="P21" s="25"/>
      <c r="Q21" s="30"/>
      <c r="R21" s="30" t="s">
        <v>342</v>
      </c>
      <c r="S21" s="299"/>
      <c r="T21" s="394"/>
      <c r="U21" s="301"/>
      <c r="V21" s="25"/>
      <c r="W21" s="30"/>
      <c r="X21" s="30"/>
      <c r="Y21" s="299"/>
      <c r="Z21" s="394"/>
      <c r="AA21" s="301"/>
      <c r="AB21" s="167"/>
      <c r="AC21" s="30"/>
      <c r="AD21" s="30" t="s">
        <v>342</v>
      </c>
      <c r="AE21" s="299"/>
      <c r="AF21" s="394"/>
      <c r="AG21" s="301"/>
      <c r="AH21" s="167"/>
      <c r="AI21" s="30"/>
      <c r="AJ21" s="30"/>
      <c r="AK21" s="299"/>
      <c r="AL21" s="394"/>
      <c r="AM21" s="302"/>
      <c r="AP21" s="349"/>
      <c r="AQ21" s="349"/>
      <c r="AR21" s="349"/>
      <c r="AS21" s="349"/>
      <c r="AT21" s="349"/>
      <c r="AU21" s="349"/>
    </row>
    <row r="22" spans="2:47" ht="16.5" customHeight="1">
      <c r="B22" s="32"/>
      <c r="D22" s="167"/>
      <c r="E22" s="30"/>
      <c r="F22" s="30" t="s">
        <v>342</v>
      </c>
      <c r="G22" s="299"/>
      <c r="H22" s="394"/>
      <c r="I22" s="300"/>
      <c r="J22" s="25"/>
      <c r="K22" s="30"/>
      <c r="L22" s="30"/>
      <c r="M22" s="344"/>
      <c r="N22" s="394"/>
      <c r="O22" s="300"/>
      <c r="P22" s="25"/>
      <c r="Q22" s="30"/>
      <c r="R22" s="30" t="s">
        <v>342</v>
      </c>
      <c r="S22" s="299"/>
      <c r="T22" s="394"/>
      <c r="U22" s="301"/>
      <c r="V22" s="25"/>
      <c r="W22" s="30"/>
      <c r="X22" s="30"/>
      <c r="Y22" s="299"/>
      <c r="Z22" s="394"/>
      <c r="AA22" s="301"/>
      <c r="AB22" s="167"/>
      <c r="AC22" s="30"/>
      <c r="AD22" s="30" t="s">
        <v>342</v>
      </c>
      <c r="AE22" s="299"/>
      <c r="AF22" s="394"/>
      <c r="AG22" s="301"/>
      <c r="AH22" s="167"/>
      <c r="AI22" s="30"/>
      <c r="AJ22" s="30"/>
      <c r="AK22" s="299"/>
      <c r="AL22" s="394"/>
      <c r="AM22" s="302"/>
      <c r="AP22" s="349"/>
      <c r="AQ22" s="352"/>
      <c r="AR22" s="349"/>
      <c r="AS22" s="349"/>
      <c r="AT22" s="349"/>
      <c r="AU22" s="349"/>
    </row>
    <row r="23" spans="2:47" ht="16.5" customHeight="1">
      <c r="B23" s="32"/>
      <c r="D23" s="167"/>
      <c r="E23" s="30"/>
      <c r="F23" s="30" t="s">
        <v>342</v>
      </c>
      <c r="G23" s="299"/>
      <c r="H23" s="394"/>
      <c r="I23" s="300"/>
      <c r="J23" s="25"/>
      <c r="K23" s="30"/>
      <c r="L23" s="30"/>
      <c r="M23" s="344"/>
      <c r="N23" s="394"/>
      <c r="O23" s="300"/>
      <c r="P23" s="25"/>
      <c r="Q23" s="30"/>
      <c r="R23" s="30" t="s">
        <v>342</v>
      </c>
      <c r="S23" s="299"/>
      <c r="T23" s="394"/>
      <c r="U23" s="301"/>
      <c r="V23" s="25"/>
      <c r="W23" s="30"/>
      <c r="X23" s="30"/>
      <c r="Y23" s="299"/>
      <c r="Z23" s="394"/>
      <c r="AA23" s="301"/>
      <c r="AB23" s="167"/>
      <c r="AC23" s="30"/>
      <c r="AD23" s="30" t="s">
        <v>342</v>
      </c>
      <c r="AE23" s="299"/>
      <c r="AF23" s="394"/>
      <c r="AG23" s="301"/>
      <c r="AH23" s="167"/>
      <c r="AI23" s="30"/>
      <c r="AJ23" s="30"/>
      <c r="AK23" s="299"/>
      <c r="AL23" s="394"/>
      <c r="AM23" s="302"/>
      <c r="AP23" s="349"/>
      <c r="AQ23" s="352"/>
      <c r="AR23" s="349"/>
      <c r="AS23" s="349"/>
      <c r="AT23" s="349"/>
      <c r="AU23" s="349"/>
    </row>
    <row r="24" spans="2:47" ht="16.5" customHeight="1">
      <c r="B24" s="32"/>
      <c r="D24" s="167"/>
      <c r="E24" s="30"/>
      <c r="F24" s="30" t="s">
        <v>342</v>
      </c>
      <c r="G24" s="299"/>
      <c r="H24" s="394"/>
      <c r="I24" s="300"/>
      <c r="J24" s="25"/>
      <c r="K24" s="30"/>
      <c r="L24" s="30"/>
      <c r="M24" s="344"/>
      <c r="N24" s="394"/>
      <c r="O24" s="300"/>
      <c r="P24" s="25"/>
      <c r="Q24" s="30"/>
      <c r="R24" s="30" t="s">
        <v>342</v>
      </c>
      <c r="S24" s="299"/>
      <c r="T24" s="394"/>
      <c r="U24" s="301"/>
      <c r="V24" s="25"/>
      <c r="W24" s="30"/>
      <c r="X24" s="30"/>
      <c r="Y24" s="299"/>
      <c r="Z24" s="394"/>
      <c r="AA24" s="301"/>
      <c r="AB24" s="167"/>
      <c r="AC24" s="30"/>
      <c r="AD24" s="30" t="s">
        <v>342</v>
      </c>
      <c r="AE24" s="299"/>
      <c r="AF24" s="394"/>
      <c r="AG24" s="301"/>
      <c r="AH24" s="167"/>
      <c r="AI24" s="30"/>
      <c r="AJ24" s="30"/>
      <c r="AK24" s="299"/>
      <c r="AL24" s="394"/>
      <c r="AM24" s="302"/>
      <c r="AP24" s="349"/>
      <c r="AQ24" s="352"/>
      <c r="AR24" s="349"/>
      <c r="AS24" s="349"/>
      <c r="AT24" s="349"/>
      <c r="AU24" s="349"/>
    </row>
    <row r="25" spans="2:47" ht="16.5" customHeight="1">
      <c r="B25" s="32"/>
      <c r="D25" s="167"/>
      <c r="E25" s="30"/>
      <c r="F25" s="30" t="s">
        <v>342</v>
      </c>
      <c r="G25" s="299"/>
      <c r="H25" s="394"/>
      <c r="I25" s="300"/>
      <c r="J25" s="25"/>
      <c r="K25" s="30"/>
      <c r="L25" s="30"/>
      <c r="M25" s="344"/>
      <c r="N25" s="394"/>
      <c r="O25" s="300"/>
      <c r="P25" s="25"/>
      <c r="Q25" s="30"/>
      <c r="R25" s="30" t="s">
        <v>342</v>
      </c>
      <c r="S25" s="299"/>
      <c r="T25" s="394"/>
      <c r="U25" s="301"/>
      <c r="V25" s="25"/>
      <c r="W25" s="30"/>
      <c r="X25" s="30"/>
      <c r="Y25" s="299"/>
      <c r="Z25" s="394"/>
      <c r="AA25" s="301"/>
      <c r="AB25" s="167"/>
      <c r="AC25" s="30"/>
      <c r="AD25" s="30" t="s">
        <v>342</v>
      </c>
      <c r="AE25" s="299"/>
      <c r="AF25" s="394"/>
      <c r="AG25" s="301"/>
      <c r="AH25" s="167"/>
      <c r="AI25" s="30"/>
      <c r="AJ25" s="30"/>
      <c r="AK25" s="299"/>
      <c r="AL25" s="394"/>
      <c r="AM25" s="302"/>
      <c r="AP25" s="349"/>
      <c r="AQ25" s="349"/>
      <c r="AR25" s="349"/>
      <c r="AS25" s="349"/>
      <c r="AT25" s="349"/>
      <c r="AU25" s="349"/>
    </row>
    <row r="26" spans="2:47" ht="16.5" customHeight="1" thickBot="1">
      <c r="B26" s="32"/>
      <c r="D26" s="167"/>
      <c r="E26" s="30"/>
      <c r="F26" s="30" t="s">
        <v>342</v>
      </c>
      <c r="G26" s="299"/>
      <c r="H26" s="394"/>
      <c r="I26" s="300"/>
      <c r="J26" s="25"/>
      <c r="K26" s="30"/>
      <c r="L26" s="30" t="s">
        <v>342</v>
      </c>
      <c r="M26" s="299"/>
      <c r="N26" s="394"/>
      <c r="O26" s="300"/>
      <c r="P26" s="25"/>
      <c r="Q26" s="30"/>
      <c r="R26" s="30" t="s">
        <v>342</v>
      </c>
      <c r="S26" s="299"/>
      <c r="T26" s="394"/>
      <c r="U26" s="301"/>
      <c r="V26" s="25"/>
      <c r="W26" s="30"/>
      <c r="X26" s="30"/>
      <c r="Y26" s="299"/>
      <c r="Z26" s="394"/>
      <c r="AA26" s="301"/>
      <c r="AB26" s="167"/>
      <c r="AC26" s="30"/>
      <c r="AD26" s="30" t="s">
        <v>342</v>
      </c>
      <c r="AE26" s="299"/>
      <c r="AF26" s="394"/>
      <c r="AG26" s="301"/>
      <c r="AH26" s="167"/>
      <c r="AI26" s="30"/>
      <c r="AJ26" s="30"/>
      <c r="AK26" s="299"/>
      <c r="AL26" s="394"/>
      <c r="AM26" s="302"/>
      <c r="AP26" s="350"/>
      <c r="AQ26" s="350"/>
      <c r="AR26" s="350"/>
      <c r="AS26" s="350"/>
      <c r="AT26" s="350"/>
      <c r="AU26" s="350"/>
    </row>
    <row r="27" spans="2:47" ht="16.5" customHeight="1" thickBot="1">
      <c r="B27" s="34" t="s">
        <v>343</v>
      </c>
      <c r="C27" s="35">
        <f>SUM(G27,M27,S27,Y27,AE27,AK27)</f>
        <v>30180</v>
      </c>
      <c r="D27" s="36"/>
      <c r="E27" s="304"/>
      <c r="F27" s="304" t="s">
        <v>342</v>
      </c>
      <c r="G27" s="305">
        <f>SUM(G9:G26)</f>
        <v>0</v>
      </c>
      <c r="H27" s="395"/>
      <c r="I27" s="306"/>
      <c r="J27" s="36"/>
      <c r="K27" s="304"/>
      <c r="L27" s="304" t="s">
        <v>342</v>
      </c>
      <c r="M27" s="305">
        <f>SUM(M9:M26)</f>
        <v>6350</v>
      </c>
      <c r="N27" s="395"/>
      <c r="O27" s="306"/>
      <c r="P27" s="36"/>
      <c r="Q27" s="304"/>
      <c r="R27" s="304" t="s">
        <v>342</v>
      </c>
      <c r="S27" s="305">
        <f>SUM(S9:S26)</f>
        <v>6330</v>
      </c>
      <c r="T27" s="395"/>
      <c r="U27" s="306"/>
      <c r="V27" s="36"/>
      <c r="W27" s="304"/>
      <c r="X27" s="304"/>
      <c r="Y27" s="305">
        <f>SUM(Y9:Y26)</f>
        <v>0</v>
      </c>
      <c r="Z27" s="395"/>
      <c r="AA27" s="307"/>
      <c r="AB27" s="39"/>
      <c r="AC27" s="304"/>
      <c r="AD27" s="304" t="s">
        <v>342</v>
      </c>
      <c r="AE27" s="305">
        <f>SUM(AE9:AE26)</f>
        <v>17500</v>
      </c>
      <c r="AF27" s="395"/>
      <c r="AG27" s="307"/>
      <c r="AH27" s="39"/>
      <c r="AI27" s="304"/>
      <c r="AJ27" s="304"/>
      <c r="AK27" s="305"/>
      <c r="AL27" s="395"/>
      <c r="AM27" s="308"/>
      <c r="AP27" s="351">
        <f>SUM(AP9:AP26)</f>
        <v>0</v>
      </c>
      <c r="AQ27" s="351">
        <f>SUM(AQ9:AQ26)</f>
        <v>0</v>
      </c>
      <c r="AR27" s="351">
        <f>SUM(AR9:AR26)</f>
        <v>0</v>
      </c>
      <c r="AS27" s="351">
        <f t="shared" ref="AS27:AU27" si="1">SUM(AS9:AS26)</f>
        <v>0</v>
      </c>
      <c r="AT27" s="351">
        <f t="shared" si="1"/>
        <v>0</v>
      </c>
      <c r="AU27" s="351">
        <f t="shared" si="1"/>
        <v>0</v>
      </c>
    </row>
    <row r="28" spans="2:47" ht="16.5" customHeight="1" thickBot="1">
      <c r="B28" s="41" t="s">
        <v>344</v>
      </c>
      <c r="C28" s="42">
        <f>SUM(H28,N28,T28,Z28,AF28,AL28)</f>
        <v>0</v>
      </c>
      <c r="D28" s="43"/>
      <c r="E28" s="309"/>
      <c r="F28" s="309" t="s">
        <v>342</v>
      </c>
      <c r="G28" s="310"/>
      <c r="H28" s="310">
        <f>SUM(H9:H26)</f>
        <v>0</v>
      </c>
      <c r="I28" s="311"/>
      <c r="J28" s="43"/>
      <c r="K28" s="309"/>
      <c r="L28" s="309" t="s">
        <v>342</v>
      </c>
      <c r="M28" s="354"/>
      <c r="N28" s="310">
        <f>SUM(N9:N26)</f>
        <v>0</v>
      </c>
      <c r="O28" s="311"/>
      <c r="P28" s="43"/>
      <c r="Q28" s="309"/>
      <c r="R28" s="309" t="s">
        <v>342</v>
      </c>
      <c r="S28" s="310"/>
      <c r="T28" s="310">
        <f>SUM(T9:T26)</f>
        <v>0</v>
      </c>
      <c r="U28" s="311"/>
      <c r="V28" s="43"/>
      <c r="W28" s="309"/>
      <c r="X28" s="309"/>
      <c r="Y28" s="310"/>
      <c r="Z28" s="310">
        <f>SUM(Z9:Z26)</f>
        <v>0</v>
      </c>
      <c r="AA28" s="312"/>
      <c r="AB28" s="44"/>
      <c r="AC28" s="309"/>
      <c r="AD28" s="309" t="s">
        <v>342</v>
      </c>
      <c r="AE28" s="310"/>
      <c r="AF28" s="310">
        <f>SUM(AF9:AF26)</f>
        <v>0</v>
      </c>
      <c r="AG28" s="312"/>
      <c r="AH28" s="44"/>
      <c r="AI28" s="309"/>
      <c r="AJ28" s="309"/>
      <c r="AK28" s="310"/>
      <c r="AL28" s="310"/>
      <c r="AM28" s="313"/>
    </row>
    <row r="29" spans="2:47" ht="16.5" customHeight="1">
      <c r="B29" s="23" t="s">
        <v>174</v>
      </c>
      <c r="D29" s="167" t="s">
        <v>1008</v>
      </c>
      <c r="E29" s="30" t="s">
        <v>1009</v>
      </c>
      <c r="F29" s="30" t="s">
        <v>1010</v>
      </c>
      <c r="G29" s="299">
        <v>150</v>
      </c>
      <c r="H29" s="394"/>
      <c r="I29" s="300"/>
      <c r="J29" s="25" t="s">
        <v>1008</v>
      </c>
      <c r="K29" s="30" t="s">
        <v>1011</v>
      </c>
      <c r="L29" s="30" t="s">
        <v>1012</v>
      </c>
      <c r="M29" s="299">
        <v>10</v>
      </c>
      <c r="N29" s="394"/>
      <c r="O29" s="300"/>
      <c r="P29" s="25" t="s">
        <v>1008</v>
      </c>
      <c r="Q29" s="30" t="s">
        <v>1013</v>
      </c>
      <c r="R29" s="30" t="s">
        <v>1014</v>
      </c>
      <c r="S29" s="299">
        <v>10</v>
      </c>
      <c r="T29" s="394"/>
      <c r="U29" s="301"/>
      <c r="V29" s="25"/>
      <c r="W29" s="30"/>
      <c r="X29" s="30"/>
      <c r="Y29" s="299"/>
      <c r="Z29" s="394"/>
      <c r="AA29" s="301"/>
      <c r="AB29" s="167" t="s">
        <v>1008</v>
      </c>
      <c r="AC29" s="30" t="s">
        <v>1015</v>
      </c>
      <c r="AD29" s="30" t="s">
        <v>1016</v>
      </c>
      <c r="AE29" s="299">
        <v>1020</v>
      </c>
      <c r="AF29" s="394"/>
      <c r="AG29" s="301"/>
      <c r="AH29" s="167"/>
      <c r="AI29" s="30"/>
      <c r="AJ29" s="30"/>
      <c r="AK29" s="299"/>
      <c r="AL29" s="394"/>
      <c r="AM29" s="302"/>
      <c r="AP29" s="353">
        <f>IF(H29&gt;0,1,0)</f>
        <v>0</v>
      </c>
      <c r="AQ29" s="353">
        <f>IF(N29&gt;0,1,0)</f>
        <v>0</v>
      </c>
      <c r="AR29" s="353">
        <f>IF(T29&gt;0,1,0)</f>
        <v>0</v>
      </c>
      <c r="AS29" s="349"/>
      <c r="AT29" s="353">
        <f>IF(AF29&gt;0,1,0)</f>
        <v>0</v>
      </c>
      <c r="AU29" s="349"/>
    </row>
    <row r="30" spans="2:47" ht="16.5" customHeight="1">
      <c r="B30" s="23">
        <v>35300</v>
      </c>
      <c r="D30" s="167" t="s">
        <v>1008</v>
      </c>
      <c r="E30" s="30" t="s">
        <v>1017</v>
      </c>
      <c r="F30" s="30" t="s">
        <v>1018</v>
      </c>
      <c r="G30" s="299">
        <v>40</v>
      </c>
      <c r="H30" s="394"/>
      <c r="I30" s="300"/>
      <c r="J30" s="25"/>
      <c r="K30" s="30"/>
      <c r="L30" s="30"/>
      <c r="M30" s="344"/>
      <c r="N30" s="394"/>
      <c r="O30" s="300"/>
      <c r="P30" s="25" t="s">
        <v>1008</v>
      </c>
      <c r="Q30" s="30" t="s">
        <v>1019</v>
      </c>
      <c r="R30" s="31" t="s">
        <v>1020</v>
      </c>
      <c r="S30" s="299">
        <v>100</v>
      </c>
      <c r="T30" s="394"/>
      <c r="U30" s="301"/>
      <c r="V30" s="25"/>
      <c r="W30" s="30"/>
      <c r="X30" s="30"/>
      <c r="Y30" s="299"/>
      <c r="Z30" s="394"/>
      <c r="AA30" s="301"/>
      <c r="AB30" s="167" t="s">
        <v>1008</v>
      </c>
      <c r="AC30" s="30" t="s">
        <v>1026</v>
      </c>
      <c r="AD30" s="380" t="s">
        <v>1027</v>
      </c>
      <c r="AE30" s="299">
        <v>220</v>
      </c>
      <c r="AF30" s="394"/>
      <c r="AG30" s="301"/>
      <c r="AH30" s="167"/>
      <c r="AI30" s="30"/>
      <c r="AJ30" s="30"/>
      <c r="AK30" s="299"/>
      <c r="AL30" s="394"/>
      <c r="AM30" s="302"/>
      <c r="AP30" s="353">
        <f t="shared" ref="AP30:AP32" si="2">IF(H30&gt;0,1,0)</f>
        <v>0</v>
      </c>
      <c r="AQ30" s="353">
        <f>IF(N30&gt;0,1,0)</f>
        <v>0</v>
      </c>
      <c r="AR30" s="353">
        <f t="shared" ref="AR30:AR32" si="3">IF(T30&gt;0,1,0)</f>
        <v>0</v>
      </c>
      <c r="AS30" s="349"/>
      <c r="AT30" s="353">
        <f t="shared" ref="AT30:AT42" si="4">IF(AF30&gt;0,1,0)</f>
        <v>0</v>
      </c>
      <c r="AU30" s="349"/>
    </row>
    <row r="31" spans="2:47" ht="16.5" customHeight="1">
      <c r="B31" s="32"/>
      <c r="D31" s="167"/>
      <c r="E31" s="30" t="s">
        <v>1022</v>
      </c>
      <c r="F31" s="380" t="s">
        <v>1023</v>
      </c>
      <c r="G31" s="382" t="s">
        <v>294</v>
      </c>
      <c r="H31" s="394"/>
      <c r="I31" s="300"/>
      <c r="J31" s="25"/>
      <c r="K31" s="30"/>
      <c r="L31" s="30"/>
      <c r="M31" s="344"/>
      <c r="N31" s="394"/>
      <c r="O31" s="300"/>
      <c r="P31" s="25"/>
      <c r="Q31" s="30" t="s">
        <v>1024</v>
      </c>
      <c r="R31" s="30" t="s">
        <v>1025</v>
      </c>
      <c r="S31" s="382" t="s">
        <v>294</v>
      </c>
      <c r="T31" s="394"/>
      <c r="U31" s="301"/>
      <c r="V31" s="25"/>
      <c r="W31" s="30"/>
      <c r="X31" s="31"/>
      <c r="Y31" s="299"/>
      <c r="Z31" s="394"/>
      <c r="AA31" s="301"/>
      <c r="AB31" s="167" t="s">
        <v>1008</v>
      </c>
      <c r="AC31" s="30" t="s">
        <v>1032</v>
      </c>
      <c r="AD31" s="190" t="s">
        <v>1033</v>
      </c>
      <c r="AE31" s="299">
        <v>530</v>
      </c>
      <c r="AF31" s="394"/>
      <c r="AG31" s="301"/>
      <c r="AH31" s="167"/>
      <c r="AI31" s="30"/>
      <c r="AJ31" s="30"/>
      <c r="AK31" s="299"/>
      <c r="AL31" s="394"/>
      <c r="AM31" s="302"/>
      <c r="AP31" s="352"/>
      <c r="AQ31" s="349"/>
      <c r="AR31" s="353">
        <f t="shared" si="3"/>
        <v>0</v>
      </c>
      <c r="AS31" s="349"/>
      <c r="AT31" s="353">
        <f t="shared" si="4"/>
        <v>0</v>
      </c>
      <c r="AU31" s="349"/>
    </row>
    <row r="32" spans="2:47" ht="16.5" customHeight="1">
      <c r="B32" s="32"/>
      <c r="D32" s="167"/>
      <c r="E32" s="30" t="s">
        <v>1028</v>
      </c>
      <c r="F32" s="380" t="s">
        <v>1029</v>
      </c>
      <c r="G32" s="382" t="s">
        <v>294</v>
      </c>
      <c r="H32" s="394"/>
      <c r="I32" s="300"/>
      <c r="J32" s="25"/>
      <c r="K32" s="30"/>
      <c r="L32" s="31" t="s">
        <v>342</v>
      </c>
      <c r="M32" s="299"/>
      <c r="N32" s="394"/>
      <c r="O32" s="300"/>
      <c r="P32" s="25"/>
      <c r="Q32" s="30"/>
      <c r="R32" s="31"/>
      <c r="S32" s="344"/>
      <c r="T32" s="394"/>
      <c r="U32" s="301"/>
      <c r="V32" s="25"/>
      <c r="W32" s="30"/>
      <c r="X32" s="31"/>
      <c r="Y32" s="299"/>
      <c r="Z32" s="394"/>
      <c r="AA32" s="301"/>
      <c r="AB32" s="167" t="s">
        <v>1008</v>
      </c>
      <c r="AC32" s="30" t="s">
        <v>1034</v>
      </c>
      <c r="AD32" s="380" t="s">
        <v>1035</v>
      </c>
      <c r="AE32" s="299">
        <v>380</v>
      </c>
      <c r="AF32" s="394"/>
      <c r="AG32" s="301"/>
      <c r="AH32" s="167"/>
      <c r="AI32" s="30"/>
      <c r="AJ32" s="30"/>
      <c r="AK32" s="299"/>
      <c r="AL32" s="394"/>
      <c r="AM32" s="302"/>
      <c r="AP32" s="352">
        <f t="shared" si="2"/>
        <v>0</v>
      </c>
      <c r="AQ32" s="349"/>
      <c r="AR32" s="353">
        <f t="shared" si="3"/>
        <v>0</v>
      </c>
      <c r="AS32" s="349"/>
      <c r="AT32" s="353">
        <f t="shared" si="4"/>
        <v>0</v>
      </c>
      <c r="AU32" s="349"/>
    </row>
    <row r="33" spans="2:47" ht="16.5" customHeight="1">
      <c r="B33" s="32"/>
      <c r="D33" s="167"/>
      <c r="E33" s="30"/>
      <c r="F33" s="30"/>
      <c r="G33" s="344"/>
      <c r="H33" s="394"/>
      <c r="I33" s="300"/>
      <c r="J33" s="25"/>
      <c r="K33" s="30"/>
      <c r="L33" s="31" t="s">
        <v>342</v>
      </c>
      <c r="M33" s="299"/>
      <c r="N33" s="394"/>
      <c r="O33" s="300"/>
      <c r="P33" s="25"/>
      <c r="Q33" s="30"/>
      <c r="R33" s="31"/>
      <c r="S33" s="344"/>
      <c r="T33" s="394"/>
      <c r="U33" s="301"/>
      <c r="V33" s="25"/>
      <c r="W33" s="30"/>
      <c r="X33" s="30"/>
      <c r="Y33" s="299"/>
      <c r="Z33" s="394"/>
      <c r="AA33" s="301"/>
      <c r="AB33" s="167" t="s">
        <v>1008</v>
      </c>
      <c r="AC33" s="30" t="s">
        <v>1036</v>
      </c>
      <c r="AD33" s="30" t="s">
        <v>1037</v>
      </c>
      <c r="AE33" s="299">
        <v>320</v>
      </c>
      <c r="AF33" s="394"/>
      <c r="AG33" s="301"/>
      <c r="AH33" s="167"/>
      <c r="AI33" s="30"/>
      <c r="AJ33" s="30"/>
      <c r="AK33" s="299"/>
      <c r="AL33" s="394"/>
      <c r="AM33" s="302"/>
      <c r="AP33" s="349"/>
      <c r="AQ33" s="349"/>
      <c r="AR33" s="349"/>
      <c r="AS33" s="349"/>
      <c r="AT33" s="353">
        <f t="shared" si="4"/>
        <v>0</v>
      </c>
      <c r="AU33" s="349"/>
    </row>
    <row r="34" spans="2:47" ht="16.5" customHeight="1">
      <c r="B34" s="32"/>
      <c r="D34" s="167"/>
      <c r="E34" s="30"/>
      <c r="F34" s="30"/>
      <c r="G34" s="299"/>
      <c r="H34" s="394"/>
      <c r="I34" s="300"/>
      <c r="J34" s="25"/>
      <c r="K34" s="30"/>
      <c r="L34" s="31" t="s">
        <v>342</v>
      </c>
      <c r="M34" s="299"/>
      <c r="N34" s="394"/>
      <c r="O34" s="300"/>
      <c r="P34" s="25"/>
      <c r="Q34" s="30"/>
      <c r="R34" s="31"/>
      <c r="S34" s="299"/>
      <c r="T34" s="394"/>
      <c r="U34" s="301"/>
      <c r="V34" s="25"/>
      <c r="W34" s="30"/>
      <c r="X34" s="31"/>
      <c r="Y34" s="299"/>
      <c r="Z34" s="394"/>
      <c r="AA34" s="301"/>
      <c r="AB34" s="167" t="s">
        <v>1008</v>
      </c>
      <c r="AC34" s="30" t="s">
        <v>1038</v>
      </c>
      <c r="AD34" s="380" t="s">
        <v>1039</v>
      </c>
      <c r="AE34" s="299">
        <v>90</v>
      </c>
      <c r="AF34" s="394"/>
      <c r="AG34" s="301"/>
      <c r="AH34" s="167"/>
      <c r="AI34" s="30"/>
      <c r="AJ34" s="30"/>
      <c r="AK34" s="299"/>
      <c r="AL34" s="394"/>
      <c r="AM34" s="302"/>
      <c r="AP34" s="349"/>
      <c r="AQ34" s="349"/>
      <c r="AR34" s="349"/>
      <c r="AS34" s="349"/>
      <c r="AT34" s="353">
        <f t="shared" si="4"/>
        <v>0</v>
      </c>
      <c r="AU34" s="349"/>
    </row>
    <row r="35" spans="2:47" ht="16.5" customHeight="1">
      <c r="B35" s="32"/>
      <c r="D35" s="167"/>
      <c r="E35" s="30"/>
      <c r="F35" s="30"/>
      <c r="G35" s="299"/>
      <c r="H35" s="394"/>
      <c r="I35" s="300"/>
      <c r="J35" s="25"/>
      <c r="K35" s="30"/>
      <c r="L35" s="31" t="s">
        <v>342</v>
      </c>
      <c r="M35" s="299"/>
      <c r="N35" s="394"/>
      <c r="O35" s="300"/>
      <c r="P35" s="25"/>
      <c r="Q35" s="30"/>
      <c r="R35" s="31"/>
      <c r="S35" s="299"/>
      <c r="T35" s="394"/>
      <c r="U35" s="301"/>
      <c r="V35" s="25"/>
      <c r="W35" s="30"/>
      <c r="X35" s="31"/>
      <c r="Y35" s="299"/>
      <c r="Z35" s="394"/>
      <c r="AA35" s="301"/>
      <c r="AB35" s="167" t="s">
        <v>1008</v>
      </c>
      <c r="AC35" s="30" t="s">
        <v>1040</v>
      </c>
      <c r="AD35" s="30" t="s">
        <v>1041</v>
      </c>
      <c r="AE35" s="299">
        <v>110</v>
      </c>
      <c r="AF35" s="394"/>
      <c r="AG35" s="301"/>
      <c r="AH35" s="167"/>
      <c r="AI35" s="30"/>
      <c r="AJ35" s="30"/>
      <c r="AK35" s="299"/>
      <c r="AL35" s="394"/>
      <c r="AM35" s="302"/>
      <c r="AP35" s="349"/>
      <c r="AQ35" s="349"/>
      <c r="AR35" s="349"/>
      <c r="AS35" s="349"/>
      <c r="AT35" s="353">
        <f t="shared" si="4"/>
        <v>0</v>
      </c>
      <c r="AU35" s="349"/>
    </row>
    <row r="36" spans="2:47" ht="16.5" customHeight="1">
      <c r="B36" s="32"/>
      <c r="D36" s="167"/>
      <c r="E36" s="30"/>
      <c r="F36" s="30"/>
      <c r="G36" s="299"/>
      <c r="H36" s="394"/>
      <c r="I36" s="300"/>
      <c r="J36" s="25"/>
      <c r="K36" s="30"/>
      <c r="L36" s="31" t="s">
        <v>342</v>
      </c>
      <c r="M36" s="299"/>
      <c r="N36" s="394"/>
      <c r="O36" s="300"/>
      <c r="P36" s="25"/>
      <c r="Q36" s="30"/>
      <c r="R36" s="31"/>
      <c r="S36" s="299"/>
      <c r="T36" s="394"/>
      <c r="U36" s="301"/>
      <c r="V36" s="25"/>
      <c r="W36" s="30"/>
      <c r="X36" s="31"/>
      <c r="Y36" s="299"/>
      <c r="Z36" s="394"/>
      <c r="AA36" s="301"/>
      <c r="AB36" s="167" t="s">
        <v>1008</v>
      </c>
      <c r="AC36" s="30" t="s">
        <v>1042</v>
      </c>
      <c r="AD36" s="380" t="s">
        <v>1043</v>
      </c>
      <c r="AE36" s="299">
        <v>50</v>
      </c>
      <c r="AF36" s="394"/>
      <c r="AG36" s="301"/>
      <c r="AH36" s="167"/>
      <c r="AI36" s="30"/>
      <c r="AJ36" s="30"/>
      <c r="AK36" s="299"/>
      <c r="AL36" s="394"/>
      <c r="AM36" s="302"/>
      <c r="AP36" s="349"/>
      <c r="AQ36" s="349"/>
      <c r="AR36" s="349"/>
      <c r="AS36" s="349"/>
      <c r="AT36" s="353">
        <f t="shared" si="4"/>
        <v>0</v>
      </c>
      <c r="AU36" s="349"/>
    </row>
    <row r="37" spans="2:47" ht="16.5" customHeight="1">
      <c r="B37" s="32"/>
      <c r="D37" s="167"/>
      <c r="E37" s="30"/>
      <c r="F37" s="30"/>
      <c r="G37" s="299"/>
      <c r="H37" s="394"/>
      <c r="I37" s="300"/>
      <c r="J37" s="25"/>
      <c r="K37" s="30"/>
      <c r="L37" s="31" t="s">
        <v>342</v>
      </c>
      <c r="M37" s="299"/>
      <c r="N37" s="394"/>
      <c r="O37" s="300"/>
      <c r="P37" s="25"/>
      <c r="Q37" s="30"/>
      <c r="R37" s="31"/>
      <c r="S37" s="299"/>
      <c r="T37" s="394"/>
      <c r="U37" s="301"/>
      <c r="V37" s="167"/>
      <c r="W37" s="30"/>
      <c r="X37" s="30"/>
      <c r="Y37" s="299"/>
      <c r="Z37" s="394"/>
      <c r="AA37" s="301"/>
      <c r="AB37" s="167" t="s">
        <v>1008</v>
      </c>
      <c r="AC37" s="30" t="s">
        <v>1044</v>
      </c>
      <c r="AD37" s="30" t="s">
        <v>1045</v>
      </c>
      <c r="AE37" s="299">
        <v>50</v>
      </c>
      <c r="AF37" s="394"/>
      <c r="AG37" s="301"/>
      <c r="AH37" s="167"/>
      <c r="AI37" s="30"/>
      <c r="AJ37" s="30"/>
      <c r="AK37" s="299"/>
      <c r="AL37" s="394"/>
      <c r="AM37" s="302"/>
      <c r="AP37" s="349"/>
      <c r="AQ37" s="349"/>
      <c r="AR37" s="349"/>
      <c r="AS37" s="349"/>
      <c r="AT37" s="353">
        <f t="shared" si="4"/>
        <v>0</v>
      </c>
      <c r="AU37" s="349"/>
    </row>
    <row r="38" spans="2:47" ht="16.5" customHeight="1">
      <c r="B38" s="23"/>
      <c r="D38" s="167"/>
      <c r="E38" s="30"/>
      <c r="F38" s="30"/>
      <c r="G38" s="299"/>
      <c r="H38" s="394"/>
      <c r="I38" s="300"/>
      <c r="J38" s="167"/>
      <c r="K38" s="30"/>
      <c r="L38" s="30" t="s">
        <v>342</v>
      </c>
      <c r="M38" s="299"/>
      <c r="N38" s="394"/>
      <c r="O38" s="300"/>
      <c r="P38" s="167"/>
      <c r="Q38" s="30"/>
      <c r="R38" s="30"/>
      <c r="S38" s="299"/>
      <c r="T38" s="394"/>
      <c r="U38" s="301"/>
      <c r="V38" s="167"/>
      <c r="W38" s="30"/>
      <c r="X38" s="30"/>
      <c r="Y38" s="299"/>
      <c r="Z38" s="394"/>
      <c r="AA38" s="301"/>
      <c r="AB38" s="167" t="s">
        <v>1008</v>
      </c>
      <c r="AC38" s="30" t="s">
        <v>1046</v>
      </c>
      <c r="AD38" s="30" t="s">
        <v>1047</v>
      </c>
      <c r="AE38" s="299">
        <v>80</v>
      </c>
      <c r="AF38" s="394"/>
      <c r="AG38" s="301"/>
      <c r="AH38" s="167"/>
      <c r="AI38" s="30"/>
      <c r="AJ38" s="30"/>
      <c r="AK38" s="299"/>
      <c r="AL38" s="394"/>
      <c r="AM38" s="302"/>
      <c r="AP38" s="349"/>
      <c r="AQ38" s="349"/>
      <c r="AR38" s="349"/>
      <c r="AS38" s="349"/>
      <c r="AT38" s="353">
        <f t="shared" si="4"/>
        <v>0</v>
      </c>
      <c r="AU38" s="349"/>
    </row>
    <row r="39" spans="2:47" ht="16.5" customHeight="1">
      <c r="B39" s="23"/>
      <c r="D39" s="167"/>
      <c r="E39" s="30"/>
      <c r="F39" s="30"/>
      <c r="G39" s="299"/>
      <c r="H39" s="394"/>
      <c r="I39" s="300"/>
      <c r="J39" s="167"/>
      <c r="K39" s="30"/>
      <c r="L39" s="30" t="s">
        <v>342</v>
      </c>
      <c r="M39" s="299"/>
      <c r="N39" s="394"/>
      <c r="O39" s="300"/>
      <c r="P39" s="167"/>
      <c r="Q39" s="30"/>
      <c r="R39" s="30"/>
      <c r="S39" s="299"/>
      <c r="T39" s="394"/>
      <c r="U39" s="301"/>
      <c r="V39" s="167"/>
      <c r="W39" s="30"/>
      <c r="X39" s="30"/>
      <c r="Y39" s="299"/>
      <c r="Z39" s="394"/>
      <c r="AA39" s="301"/>
      <c r="AB39" s="167" t="s">
        <v>1008</v>
      </c>
      <c r="AC39" s="30" t="s">
        <v>1048</v>
      </c>
      <c r="AD39" s="30" t="s">
        <v>1049</v>
      </c>
      <c r="AE39" s="299">
        <v>140</v>
      </c>
      <c r="AF39" s="394"/>
      <c r="AG39" s="301"/>
      <c r="AH39" s="167"/>
      <c r="AI39" s="30"/>
      <c r="AJ39" s="30"/>
      <c r="AK39" s="299"/>
      <c r="AL39" s="394"/>
      <c r="AM39" s="302"/>
      <c r="AP39" s="349"/>
      <c r="AQ39" s="349"/>
      <c r="AR39" s="349"/>
      <c r="AS39" s="349"/>
      <c r="AT39" s="353">
        <f t="shared" si="4"/>
        <v>0</v>
      </c>
      <c r="AU39" s="349"/>
    </row>
    <row r="40" spans="2:47" ht="16.5" customHeight="1">
      <c r="B40" s="32"/>
      <c r="D40" s="25"/>
      <c r="E40" s="30"/>
      <c r="F40" s="31"/>
      <c r="G40" s="299"/>
      <c r="H40" s="394"/>
      <c r="I40" s="300"/>
      <c r="J40" s="25"/>
      <c r="K40" s="30"/>
      <c r="L40" s="31" t="s">
        <v>342</v>
      </c>
      <c r="M40" s="299"/>
      <c r="N40" s="394"/>
      <c r="O40" s="300"/>
      <c r="P40" s="25"/>
      <c r="Q40" s="30"/>
      <c r="R40" s="31"/>
      <c r="S40" s="299"/>
      <c r="T40" s="394"/>
      <c r="U40" s="301"/>
      <c r="V40" s="25"/>
      <c r="W40" s="30"/>
      <c r="X40" s="31"/>
      <c r="Y40" s="299"/>
      <c r="Z40" s="394"/>
      <c r="AA40" s="301"/>
      <c r="AB40" s="167" t="s">
        <v>1008</v>
      </c>
      <c r="AC40" s="30" t="s">
        <v>1050</v>
      </c>
      <c r="AD40" s="30" t="s">
        <v>1051</v>
      </c>
      <c r="AE40" s="299">
        <v>30</v>
      </c>
      <c r="AF40" s="394"/>
      <c r="AG40" s="301"/>
      <c r="AH40" s="167"/>
      <c r="AI40" s="30"/>
      <c r="AJ40" s="380"/>
      <c r="AK40" s="299"/>
      <c r="AL40" s="394"/>
      <c r="AM40" s="302"/>
      <c r="AP40" s="349"/>
      <c r="AQ40" s="349"/>
      <c r="AR40" s="349"/>
      <c r="AS40" s="349"/>
      <c r="AT40" s="353">
        <f t="shared" si="4"/>
        <v>0</v>
      </c>
      <c r="AU40" s="349"/>
    </row>
    <row r="41" spans="2:47" ht="16.5" customHeight="1">
      <c r="B41" s="32"/>
      <c r="D41" s="25"/>
      <c r="E41" s="30"/>
      <c r="F41" s="31"/>
      <c r="G41" s="299"/>
      <c r="H41" s="394"/>
      <c r="I41" s="300"/>
      <c r="J41" s="25"/>
      <c r="K41" s="30"/>
      <c r="L41" s="31" t="s">
        <v>342</v>
      </c>
      <c r="M41" s="299"/>
      <c r="N41" s="394"/>
      <c r="O41" s="300"/>
      <c r="P41" s="25"/>
      <c r="Q41" s="30"/>
      <c r="R41" s="31"/>
      <c r="S41" s="299"/>
      <c r="T41" s="394"/>
      <c r="U41" s="301"/>
      <c r="V41" s="25"/>
      <c r="W41" s="30"/>
      <c r="X41" s="31"/>
      <c r="Y41" s="299"/>
      <c r="Z41" s="394"/>
      <c r="AA41" s="301"/>
      <c r="AB41" s="167"/>
      <c r="AC41" s="30" t="s">
        <v>1052</v>
      </c>
      <c r="AD41" s="30" t="s">
        <v>1053</v>
      </c>
      <c r="AE41" s="382" t="s">
        <v>294</v>
      </c>
      <c r="AF41" s="394"/>
      <c r="AG41" s="301"/>
      <c r="AH41" s="167"/>
      <c r="AI41" s="30"/>
      <c r="AJ41" s="30"/>
      <c r="AK41" s="299"/>
      <c r="AL41" s="394"/>
      <c r="AM41" s="302"/>
      <c r="AP41" s="349"/>
      <c r="AQ41" s="349"/>
      <c r="AR41" s="349"/>
      <c r="AS41" s="349"/>
      <c r="AT41" s="353">
        <f t="shared" si="4"/>
        <v>0</v>
      </c>
      <c r="AU41" s="349"/>
    </row>
    <row r="42" spans="2:47" ht="16.5" customHeight="1">
      <c r="B42" s="32"/>
      <c r="D42" s="25"/>
      <c r="E42" s="30"/>
      <c r="F42" s="31"/>
      <c r="G42" s="299"/>
      <c r="H42" s="394"/>
      <c r="I42" s="300"/>
      <c r="J42" s="25"/>
      <c r="K42" s="30"/>
      <c r="L42" s="31" t="s">
        <v>342</v>
      </c>
      <c r="M42" s="299"/>
      <c r="N42" s="394"/>
      <c r="O42" s="300"/>
      <c r="P42" s="25"/>
      <c r="Q42" s="30"/>
      <c r="R42" s="31"/>
      <c r="S42" s="299"/>
      <c r="T42" s="394"/>
      <c r="U42" s="301"/>
      <c r="V42" s="25"/>
      <c r="W42" s="30"/>
      <c r="X42" s="31"/>
      <c r="Y42" s="299"/>
      <c r="Z42" s="394"/>
      <c r="AA42" s="301"/>
      <c r="AB42" s="167"/>
      <c r="AC42" s="30" t="s">
        <v>1013</v>
      </c>
      <c r="AD42" s="30" t="s">
        <v>1054</v>
      </c>
      <c r="AE42" s="382" t="s">
        <v>294</v>
      </c>
      <c r="AF42" s="394"/>
      <c r="AG42" s="301"/>
      <c r="AH42" s="167"/>
      <c r="AI42" s="30"/>
      <c r="AJ42" s="30"/>
      <c r="AK42" s="299"/>
      <c r="AL42" s="394"/>
      <c r="AM42" s="302"/>
      <c r="AP42" s="349"/>
      <c r="AQ42" s="349"/>
      <c r="AR42" s="349"/>
      <c r="AS42" s="349"/>
      <c r="AT42" s="353">
        <f t="shared" si="4"/>
        <v>0</v>
      </c>
      <c r="AU42" s="349"/>
    </row>
    <row r="43" spans="2:47" ht="16.5" customHeight="1">
      <c r="B43" s="32"/>
      <c r="D43" s="25"/>
      <c r="E43" s="30"/>
      <c r="F43" s="31"/>
      <c r="G43" s="299"/>
      <c r="H43" s="394"/>
      <c r="I43" s="300"/>
      <c r="J43" s="25"/>
      <c r="K43" s="30"/>
      <c r="L43" s="31" t="s">
        <v>342</v>
      </c>
      <c r="M43" s="299"/>
      <c r="N43" s="394"/>
      <c r="O43" s="300"/>
      <c r="P43" s="25"/>
      <c r="Q43" s="30"/>
      <c r="R43" s="31"/>
      <c r="S43" s="299"/>
      <c r="T43" s="394"/>
      <c r="U43" s="301"/>
      <c r="V43" s="25"/>
      <c r="W43" s="30"/>
      <c r="X43" s="31"/>
      <c r="Y43" s="299"/>
      <c r="Z43" s="394"/>
      <c r="AA43" s="301"/>
      <c r="AB43" s="167"/>
      <c r="AC43" s="30" t="s">
        <v>1055</v>
      </c>
      <c r="AD43" s="30" t="s">
        <v>1056</v>
      </c>
      <c r="AE43" s="382" t="s">
        <v>294</v>
      </c>
      <c r="AF43" s="394"/>
      <c r="AG43" s="301"/>
      <c r="AH43" s="167"/>
      <c r="AI43" s="30"/>
      <c r="AJ43" s="30"/>
      <c r="AK43" s="299"/>
      <c r="AL43" s="394"/>
      <c r="AM43" s="302"/>
      <c r="AP43" s="349"/>
      <c r="AQ43" s="349"/>
      <c r="AR43" s="349"/>
      <c r="AS43" s="349"/>
      <c r="AT43" s="352"/>
      <c r="AU43" s="349"/>
    </row>
    <row r="44" spans="2:47" ht="15.75" customHeight="1">
      <c r="B44" s="23"/>
      <c r="D44" s="25"/>
      <c r="E44" s="30"/>
      <c r="F44" s="31"/>
      <c r="G44" s="299"/>
      <c r="H44" s="394"/>
      <c r="I44" s="300"/>
      <c r="J44" s="25"/>
      <c r="K44" s="30"/>
      <c r="L44" s="31" t="s">
        <v>342</v>
      </c>
      <c r="M44" s="299"/>
      <c r="N44" s="394"/>
      <c r="O44" s="300"/>
      <c r="P44" s="25"/>
      <c r="Q44" s="30"/>
      <c r="R44" s="31"/>
      <c r="S44" s="299"/>
      <c r="T44" s="394"/>
      <c r="U44" s="301"/>
      <c r="V44" s="25"/>
      <c r="W44" s="30"/>
      <c r="X44" s="31"/>
      <c r="Y44" s="299"/>
      <c r="Z44" s="394"/>
      <c r="AA44" s="301"/>
      <c r="AB44" s="167"/>
      <c r="AC44" s="30" t="s">
        <v>1057</v>
      </c>
      <c r="AD44" s="30" t="s">
        <v>1058</v>
      </c>
      <c r="AE44" s="382" t="s">
        <v>294</v>
      </c>
      <c r="AF44" s="394"/>
      <c r="AG44" s="301"/>
      <c r="AH44" s="167"/>
      <c r="AI44" s="30"/>
      <c r="AJ44" s="30"/>
      <c r="AK44" s="299"/>
      <c r="AL44" s="394"/>
      <c r="AM44" s="302"/>
      <c r="AP44" s="349"/>
      <c r="AQ44" s="349"/>
      <c r="AR44" s="349"/>
      <c r="AS44" s="349"/>
      <c r="AT44" s="352"/>
      <c r="AU44" s="349"/>
    </row>
    <row r="45" spans="2:47" ht="16.5" customHeight="1">
      <c r="B45" s="23"/>
      <c r="D45" s="25"/>
      <c r="E45" s="30"/>
      <c r="F45" s="31"/>
      <c r="G45" s="299"/>
      <c r="H45" s="394"/>
      <c r="I45" s="300"/>
      <c r="J45" s="25"/>
      <c r="K45" s="30"/>
      <c r="L45" s="31" t="s">
        <v>342</v>
      </c>
      <c r="M45" s="299"/>
      <c r="N45" s="394"/>
      <c r="O45" s="300"/>
      <c r="P45" s="25"/>
      <c r="Q45" s="30"/>
      <c r="R45" s="31"/>
      <c r="S45" s="299"/>
      <c r="T45" s="394"/>
      <c r="U45" s="301"/>
      <c r="V45" s="25"/>
      <c r="W45" s="30"/>
      <c r="X45" s="31"/>
      <c r="Y45" s="299"/>
      <c r="Z45" s="394"/>
      <c r="AA45" s="301"/>
      <c r="AB45" s="167"/>
      <c r="AC45" s="30" t="s">
        <v>1059</v>
      </c>
      <c r="AD45" s="30"/>
      <c r="AE45" s="382" t="s">
        <v>275</v>
      </c>
      <c r="AF45" s="394"/>
      <c r="AG45" s="301"/>
      <c r="AH45" s="167"/>
      <c r="AI45" s="30"/>
      <c r="AJ45" s="30"/>
      <c r="AK45" s="299"/>
      <c r="AL45" s="394"/>
      <c r="AM45" s="302"/>
      <c r="AP45" s="349"/>
      <c r="AQ45" s="349"/>
      <c r="AR45" s="349"/>
      <c r="AS45" s="349"/>
      <c r="AT45" s="352"/>
      <c r="AU45" s="349"/>
    </row>
    <row r="46" spans="2:47" ht="16.5" customHeight="1">
      <c r="B46" s="32"/>
      <c r="D46" s="25"/>
      <c r="E46" s="30"/>
      <c r="F46" s="31"/>
      <c r="G46" s="299"/>
      <c r="H46" s="394"/>
      <c r="I46" s="300"/>
      <c r="J46" s="25"/>
      <c r="K46" s="30"/>
      <c r="L46" s="31" t="s">
        <v>342</v>
      </c>
      <c r="M46" s="299"/>
      <c r="N46" s="394"/>
      <c r="O46" s="300"/>
      <c r="P46" s="25"/>
      <c r="Q46" s="30"/>
      <c r="R46" s="31"/>
      <c r="S46" s="299"/>
      <c r="T46" s="394"/>
      <c r="U46" s="301"/>
      <c r="V46" s="167"/>
      <c r="W46" s="30"/>
      <c r="X46" s="30"/>
      <c r="Y46" s="299"/>
      <c r="Z46" s="394"/>
      <c r="AA46" s="301"/>
      <c r="AB46" s="167"/>
      <c r="AC46" s="30" t="s">
        <v>1060</v>
      </c>
      <c r="AD46" s="30" t="s">
        <v>1061</v>
      </c>
      <c r="AE46" s="382" t="s">
        <v>294</v>
      </c>
      <c r="AF46" s="394"/>
      <c r="AG46" s="301"/>
      <c r="AH46" s="167"/>
      <c r="AI46" s="30"/>
      <c r="AJ46" s="30"/>
      <c r="AK46" s="299"/>
      <c r="AL46" s="394"/>
      <c r="AM46" s="302"/>
      <c r="AP46" s="349"/>
      <c r="AQ46" s="349"/>
      <c r="AR46" s="349"/>
      <c r="AS46" s="349"/>
      <c r="AT46" s="352"/>
      <c r="AU46" s="349"/>
    </row>
    <row r="47" spans="2:47" ht="16.5" customHeight="1">
      <c r="B47" s="32"/>
      <c r="D47" s="167"/>
      <c r="E47" s="30"/>
      <c r="F47" s="30"/>
      <c r="G47" s="299"/>
      <c r="H47" s="394"/>
      <c r="I47" s="300"/>
      <c r="J47" s="25"/>
      <c r="K47" s="30"/>
      <c r="L47" s="31" t="s">
        <v>342</v>
      </c>
      <c r="M47" s="299"/>
      <c r="N47" s="394"/>
      <c r="O47" s="300"/>
      <c r="P47" s="25"/>
      <c r="Q47" s="30"/>
      <c r="R47" s="31"/>
      <c r="S47" s="299"/>
      <c r="T47" s="394"/>
      <c r="U47" s="301"/>
      <c r="V47" s="167"/>
      <c r="W47" s="30"/>
      <c r="X47" s="30"/>
      <c r="Y47" s="299"/>
      <c r="Z47" s="394"/>
      <c r="AA47" s="301"/>
      <c r="AB47" s="167"/>
      <c r="AC47" s="30" t="s">
        <v>1062</v>
      </c>
      <c r="AD47" s="30" t="s">
        <v>1063</v>
      </c>
      <c r="AE47" s="382" t="s">
        <v>294</v>
      </c>
      <c r="AF47" s="394"/>
      <c r="AG47" s="301"/>
      <c r="AH47" s="167"/>
      <c r="AI47" s="30"/>
      <c r="AJ47" s="30"/>
      <c r="AK47" s="299"/>
      <c r="AL47" s="394"/>
      <c r="AM47" s="302"/>
      <c r="AP47" s="349"/>
      <c r="AQ47" s="349"/>
      <c r="AR47" s="349"/>
      <c r="AS47" s="349"/>
      <c r="AT47" s="352"/>
      <c r="AU47" s="349"/>
    </row>
    <row r="48" spans="2:47" ht="16.5" customHeight="1">
      <c r="B48" s="23"/>
      <c r="D48" s="167"/>
      <c r="E48" s="30"/>
      <c r="F48" s="30"/>
      <c r="G48" s="299"/>
      <c r="H48" s="394"/>
      <c r="I48" s="300"/>
      <c r="J48" s="167"/>
      <c r="K48" s="30"/>
      <c r="L48" s="30" t="s">
        <v>342</v>
      </c>
      <c r="M48" s="299"/>
      <c r="N48" s="394"/>
      <c r="O48" s="300"/>
      <c r="P48" s="167"/>
      <c r="Q48" s="30"/>
      <c r="R48" s="30"/>
      <c r="S48" s="299"/>
      <c r="T48" s="394"/>
      <c r="U48" s="301"/>
      <c r="V48" s="167"/>
      <c r="W48" s="30"/>
      <c r="X48" s="30"/>
      <c r="Y48" s="299"/>
      <c r="Z48" s="394"/>
      <c r="AA48" s="301"/>
      <c r="AB48" s="167"/>
      <c r="AC48" s="30" t="s">
        <v>1064</v>
      </c>
      <c r="AD48" s="380" t="s">
        <v>1065</v>
      </c>
      <c r="AE48" s="382" t="s">
        <v>294</v>
      </c>
      <c r="AF48" s="394"/>
      <c r="AG48" s="301"/>
      <c r="AH48" s="167"/>
      <c r="AI48" s="30"/>
      <c r="AJ48" s="30"/>
      <c r="AK48" s="299"/>
      <c r="AL48" s="394"/>
      <c r="AM48" s="302"/>
      <c r="AP48" s="349"/>
      <c r="AQ48" s="349"/>
      <c r="AR48" s="349"/>
      <c r="AS48" s="349"/>
      <c r="AT48" s="352"/>
      <c r="AU48" s="349"/>
    </row>
    <row r="49" spans="2:47" ht="16.5" customHeight="1">
      <c r="B49" s="32"/>
      <c r="D49" s="167"/>
      <c r="E49" s="30"/>
      <c r="F49" s="30"/>
      <c r="G49" s="299"/>
      <c r="H49" s="394"/>
      <c r="I49" s="300"/>
      <c r="J49" s="167"/>
      <c r="K49" s="30"/>
      <c r="L49" s="30" t="s">
        <v>342</v>
      </c>
      <c r="M49" s="299"/>
      <c r="N49" s="394"/>
      <c r="O49" s="300"/>
      <c r="P49" s="167"/>
      <c r="Q49" s="30"/>
      <c r="R49" s="30"/>
      <c r="S49" s="299"/>
      <c r="T49" s="394"/>
      <c r="U49" s="301"/>
      <c r="V49" s="167"/>
      <c r="W49" s="30"/>
      <c r="X49" s="30"/>
      <c r="Y49" s="299"/>
      <c r="Z49" s="394"/>
      <c r="AA49" s="301"/>
      <c r="AB49" s="167"/>
      <c r="AC49" s="30" t="s">
        <v>1066</v>
      </c>
      <c r="AD49" s="30" t="s">
        <v>1067</v>
      </c>
      <c r="AE49" s="382" t="s">
        <v>294</v>
      </c>
      <c r="AF49" s="394"/>
      <c r="AG49" s="301"/>
      <c r="AH49" s="167"/>
      <c r="AI49" s="30"/>
      <c r="AJ49" s="30"/>
      <c r="AK49" s="299"/>
      <c r="AL49" s="394"/>
      <c r="AM49" s="302"/>
      <c r="AP49" s="349"/>
      <c r="AQ49" s="349"/>
      <c r="AR49" s="349"/>
      <c r="AS49" s="349"/>
      <c r="AT49" s="352"/>
      <c r="AU49" s="349"/>
    </row>
    <row r="50" spans="2:47" ht="16.5" customHeight="1">
      <c r="B50" s="32"/>
      <c r="D50" s="167"/>
      <c r="E50" s="30"/>
      <c r="F50" s="30"/>
      <c r="G50" s="299"/>
      <c r="H50" s="394"/>
      <c r="I50" s="300"/>
      <c r="J50" s="167"/>
      <c r="K50" s="30"/>
      <c r="L50" s="30" t="s">
        <v>342</v>
      </c>
      <c r="M50" s="299"/>
      <c r="N50" s="394"/>
      <c r="O50" s="300"/>
      <c r="P50" s="167"/>
      <c r="Q50" s="30"/>
      <c r="R50" s="30"/>
      <c r="S50" s="299"/>
      <c r="T50" s="394"/>
      <c r="U50" s="301"/>
      <c r="V50" s="167"/>
      <c r="W50" s="30"/>
      <c r="X50" s="30"/>
      <c r="Y50" s="299"/>
      <c r="Z50" s="394"/>
      <c r="AA50" s="301"/>
      <c r="AB50" s="167"/>
      <c r="AC50" s="30" t="s">
        <v>1068</v>
      </c>
      <c r="AD50" s="393" t="s">
        <v>1069</v>
      </c>
      <c r="AE50" s="382" t="s">
        <v>294</v>
      </c>
      <c r="AF50" s="394"/>
      <c r="AG50" s="301"/>
      <c r="AH50" s="167"/>
      <c r="AI50" s="30"/>
      <c r="AJ50" s="30"/>
      <c r="AK50" s="314"/>
      <c r="AL50" s="394"/>
      <c r="AM50" s="302"/>
      <c r="AP50" s="349"/>
      <c r="AQ50" s="349"/>
      <c r="AR50" s="349"/>
      <c r="AS50" s="349"/>
      <c r="AT50" s="352"/>
      <c r="AU50" s="349"/>
    </row>
    <row r="51" spans="2:47" ht="16.5" customHeight="1">
      <c r="B51" s="23"/>
      <c r="D51" s="167"/>
      <c r="E51" s="30"/>
      <c r="F51" s="30"/>
      <c r="G51" s="299"/>
      <c r="H51" s="394"/>
      <c r="I51" s="300"/>
      <c r="J51" s="167"/>
      <c r="K51" s="30"/>
      <c r="L51" s="30" t="s">
        <v>342</v>
      </c>
      <c r="M51" s="299"/>
      <c r="N51" s="394"/>
      <c r="O51" s="300"/>
      <c r="P51" s="167"/>
      <c r="Q51" s="30"/>
      <c r="R51" s="30"/>
      <c r="S51" s="299"/>
      <c r="T51" s="394"/>
      <c r="U51" s="301"/>
      <c r="V51" s="167"/>
      <c r="W51" s="30"/>
      <c r="X51" s="30"/>
      <c r="Y51" s="299"/>
      <c r="Z51" s="394"/>
      <c r="AA51" s="301"/>
      <c r="AB51" s="167"/>
      <c r="AC51" s="30" t="s">
        <v>1070</v>
      </c>
      <c r="AD51" s="190" t="s">
        <v>1071</v>
      </c>
      <c r="AE51" s="382" t="s">
        <v>294</v>
      </c>
      <c r="AF51" s="394"/>
      <c r="AG51" s="301"/>
      <c r="AH51" s="167"/>
      <c r="AI51" s="30"/>
      <c r="AJ51" s="380"/>
      <c r="AK51" s="344"/>
      <c r="AL51" s="394"/>
      <c r="AM51" s="302"/>
      <c r="AP51" s="349"/>
      <c r="AQ51" s="349"/>
      <c r="AR51" s="349"/>
      <c r="AS51" s="349"/>
      <c r="AT51" s="349"/>
      <c r="AU51" s="349"/>
    </row>
    <row r="52" spans="2:47" ht="16.5" customHeight="1">
      <c r="B52" s="32"/>
      <c r="D52" s="167"/>
      <c r="E52" s="30"/>
      <c r="F52" s="30"/>
      <c r="G52" s="299"/>
      <c r="H52" s="394"/>
      <c r="I52" s="300"/>
      <c r="J52" s="167"/>
      <c r="K52" s="30"/>
      <c r="L52" s="30" t="s">
        <v>342</v>
      </c>
      <c r="M52" s="299"/>
      <c r="N52" s="394"/>
      <c r="O52" s="300"/>
      <c r="P52" s="167"/>
      <c r="Q52" s="30"/>
      <c r="R52" s="30"/>
      <c r="S52" s="299"/>
      <c r="T52" s="394"/>
      <c r="U52" s="301"/>
      <c r="V52" s="167"/>
      <c r="W52" s="30"/>
      <c r="X52" s="30"/>
      <c r="Y52" s="299"/>
      <c r="Z52" s="394"/>
      <c r="AA52" s="301"/>
      <c r="AB52" s="167"/>
      <c r="AC52" s="30" t="s">
        <v>1072</v>
      </c>
      <c r="AD52" s="30"/>
      <c r="AE52" s="382" t="s">
        <v>275</v>
      </c>
      <c r="AF52" s="394"/>
      <c r="AG52" s="301"/>
      <c r="AH52" s="167"/>
      <c r="AI52" s="30"/>
      <c r="AJ52" s="30"/>
      <c r="AK52" s="344"/>
      <c r="AL52" s="394"/>
      <c r="AM52" s="302"/>
      <c r="AP52" s="349"/>
      <c r="AQ52" s="349"/>
      <c r="AR52" s="349"/>
      <c r="AS52" s="349"/>
      <c r="AT52" s="349"/>
      <c r="AU52" s="349"/>
    </row>
    <row r="53" spans="2:47" ht="16.5" customHeight="1">
      <c r="B53" s="32"/>
      <c r="D53" s="167"/>
      <c r="E53" s="30"/>
      <c r="F53" s="30"/>
      <c r="G53" s="299"/>
      <c r="H53" s="394"/>
      <c r="I53" s="300"/>
      <c r="J53" s="167"/>
      <c r="K53" s="30"/>
      <c r="L53" s="30" t="s">
        <v>342</v>
      </c>
      <c r="M53" s="299"/>
      <c r="N53" s="394"/>
      <c r="O53" s="300"/>
      <c r="P53" s="167"/>
      <c r="Q53" s="30"/>
      <c r="R53" s="30"/>
      <c r="S53" s="299"/>
      <c r="T53" s="394"/>
      <c r="U53" s="301"/>
      <c r="V53" s="167"/>
      <c r="W53" s="30"/>
      <c r="X53" s="30"/>
      <c r="Y53" s="299"/>
      <c r="Z53" s="394"/>
      <c r="AA53" s="301"/>
      <c r="AB53" s="167"/>
      <c r="AC53" s="30" t="s">
        <v>1089</v>
      </c>
      <c r="AD53" s="30" t="s">
        <v>1021</v>
      </c>
      <c r="AE53" s="382" t="s">
        <v>294</v>
      </c>
      <c r="AF53" s="394"/>
      <c r="AG53" s="301"/>
      <c r="AH53" s="167"/>
      <c r="AI53" s="30"/>
      <c r="AJ53" s="393"/>
      <c r="AK53" s="299"/>
      <c r="AL53" s="394"/>
      <c r="AM53" s="302"/>
      <c r="AP53" s="349"/>
      <c r="AQ53" s="349"/>
      <c r="AR53" s="349"/>
      <c r="AS53" s="349"/>
      <c r="AT53" s="349"/>
      <c r="AU53" s="349"/>
    </row>
    <row r="54" spans="2:47" ht="16.5" customHeight="1" thickBot="1">
      <c r="B54" s="32"/>
      <c r="D54" s="167"/>
      <c r="E54" s="30"/>
      <c r="F54" s="30"/>
      <c r="G54" s="299"/>
      <c r="H54" s="394"/>
      <c r="I54" s="300"/>
      <c r="J54" s="167"/>
      <c r="K54" s="30"/>
      <c r="L54" s="30" t="s">
        <v>342</v>
      </c>
      <c r="M54" s="299"/>
      <c r="N54" s="394"/>
      <c r="O54" s="300"/>
      <c r="P54" s="167"/>
      <c r="Q54" s="30"/>
      <c r="R54" s="30"/>
      <c r="S54" s="299"/>
      <c r="T54" s="394"/>
      <c r="U54" s="301"/>
      <c r="V54" s="167"/>
      <c r="W54" s="30"/>
      <c r="X54" s="30"/>
      <c r="Y54" s="299"/>
      <c r="Z54" s="394"/>
      <c r="AA54" s="301"/>
      <c r="AB54" s="167"/>
      <c r="AC54" s="30" t="s">
        <v>1030</v>
      </c>
      <c r="AD54" s="30" t="s">
        <v>1031</v>
      </c>
      <c r="AE54" s="382" t="s">
        <v>294</v>
      </c>
      <c r="AF54" s="394"/>
      <c r="AG54" s="301"/>
      <c r="AH54" s="167"/>
      <c r="AI54" s="30"/>
      <c r="AJ54" s="190"/>
      <c r="AK54" s="299"/>
      <c r="AL54" s="394"/>
      <c r="AM54" s="302"/>
      <c r="AP54" s="350"/>
      <c r="AQ54" s="350"/>
      <c r="AR54" s="350"/>
      <c r="AS54" s="350"/>
      <c r="AT54" s="350"/>
      <c r="AU54" s="350"/>
    </row>
    <row r="55" spans="2:47" ht="15.75" customHeight="1" thickBot="1">
      <c r="B55" s="34" t="s">
        <v>343</v>
      </c>
      <c r="C55" s="35">
        <f>SUM(G55,M55,S55,Y55,AE55,AK55)</f>
        <v>3330</v>
      </c>
      <c r="D55" s="39"/>
      <c r="E55" s="304"/>
      <c r="F55" s="304"/>
      <c r="G55" s="305">
        <f>SUM(G29:G54)</f>
        <v>190</v>
      </c>
      <c r="H55" s="305"/>
      <c r="I55" s="37"/>
      <c r="J55" s="39"/>
      <c r="K55" s="304"/>
      <c r="L55" s="304"/>
      <c r="M55" s="305">
        <f>SUM(M29:M54)</f>
        <v>10</v>
      </c>
      <c r="N55" s="305"/>
      <c r="O55" s="37"/>
      <c r="P55" s="39"/>
      <c r="Q55" s="304"/>
      <c r="R55" s="304" t="s">
        <v>342</v>
      </c>
      <c r="S55" s="305">
        <f>SUM(S29:S54)</f>
        <v>110</v>
      </c>
      <c r="T55" s="305"/>
      <c r="U55" s="37"/>
      <c r="V55" s="39"/>
      <c r="W55" s="304"/>
      <c r="X55" s="304"/>
      <c r="Y55" s="305">
        <f>SUM(Y29:Y54)</f>
        <v>0</v>
      </c>
      <c r="Z55" s="305"/>
      <c r="AA55" s="37"/>
      <c r="AB55" s="39"/>
      <c r="AC55" s="304"/>
      <c r="AD55" s="304"/>
      <c r="AE55" s="305">
        <f>SUM(AE29:AE54)</f>
        <v>3020</v>
      </c>
      <c r="AF55" s="305"/>
      <c r="AG55" s="38"/>
      <c r="AH55" s="39"/>
      <c r="AI55" s="304"/>
      <c r="AJ55" s="304" t="s">
        <v>342</v>
      </c>
      <c r="AK55" s="305">
        <f>SUM(AK29:AK54)</f>
        <v>0</v>
      </c>
      <c r="AL55" s="305"/>
      <c r="AM55" s="40"/>
      <c r="AP55" s="351">
        <f>SUM(AP29:AP54)</f>
        <v>0</v>
      </c>
      <c r="AQ55" s="351">
        <f t="shared" ref="AQ55:AU55" si="5">SUM(AQ29:AQ54)</f>
        <v>0</v>
      </c>
      <c r="AR55" s="351">
        <f t="shared" si="5"/>
        <v>0</v>
      </c>
      <c r="AS55" s="351">
        <f t="shared" si="5"/>
        <v>0</v>
      </c>
      <c r="AT55" s="351">
        <f t="shared" si="5"/>
        <v>0</v>
      </c>
      <c r="AU55" s="351">
        <f t="shared" si="5"/>
        <v>0</v>
      </c>
    </row>
    <row r="56" spans="2:47" ht="15.75" customHeight="1" thickBot="1">
      <c r="B56" s="46" t="s">
        <v>344</v>
      </c>
      <c r="C56" s="42">
        <f>SUM(H56,N56,T56,Z56,AF56,AL56)</f>
        <v>0</v>
      </c>
      <c r="D56" s="48"/>
      <c r="E56" s="364"/>
      <c r="F56" s="364"/>
      <c r="G56" s="368"/>
      <c r="H56" s="365">
        <f>SUM(H29:H54)</f>
        <v>0</v>
      </c>
      <c r="I56" s="49"/>
      <c r="J56" s="48"/>
      <c r="K56" s="364"/>
      <c r="L56" s="364"/>
      <c r="M56" s="368"/>
      <c r="N56" s="365">
        <f>SUM(N29:N54)</f>
        <v>0</v>
      </c>
      <c r="O56" s="49"/>
      <c r="P56" s="48"/>
      <c r="Q56" s="364"/>
      <c r="R56" s="364" t="s">
        <v>342</v>
      </c>
      <c r="S56" s="368"/>
      <c r="T56" s="365">
        <f>SUM(T29:T54)</f>
        <v>0</v>
      </c>
      <c r="U56" s="49"/>
      <c r="V56" s="48"/>
      <c r="W56" s="364"/>
      <c r="X56" s="364"/>
      <c r="Y56" s="368">
        <f>+AS55</f>
        <v>0</v>
      </c>
      <c r="Z56" s="365">
        <f>SUM(Z29:Z54)</f>
        <v>0</v>
      </c>
      <c r="AA56" s="49"/>
      <c r="AB56" s="48"/>
      <c r="AC56" s="364"/>
      <c r="AD56" s="364"/>
      <c r="AE56" s="368"/>
      <c r="AF56" s="365">
        <f>SUM(AF29:AF54)</f>
        <v>0</v>
      </c>
      <c r="AG56" s="50"/>
      <c r="AH56" s="48"/>
      <c r="AI56" s="364"/>
      <c r="AJ56" s="364" t="s">
        <v>342</v>
      </c>
      <c r="AK56" s="368">
        <f>+AU55</f>
        <v>0</v>
      </c>
      <c r="AL56" s="365">
        <f>SUM(AL29:AL54)</f>
        <v>0</v>
      </c>
      <c r="AM56" s="51"/>
    </row>
    <row r="57" spans="2:47" s="92" customFormat="1" ht="15.75" customHeight="1" thickTop="1" thickBot="1">
      <c r="B57" s="52" t="s">
        <v>345</v>
      </c>
      <c r="C57" s="53">
        <f>SUM(H57,N57,T57,Z57,AF57,AL57)</f>
        <v>0</v>
      </c>
      <c r="D57" s="54"/>
      <c r="E57" s="366"/>
      <c r="F57" s="366"/>
      <c r="G57" s="367">
        <f>SUM(G27,G55)</f>
        <v>190</v>
      </c>
      <c r="H57" s="367">
        <f>SUM(H56,H28)</f>
        <v>0</v>
      </c>
      <c r="I57" s="55"/>
      <c r="J57" s="54"/>
      <c r="K57" s="366"/>
      <c r="L57" s="366"/>
      <c r="M57" s="367">
        <f>SUM(M27,M55)</f>
        <v>6360</v>
      </c>
      <c r="N57" s="367">
        <f>SUM(N56,N28)</f>
        <v>0</v>
      </c>
      <c r="O57" s="55"/>
      <c r="P57" s="54"/>
      <c r="Q57" s="366"/>
      <c r="R57" s="366" t="s">
        <v>342</v>
      </c>
      <c r="S57" s="367">
        <f>SUM(S27,S55)</f>
        <v>6440</v>
      </c>
      <c r="T57" s="367">
        <f>SUM(T56,T28)</f>
        <v>0</v>
      </c>
      <c r="U57" s="55"/>
      <c r="V57" s="54"/>
      <c r="W57" s="366"/>
      <c r="X57" s="366"/>
      <c r="Y57" s="367">
        <f>SUM(Y27,Y55)</f>
        <v>0</v>
      </c>
      <c r="Z57" s="367">
        <f>SUM(Z56,Z28)</f>
        <v>0</v>
      </c>
      <c r="AA57" s="55"/>
      <c r="AB57" s="54"/>
      <c r="AC57" s="366"/>
      <c r="AD57" s="366"/>
      <c r="AE57" s="367">
        <f>SUM(AE27,AE55)</f>
        <v>20520</v>
      </c>
      <c r="AF57" s="367">
        <f>SUM(AF56,AF28)</f>
        <v>0</v>
      </c>
      <c r="AG57" s="56"/>
      <c r="AH57" s="54"/>
      <c r="AI57" s="366"/>
      <c r="AJ57" s="366" t="s">
        <v>342</v>
      </c>
      <c r="AK57" s="367">
        <f>SUM(AK27,AK55)</f>
        <v>0</v>
      </c>
      <c r="AL57" s="367">
        <f>SUM(AL56,AL28)</f>
        <v>0</v>
      </c>
      <c r="AM57" s="57"/>
    </row>
    <row r="58" spans="2:47" ht="15" customHeight="1" thickBot="1">
      <c r="B58" s="93"/>
      <c r="C58" s="94"/>
      <c r="D58" s="94"/>
      <c r="G58" s="95"/>
      <c r="H58" s="95"/>
      <c r="I58" s="95"/>
      <c r="J58" s="94"/>
      <c r="K58" s="95"/>
      <c r="L58" s="95"/>
      <c r="M58" s="95"/>
      <c r="N58" s="95"/>
      <c r="O58" s="95"/>
      <c r="P58" s="94"/>
      <c r="Q58" s="95"/>
      <c r="R58" s="95" t="s">
        <v>342</v>
      </c>
      <c r="S58" s="95"/>
      <c r="T58" s="95"/>
      <c r="U58" s="95"/>
      <c r="V58" s="94"/>
      <c r="W58" s="95"/>
      <c r="X58" s="95"/>
      <c r="Y58" s="95"/>
      <c r="Z58" s="95"/>
      <c r="AA58" s="95"/>
      <c r="AB58" s="94"/>
      <c r="AC58" s="95"/>
      <c r="AD58" s="95"/>
      <c r="AE58" s="95"/>
      <c r="AF58" s="95"/>
      <c r="AG58" s="95"/>
      <c r="AH58" s="94"/>
      <c r="AI58" s="95"/>
      <c r="AJ58" s="95" t="s">
        <v>342</v>
      </c>
      <c r="AK58" s="95"/>
      <c r="AL58" s="95"/>
      <c r="AM58" s="269" t="s">
        <v>346</v>
      </c>
    </row>
    <row r="59" spans="2:47" ht="15" customHeight="1">
      <c r="B59" s="96" t="s">
        <v>347</v>
      </c>
      <c r="C59" s="172"/>
      <c r="D59" s="173"/>
      <c r="E59" s="97"/>
      <c r="F59" s="97"/>
      <c r="G59" s="174"/>
      <c r="H59" s="174"/>
      <c r="I59" s="174"/>
      <c r="J59" s="175"/>
      <c r="K59" s="174"/>
      <c r="L59" s="174"/>
      <c r="M59" s="174"/>
      <c r="N59" s="174"/>
      <c r="O59" s="174"/>
      <c r="P59" s="173"/>
      <c r="Q59" s="97"/>
      <c r="R59" s="97" t="s">
        <v>342</v>
      </c>
      <c r="S59" s="174"/>
      <c r="T59" s="174"/>
      <c r="U59" s="174"/>
      <c r="V59" s="175"/>
      <c r="W59" s="174"/>
      <c r="X59" s="174"/>
      <c r="Y59" s="174"/>
      <c r="Z59" s="174"/>
      <c r="AA59" s="176"/>
      <c r="AB59" s="175"/>
      <c r="AC59" s="174"/>
      <c r="AD59" s="174"/>
      <c r="AE59" s="174"/>
      <c r="AF59" s="174"/>
      <c r="AG59" s="174"/>
      <c r="AH59" s="175"/>
      <c r="AI59" s="174"/>
      <c r="AJ59" s="174" t="s">
        <v>342</v>
      </c>
      <c r="AK59" s="174"/>
      <c r="AL59" s="174"/>
      <c r="AM59" s="177"/>
    </row>
    <row r="60" spans="2:47" ht="15" customHeight="1">
      <c r="B60" s="98" t="s">
        <v>348</v>
      </c>
      <c r="C60" s="178"/>
      <c r="D60" s="179"/>
      <c r="E60" s="99"/>
      <c r="F60" s="99"/>
      <c r="G60" s="180"/>
      <c r="H60" s="180"/>
      <c r="I60" s="180"/>
      <c r="J60" s="181"/>
      <c r="K60" s="180"/>
      <c r="L60" s="180"/>
      <c r="M60" s="180"/>
      <c r="N60" s="180"/>
      <c r="O60" s="180"/>
      <c r="P60" s="179"/>
      <c r="Q60" s="99"/>
      <c r="R60" s="99"/>
      <c r="S60" s="180"/>
      <c r="T60" s="180"/>
      <c r="U60" s="180"/>
      <c r="V60" s="181"/>
      <c r="W60" s="180"/>
      <c r="X60" s="180"/>
      <c r="Y60" s="180"/>
      <c r="Z60" s="180"/>
      <c r="AA60" s="182"/>
      <c r="AB60" s="181"/>
      <c r="AC60" s="180"/>
      <c r="AD60" s="180"/>
      <c r="AE60" s="180"/>
      <c r="AF60" s="180"/>
      <c r="AG60" s="180"/>
      <c r="AH60" s="181"/>
      <c r="AI60" s="180"/>
      <c r="AJ60" s="180" t="s">
        <v>342</v>
      </c>
      <c r="AK60" s="180"/>
      <c r="AL60" s="180"/>
      <c r="AM60" s="183"/>
    </row>
    <row r="61" spans="2:47" ht="15" customHeight="1">
      <c r="B61" s="100"/>
      <c r="C61" s="178"/>
      <c r="D61" s="179"/>
      <c r="E61" s="99"/>
      <c r="F61" s="99"/>
      <c r="G61" s="180"/>
      <c r="H61" s="180"/>
      <c r="I61" s="180"/>
      <c r="J61" s="181"/>
      <c r="K61" s="180"/>
      <c r="L61" s="180"/>
      <c r="M61" s="180"/>
      <c r="N61" s="180"/>
      <c r="O61" s="180"/>
      <c r="P61" s="179"/>
      <c r="Q61" s="376"/>
      <c r="R61" s="376"/>
      <c r="S61" s="378"/>
      <c r="T61" s="180"/>
      <c r="U61" s="180"/>
      <c r="V61" s="181"/>
      <c r="W61" s="180"/>
      <c r="X61" s="180"/>
      <c r="Y61" s="180"/>
      <c r="Z61" s="180"/>
      <c r="AA61" s="182"/>
      <c r="AB61" s="181"/>
      <c r="AC61" s="180"/>
      <c r="AD61" s="180"/>
      <c r="AE61" s="180"/>
      <c r="AF61" s="180"/>
      <c r="AG61" s="180"/>
      <c r="AH61" s="181"/>
      <c r="AI61" s="180"/>
      <c r="AJ61" s="180" t="s">
        <v>342</v>
      </c>
      <c r="AK61" s="180"/>
      <c r="AL61" s="180"/>
      <c r="AM61" s="183"/>
    </row>
    <row r="62" spans="2:47" ht="15" customHeight="1">
      <c r="B62" s="100"/>
      <c r="C62" s="178"/>
      <c r="D62" s="179"/>
      <c r="E62" s="99"/>
      <c r="F62" s="99"/>
      <c r="G62" s="180"/>
      <c r="H62" s="180"/>
      <c r="I62" s="180"/>
      <c r="J62" s="181"/>
      <c r="K62" s="180"/>
      <c r="L62" s="180"/>
      <c r="M62" s="180"/>
      <c r="N62" s="180"/>
      <c r="O62" s="180"/>
      <c r="P62" s="179"/>
      <c r="Q62" s="99"/>
      <c r="R62" s="99" t="s">
        <v>342</v>
      </c>
      <c r="S62" s="180"/>
      <c r="T62" s="180"/>
      <c r="U62" s="180"/>
      <c r="V62" s="181"/>
      <c r="W62" s="180"/>
      <c r="X62" s="180"/>
      <c r="Y62" s="180"/>
      <c r="Z62" s="180"/>
      <c r="AA62" s="182"/>
      <c r="AB62" s="181"/>
      <c r="AC62" s="180"/>
      <c r="AD62" s="180"/>
      <c r="AE62" s="180"/>
      <c r="AF62" s="180"/>
      <c r="AG62" s="180"/>
      <c r="AH62" s="181"/>
      <c r="AI62" s="180"/>
      <c r="AJ62" s="180" t="s">
        <v>342</v>
      </c>
      <c r="AK62" s="180"/>
      <c r="AL62" s="180"/>
      <c r="AM62" s="183"/>
    </row>
    <row r="63" spans="2:47" ht="15" customHeight="1">
      <c r="B63" s="100"/>
      <c r="C63" s="178"/>
      <c r="D63" s="179"/>
      <c r="E63" s="99"/>
      <c r="F63" s="99"/>
      <c r="G63" s="180"/>
      <c r="H63" s="180"/>
      <c r="I63" s="180"/>
      <c r="J63" s="181"/>
      <c r="K63" s="180"/>
      <c r="L63" s="180"/>
      <c r="M63" s="180"/>
      <c r="N63" s="180"/>
      <c r="O63" s="180"/>
      <c r="P63" s="179"/>
      <c r="Q63" s="99"/>
      <c r="R63" s="99" t="s">
        <v>342</v>
      </c>
      <c r="S63" s="180"/>
      <c r="T63" s="180"/>
      <c r="U63" s="180"/>
      <c r="V63" s="181"/>
      <c r="W63" s="180"/>
      <c r="X63" s="180"/>
      <c r="Y63" s="180"/>
      <c r="Z63" s="180"/>
      <c r="AA63" s="182"/>
      <c r="AB63" s="181"/>
      <c r="AC63" s="180"/>
      <c r="AD63" s="180"/>
      <c r="AE63" s="180"/>
      <c r="AF63" s="180"/>
      <c r="AG63" s="180"/>
      <c r="AH63" s="181"/>
      <c r="AI63" s="180"/>
      <c r="AJ63" s="180" t="s">
        <v>342</v>
      </c>
      <c r="AK63" s="180"/>
      <c r="AL63" s="180"/>
      <c r="AM63" s="183"/>
    </row>
    <row r="64" spans="2:47" ht="15" customHeight="1">
      <c r="B64" s="100"/>
      <c r="C64" s="178"/>
      <c r="D64" s="179"/>
      <c r="E64" s="99"/>
      <c r="F64" s="99"/>
      <c r="G64" s="180"/>
      <c r="H64" s="180"/>
      <c r="I64" s="180"/>
      <c r="J64" s="181"/>
      <c r="K64" s="180"/>
      <c r="L64" s="180"/>
      <c r="M64" s="180"/>
      <c r="N64" s="180"/>
      <c r="O64" s="180"/>
      <c r="P64" s="179"/>
      <c r="Q64" s="99"/>
      <c r="R64" s="99" t="s">
        <v>342</v>
      </c>
      <c r="S64" s="180"/>
      <c r="T64" s="180"/>
      <c r="U64" s="180"/>
      <c r="V64" s="181"/>
      <c r="W64" s="180"/>
      <c r="X64" s="180"/>
      <c r="Y64" s="180"/>
      <c r="Z64" s="180"/>
      <c r="AA64" s="182"/>
      <c r="AB64" s="181"/>
      <c r="AC64" s="180"/>
      <c r="AD64" s="180"/>
      <c r="AE64" s="180"/>
      <c r="AF64" s="180"/>
      <c r="AG64" s="180"/>
      <c r="AH64" s="181"/>
      <c r="AI64" s="180"/>
      <c r="AJ64" s="180" t="s">
        <v>342</v>
      </c>
      <c r="AK64" s="180"/>
      <c r="AL64" s="180"/>
      <c r="AM64" s="183"/>
    </row>
    <row r="65" spans="2:39" ht="15" customHeight="1">
      <c r="B65" s="100"/>
      <c r="C65" s="178"/>
      <c r="D65" s="179"/>
      <c r="E65" s="99"/>
      <c r="F65" s="99"/>
      <c r="G65" s="180"/>
      <c r="H65" s="180"/>
      <c r="I65" s="180"/>
      <c r="J65" s="181"/>
      <c r="K65" s="180"/>
      <c r="L65" s="180"/>
      <c r="M65" s="180"/>
      <c r="N65" s="180"/>
      <c r="O65" s="180"/>
      <c r="P65" s="179"/>
      <c r="Q65" s="99"/>
      <c r="R65" s="99" t="s">
        <v>342</v>
      </c>
      <c r="S65" s="180"/>
      <c r="T65" s="180"/>
      <c r="U65" s="180"/>
      <c r="V65" s="181"/>
      <c r="W65" s="180"/>
      <c r="X65" s="180"/>
      <c r="Y65" s="180"/>
      <c r="Z65" s="180"/>
      <c r="AA65" s="182"/>
      <c r="AB65" s="181"/>
      <c r="AC65" s="180"/>
      <c r="AD65" s="180"/>
      <c r="AE65" s="180"/>
      <c r="AF65" s="180"/>
      <c r="AG65" s="180"/>
      <c r="AH65" s="181"/>
      <c r="AI65" s="180"/>
      <c r="AJ65" s="180" t="s">
        <v>342</v>
      </c>
      <c r="AK65" s="180"/>
      <c r="AL65" s="180"/>
      <c r="AM65" s="183"/>
    </row>
    <row r="66" spans="2:39" ht="15" customHeight="1" thickBot="1">
      <c r="B66" s="101"/>
      <c r="C66" s="184"/>
      <c r="D66" s="185"/>
      <c r="E66" s="102"/>
      <c r="F66" s="102"/>
      <c r="G66" s="186"/>
      <c r="H66" s="186"/>
      <c r="I66" s="186"/>
      <c r="J66" s="187"/>
      <c r="K66" s="186"/>
      <c r="L66" s="186"/>
      <c r="M66" s="186"/>
      <c r="N66" s="186"/>
      <c r="O66" s="186"/>
      <c r="P66" s="185"/>
      <c r="Q66" s="102"/>
      <c r="R66" s="102" t="s">
        <v>342</v>
      </c>
      <c r="S66" s="186"/>
      <c r="T66" s="186"/>
      <c r="U66" s="186"/>
      <c r="V66" s="187"/>
      <c r="W66" s="186"/>
      <c r="X66" s="186"/>
      <c r="Y66" s="186"/>
      <c r="Z66" s="186"/>
      <c r="AA66" s="188"/>
      <c r="AB66" s="187"/>
      <c r="AC66" s="186"/>
      <c r="AD66" s="186"/>
      <c r="AE66" s="186"/>
      <c r="AF66" s="186"/>
      <c r="AG66" s="186"/>
      <c r="AH66" s="187"/>
      <c r="AI66" s="186"/>
      <c r="AJ66" s="186" t="s">
        <v>342</v>
      </c>
      <c r="AK66" s="186"/>
      <c r="AL66" s="186"/>
      <c r="AM66" s="189"/>
    </row>
    <row r="67" spans="2:39" ht="16.5" customHeight="1">
      <c r="C67" s="29" t="s">
        <v>349</v>
      </c>
      <c r="D67" s="103" t="s">
        <v>1073</v>
      </c>
      <c r="F67" s="65"/>
      <c r="P67" s="103" t="s">
        <v>1091</v>
      </c>
      <c r="Q67" s="103"/>
      <c r="R67" s="68" t="s">
        <v>342</v>
      </c>
      <c r="V67" s="103"/>
      <c r="AB67" s="103" t="s">
        <v>1108</v>
      </c>
      <c r="AG67" s="104"/>
      <c r="AJ67" s="68" t="s">
        <v>342</v>
      </c>
      <c r="AM67" s="104"/>
    </row>
    <row r="68" spans="2:39" ht="15.75" customHeight="1">
      <c r="D68" s="103" t="s">
        <v>1074</v>
      </c>
      <c r="E68" s="103"/>
      <c r="P68" s="103" t="s">
        <v>1075</v>
      </c>
      <c r="Q68" s="103"/>
      <c r="R68" s="68" t="s">
        <v>342</v>
      </c>
      <c r="V68" s="103"/>
      <c r="AB68" s="103"/>
      <c r="AJ68" s="68" t="s">
        <v>342</v>
      </c>
    </row>
    <row r="69" spans="2:39" ht="15.75" customHeight="1">
      <c r="D69" s="103" t="s">
        <v>1076</v>
      </c>
      <c r="P69" s="103" t="s">
        <v>1090</v>
      </c>
      <c r="Q69" s="103"/>
      <c r="R69" s="68" t="s">
        <v>342</v>
      </c>
      <c r="V69" s="103"/>
      <c r="AB69" s="103"/>
      <c r="AJ69" s="68" t="s">
        <v>342</v>
      </c>
    </row>
    <row r="70" spans="2:39" ht="15.95" customHeight="1">
      <c r="D70" s="103" t="s">
        <v>1077</v>
      </c>
      <c r="P70" s="103" t="s">
        <v>1095</v>
      </c>
      <c r="Q70" s="103"/>
      <c r="R70" s="68" t="s">
        <v>342</v>
      </c>
      <c r="V70" s="103"/>
      <c r="AB70" s="103"/>
      <c r="AJ70" s="68" t="s">
        <v>342</v>
      </c>
    </row>
    <row r="71" spans="2:39" ht="15.95" customHeight="1">
      <c r="D71" s="103"/>
      <c r="Q71" s="103"/>
      <c r="R71" s="68" t="s">
        <v>342</v>
      </c>
      <c r="V71" s="103"/>
      <c r="AJ71" s="68" t="s">
        <v>342</v>
      </c>
    </row>
    <row r="72" spans="2:39" ht="15.95" customHeight="1">
      <c r="D72" s="103"/>
      <c r="O72" s="104"/>
      <c r="Q72" s="29"/>
      <c r="R72" s="68" t="s">
        <v>342</v>
      </c>
      <c r="AJ72" s="68" t="s">
        <v>342</v>
      </c>
    </row>
    <row r="73" spans="2:39" ht="15.95" customHeight="1">
      <c r="R73" s="68" t="s">
        <v>342</v>
      </c>
      <c r="AJ73" s="68" t="s">
        <v>342</v>
      </c>
    </row>
    <row r="74" spans="2:39" ht="15.95" customHeight="1">
      <c r="R74" s="68" t="s">
        <v>342</v>
      </c>
      <c r="AJ74" s="68" t="s">
        <v>342</v>
      </c>
    </row>
    <row r="75" spans="2:39" ht="15.95" customHeight="1">
      <c r="R75" s="68" t="s">
        <v>342</v>
      </c>
      <c r="AJ75" s="68" t="s">
        <v>342</v>
      </c>
    </row>
    <row r="76" spans="2:39" ht="15.95" customHeight="1">
      <c r="R76" s="68" t="s">
        <v>342</v>
      </c>
      <c r="AJ76" s="68" t="s">
        <v>342</v>
      </c>
    </row>
    <row r="77" spans="2:39" ht="15.95" customHeight="1">
      <c r="R77" s="68" t="s">
        <v>342</v>
      </c>
      <c r="AJ77" s="68" t="s">
        <v>342</v>
      </c>
    </row>
    <row r="78" spans="2:39" ht="15.95" customHeight="1">
      <c r="R78" s="68" t="s">
        <v>342</v>
      </c>
      <c r="AJ78" s="68" t="s">
        <v>342</v>
      </c>
    </row>
    <row r="79" spans="2:39" ht="15.95" customHeight="1">
      <c r="R79" s="68" t="s">
        <v>342</v>
      </c>
      <c r="AJ79" s="68" t="s">
        <v>342</v>
      </c>
    </row>
    <row r="80" spans="2:39" ht="15.95" customHeight="1">
      <c r="R80" s="68" t="s">
        <v>342</v>
      </c>
      <c r="AJ80" s="68" t="s">
        <v>342</v>
      </c>
    </row>
    <row r="81" spans="18:36" ht="15.95" customHeight="1">
      <c r="R81" s="68" t="s">
        <v>342</v>
      </c>
      <c r="AJ81" s="68" t="s">
        <v>342</v>
      </c>
    </row>
    <row r="82" spans="18:36" ht="15.95" customHeight="1">
      <c r="R82" s="68" t="s">
        <v>342</v>
      </c>
      <c r="AJ82" s="68" t="s">
        <v>342</v>
      </c>
    </row>
    <row r="83" spans="18:36" ht="15.95" customHeight="1">
      <c r="R83" s="68" t="s">
        <v>342</v>
      </c>
      <c r="AJ83" s="68" t="s">
        <v>342</v>
      </c>
    </row>
    <row r="84" spans="18:36" ht="15.95" customHeight="1">
      <c r="R84" s="68" t="s">
        <v>342</v>
      </c>
      <c r="AJ84" s="68" t="s">
        <v>342</v>
      </c>
    </row>
    <row r="85" spans="18:36" ht="15.95" customHeight="1">
      <c r="R85" s="68" t="s">
        <v>342</v>
      </c>
      <c r="AJ85" s="68" t="s">
        <v>342</v>
      </c>
    </row>
    <row r="86" spans="18:36" ht="15.95" customHeight="1">
      <c r="R86" s="68" t="s">
        <v>342</v>
      </c>
      <c r="AJ86" s="68" t="s">
        <v>342</v>
      </c>
    </row>
    <row r="87" spans="18:36" ht="15.95" customHeight="1">
      <c r="R87" s="68" t="s">
        <v>342</v>
      </c>
      <c r="AJ87" s="68" t="s">
        <v>342</v>
      </c>
    </row>
    <row r="88" spans="18:36" ht="15.95" customHeight="1">
      <c r="R88" s="68" t="s">
        <v>342</v>
      </c>
      <c r="AJ88" s="68" t="s">
        <v>342</v>
      </c>
    </row>
    <row r="89" spans="18:36" ht="15.95" customHeight="1">
      <c r="R89" s="68" t="s">
        <v>342</v>
      </c>
      <c r="AJ89" s="68" t="s">
        <v>342</v>
      </c>
    </row>
    <row r="90" spans="18:36" ht="15.95" customHeight="1">
      <c r="R90" s="68" t="s">
        <v>342</v>
      </c>
      <c r="AJ90" s="68" t="s">
        <v>342</v>
      </c>
    </row>
    <row r="91" spans="18:36" ht="15.95" customHeight="1">
      <c r="R91" s="68" t="s">
        <v>342</v>
      </c>
      <c r="AJ91" s="68" t="s">
        <v>342</v>
      </c>
    </row>
    <row r="92" spans="18:36" ht="15.95" customHeight="1">
      <c r="R92" s="68" t="s">
        <v>342</v>
      </c>
      <c r="AJ92" s="68" t="s">
        <v>342</v>
      </c>
    </row>
    <row r="93" spans="18:36" ht="15.95" customHeight="1">
      <c r="R93" s="68" t="s">
        <v>342</v>
      </c>
      <c r="AJ93" s="68" t="s">
        <v>342</v>
      </c>
    </row>
    <row r="94" spans="18:36" ht="15.95" customHeight="1">
      <c r="R94" s="68" t="s">
        <v>342</v>
      </c>
      <c r="AJ94" s="68" t="s">
        <v>342</v>
      </c>
    </row>
    <row r="95" spans="18:36" ht="15.95" customHeight="1">
      <c r="R95" s="68" t="s">
        <v>342</v>
      </c>
      <c r="AJ95" s="68" t="s">
        <v>342</v>
      </c>
    </row>
    <row r="96" spans="18:36" ht="15.95" customHeight="1">
      <c r="R96" s="68" t="s">
        <v>342</v>
      </c>
      <c r="AJ96" s="68" t="s">
        <v>342</v>
      </c>
    </row>
    <row r="97" spans="18:36" ht="15.95" customHeight="1">
      <c r="R97" s="68" t="s">
        <v>342</v>
      </c>
      <c r="AJ97" s="68" t="s">
        <v>342</v>
      </c>
    </row>
    <row r="98" spans="18:36" ht="15.95" customHeight="1">
      <c r="R98" s="68" t="s">
        <v>342</v>
      </c>
      <c r="AJ98" s="68" t="s">
        <v>342</v>
      </c>
    </row>
    <row r="99" spans="18:36" ht="15.95" customHeight="1">
      <c r="R99" s="68" t="s">
        <v>342</v>
      </c>
      <c r="AJ99" s="68" t="s">
        <v>342</v>
      </c>
    </row>
    <row r="100" spans="18:36" ht="15.95" customHeight="1">
      <c r="R100" s="68" t="s">
        <v>342</v>
      </c>
      <c r="AJ100" s="68" t="s">
        <v>342</v>
      </c>
    </row>
    <row r="101" spans="18:36" ht="15.95" customHeight="1">
      <c r="R101" s="68" t="s">
        <v>342</v>
      </c>
      <c r="AJ101" s="68" t="s">
        <v>342</v>
      </c>
    </row>
    <row r="102" spans="18:36" ht="15.95" customHeight="1">
      <c r="R102" s="68" t="s">
        <v>342</v>
      </c>
      <c r="AJ102" s="68" t="s">
        <v>342</v>
      </c>
    </row>
    <row r="103" spans="18:36" ht="15.95" customHeight="1">
      <c r="R103" s="68" t="s">
        <v>342</v>
      </c>
      <c r="AJ103" s="68" t="s">
        <v>342</v>
      </c>
    </row>
    <row r="104" spans="18:36" ht="15.95" customHeight="1">
      <c r="R104" s="68" t="s">
        <v>342</v>
      </c>
      <c r="AJ104" s="68" t="s">
        <v>342</v>
      </c>
    </row>
    <row r="105" spans="18:36" ht="15.95" customHeight="1">
      <c r="R105" s="68" t="s">
        <v>342</v>
      </c>
      <c r="AJ105" s="68" t="s">
        <v>342</v>
      </c>
    </row>
    <row r="106" spans="18:36" ht="15.95" customHeight="1">
      <c r="R106" s="68" t="s">
        <v>342</v>
      </c>
      <c r="AJ106" s="68" t="s">
        <v>342</v>
      </c>
    </row>
    <row r="107" spans="18:36" ht="15.95" customHeight="1">
      <c r="R107" s="68" t="s">
        <v>342</v>
      </c>
      <c r="AJ107" s="68" t="s">
        <v>342</v>
      </c>
    </row>
    <row r="108" spans="18:36" ht="15.95" customHeight="1">
      <c r="R108" s="68" t="s">
        <v>342</v>
      </c>
      <c r="AJ108" s="68" t="s">
        <v>342</v>
      </c>
    </row>
    <row r="109" spans="18:36" ht="15.95" customHeight="1">
      <c r="R109" s="68" t="s">
        <v>342</v>
      </c>
      <c r="AJ109" s="68" t="s">
        <v>342</v>
      </c>
    </row>
    <row r="110" spans="18:36" ht="15.95" customHeight="1">
      <c r="R110" s="68" t="s">
        <v>342</v>
      </c>
      <c r="AJ110" s="68" t="s">
        <v>342</v>
      </c>
    </row>
    <row r="111" spans="18:36" ht="15.95" customHeight="1">
      <c r="R111" s="68" t="s">
        <v>342</v>
      </c>
      <c r="AJ111" s="68" t="s">
        <v>342</v>
      </c>
    </row>
    <row r="112" spans="18:36" ht="15.95" customHeight="1">
      <c r="R112" s="68" t="s">
        <v>342</v>
      </c>
      <c r="AJ112" s="68" t="s">
        <v>342</v>
      </c>
    </row>
    <row r="113" spans="18:36" ht="15.95" customHeight="1">
      <c r="R113" s="68" t="s">
        <v>342</v>
      </c>
      <c r="AJ113" s="68" t="s">
        <v>342</v>
      </c>
    </row>
    <row r="114" spans="18:36" ht="15.95" customHeight="1">
      <c r="R114" s="68" t="s">
        <v>342</v>
      </c>
      <c r="AJ114" s="68" t="s">
        <v>342</v>
      </c>
    </row>
    <row r="115" spans="18:36" ht="15.95" customHeight="1">
      <c r="R115" s="68" t="s">
        <v>342</v>
      </c>
      <c r="AJ115" s="68" t="s">
        <v>342</v>
      </c>
    </row>
    <row r="116" spans="18:36" ht="15.95" customHeight="1">
      <c r="R116" s="68" t="s">
        <v>342</v>
      </c>
      <c r="AJ116" s="68" t="s">
        <v>342</v>
      </c>
    </row>
    <row r="117" spans="18:36" ht="15.95" customHeight="1">
      <c r="R117" s="68" t="s">
        <v>342</v>
      </c>
      <c r="AJ117" s="68" t="s">
        <v>342</v>
      </c>
    </row>
    <row r="118" spans="18:36" ht="15.95" customHeight="1">
      <c r="R118" s="68" t="s">
        <v>342</v>
      </c>
      <c r="AJ118" s="68" t="s">
        <v>342</v>
      </c>
    </row>
    <row r="119" spans="18:36" ht="15.95" customHeight="1">
      <c r="R119" s="68" t="s">
        <v>342</v>
      </c>
      <c r="AJ119" s="68" t="s">
        <v>342</v>
      </c>
    </row>
    <row r="120" spans="18:36" ht="15.95" customHeight="1">
      <c r="R120" s="68" t="s">
        <v>342</v>
      </c>
      <c r="AJ120" s="68" t="s">
        <v>342</v>
      </c>
    </row>
    <row r="121" spans="18:36" ht="15.95" customHeight="1">
      <c r="R121" s="68" t="s">
        <v>342</v>
      </c>
      <c r="AJ121" s="68" t="s">
        <v>342</v>
      </c>
    </row>
    <row r="122" spans="18:36" ht="15.95" customHeight="1">
      <c r="R122" s="68" t="s">
        <v>342</v>
      </c>
      <c r="AJ122" s="68" t="s">
        <v>342</v>
      </c>
    </row>
    <row r="123" spans="18:36" ht="15.95" customHeight="1">
      <c r="R123" s="68" t="s">
        <v>342</v>
      </c>
      <c r="AJ123" s="68" t="s">
        <v>342</v>
      </c>
    </row>
    <row r="124" spans="18:36" ht="15.95" customHeight="1">
      <c r="R124" s="68" t="s">
        <v>342</v>
      </c>
      <c r="AJ124" s="68" t="s">
        <v>342</v>
      </c>
    </row>
    <row r="125" spans="18:36" ht="15.95" customHeight="1">
      <c r="R125" s="68" t="s">
        <v>342</v>
      </c>
      <c r="AJ125" s="68" t="s">
        <v>342</v>
      </c>
    </row>
    <row r="126" spans="18:36" ht="15.95" customHeight="1">
      <c r="R126" s="68" t="s">
        <v>342</v>
      </c>
      <c r="AJ126" s="68" t="s">
        <v>342</v>
      </c>
    </row>
    <row r="127" spans="18:36" ht="15.95" customHeight="1">
      <c r="R127" s="68" t="s">
        <v>342</v>
      </c>
      <c r="AJ127" s="68" t="s">
        <v>342</v>
      </c>
    </row>
    <row r="128" spans="18:36" ht="15.95" customHeight="1">
      <c r="R128" s="68" t="s">
        <v>342</v>
      </c>
      <c r="AJ128" s="68" t="s">
        <v>342</v>
      </c>
    </row>
    <row r="129" spans="18:36" ht="15.95" customHeight="1">
      <c r="R129" s="68" t="s">
        <v>342</v>
      </c>
      <c r="AJ129" s="68" t="s">
        <v>342</v>
      </c>
    </row>
    <row r="130" spans="18:36" ht="15.95" customHeight="1">
      <c r="R130" s="68" t="s">
        <v>342</v>
      </c>
      <c r="AJ130" s="68" t="s">
        <v>342</v>
      </c>
    </row>
    <row r="131" spans="18:36" ht="15.95" customHeight="1">
      <c r="R131" s="68" t="s">
        <v>342</v>
      </c>
      <c r="AJ131" s="68" t="s">
        <v>342</v>
      </c>
    </row>
    <row r="132" spans="18:36" ht="15.95" customHeight="1">
      <c r="R132" s="68" t="s">
        <v>342</v>
      </c>
      <c r="AJ132" s="68" t="s">
        <v>342</v>
      </c>
    </row>
    <row r="133" spans="18:36" ht="15.95" customHeight="1">
      <c r="R133" s="68" t="s">
        <v>342</v>
      </c>
      <c r="AJ133" s="68" t="s">
        <v>342</v>
      </c>
    </row>
    <row r="134" spans="18:36" ht="15.95" customHeight="1">
      <c r="R134" s="68" t="s">
        <v>342</v>
      </c>
      <c r="AJ134" s="68" t="s">
        <v>342</v>
      </c>
    </row>
    <row r="135" spans="18:36" ht="15.95" customHeight="1">
      <c r="R135" s="68" t="s">
        <v>342</v>
      </c>
      <c r="AJ135" s="68" t="s">
        <v>342</v>
      </c>
    </row>
    <row r="136" spans="18:36" ht="15.95" customHeight="1">
      <c r="R136" s="68" t="s">
        <v>342</v>
      </c>
      <c r="AJ136" s="68" t="s">
        <v>342</v>
      </c>
    </row>
    <row r="137" spans="18:36" ht="15.95" customHeight="1">
      <c r="R137" s="68" t="s">
        <v>342</v>
      </c>
      <c r="AJ137" s="68" t="s">
        <v>342</v>
      </c>
    </row>
    <row r="138" spans="18:36" ht="15.95" customHeight="1">
      <c r="R138" s="68" t="s">
        <v>342</v>
      </c>
      <c r="AJ138" s="68" t="s">
        <v>342</v>
      </c>
    </row>
    <row r="139" spans="18:36" ht="15.95" customHeight="1">
      <c r="R139" s="68" t="s">
        <v>342</v>
      </c>
      <c r="AJ139" s="68" t="s">
        <v>342</v>
      </c>
    </row>
    <row r="140" spans="18:36" ht="15.95" customHeight="1">
      <c r="R140" s="68" t="s">
        <v>342</v>
      </c>
      <c r="AJ140" s="68" t="s">
        <v>342</v>
      </c>
    </row>
    <row r="141" spans="18:36" ht="15.95" customHeight="1">
      <c r="R141" s="68" t="s">
        <v>342</v>
      </c>
      <c r="AJ141" s="68" t="s">
        <v>342</v>
      </c>
    </row>
    <row r="142" spans="18:36" ht="15.95" customHeight="1">
      <c r="R142" s="68" t="s">
        <v>342</v>
      </c>
      <c r="AJ142" s="68" t="s">
        <v>342</v>
      </c>
    </row>
    <row r="143" spans="18:36" ht="15.95" customHeight="1">
      <c r="R143" s="68" t="s">
        <v>342</v>
      </c>
      <c r="AJ143" s="68" t="s">
        <v>342</v>
      </c>
    </row>
    <row r="144" spans="18:36" ht="15.95" customHeight="1">
      <c r="R144" s="68" t="s">
        <v>342</v>
      </c>
      <c r="AJ144" s="68" t="s">
        <v>342</v>
      </c>
    </row>
    <row r="145" spans="18:36" ht="15.95" customHeight="1">
      <c r="R145" s="68" t="s">
        <v>342</v>
      </c>
      <c r="AJ145" s="68" t="s">
        <v>342</v>
      </c>
    </row>
    <row r="146" spans="18:36" ht="15.95" customHeight="1">
      <c r="R146" s="68" t="s">
        <v>342</v>
      </c>
      <c r="AJ146" s="68" t="s">
        <v>342</v>
      </c>
    </row>
    <row r="147" spans="18:36" ht="15.95" customHeight="1">
      <c r="R147" s="68" t="s">
        <v>342</v>
      </c>
      <c r="AJ147" s="68" t="s">
        <v>342</v>
      </c>
    </row>
    <row r="148" spans="18:36" ht="15.95" customHeight="1">
      <c r="R148" s="68" t="s">
        <v>342</v>
      </c>
      <c r="AJ148" s="68" t="s">
        <v>342</v>
      </c>
    </row>
    <row r="149" spans="18:36" ht="15.95" customHeight="1">
      <c r="R149" s="68" t="s">
        <v>342</v>
      </c>
      <c r="AJ149" s="68" t="s">
        <v>342</v>
      </c>
    </row>
    <row r="150" spans="18:36" ht="15.95" customHeight="1">
      <c r="R150" s="68" t="s">
        <v>342</v>
      </c>
      <c r="AJ150" s="68" t="s">
        <v>342</v>
      </c>
    </row>
    <row r="151" spans="18:36" ht="15.95" customHeight="1">
      <c r="R151" s="68" t="s">
        <v>342</v>
      </c>
      <c r="AJ151" s="68" t="s">
        <v>342</v>
      </c>
    </row>
    <row r="152" spans="18:36" ht="15.95" customHeight="1">
      <c r="R152" s="68" t="s">
        <v>342</v>
      </c>
      <c r="AJ152" s="68" t="s">
        <v>342</v>
      </c>
    </row>
    <row r="153" spans="18:36" ht="15.95" customHeight="1">
      <c r="R153" s="68" t="s">
        <v>342</v>
      </c>
      <c r="AJ153" s="68" t="s">
        <v>342</v>
      </c>
    </row>
    <row r="154" spans="18:36" ht="15.95" customHeight="1">
      <c r="R154" s="68" t="s">
        <v>342</v>
      </c>
      <c r="AJ154" s="68" t="s">
        <v>342</v>
      </c>
    </row>
    <row r="155" spans="18:36" ht="15.95" customHeight="1">
      <c r="R155" s="68" t="s">
        <v>342</v>
      </c>
      <c r="AJ155" s="68" t="s">
        <v>342</v>
      </c>
    </row>
    <row r="156" spans="18:36" ht="15.95" customHeight="1">
      <c r="R156" s="68" t="s">
        <v>342</v>
      </c>
      <c r="AJ156" s="68" t="s">
        <v>342</v>
      </c>
    </row>
    <row r="157" spans="18:36" ht="15.95" customHeight="1">
      <c r="R157" s="68" t="s">
        <v>342</v>
      </c>
      <c r="AJ157" s="68" t="s">
        <v>342</v>
      </c>
    </row>
    <row r="158" spans="18:36" ht="15.95" customHeight="1">
      <c r="R158" s="68" t="s">
        <v>342</v>
      </c>
      <c r="AJ158" s="68" t="s">
        <v>342</v>
      </c>
    </row>
    <row r="159" spans="18:36" ht="15.95" customHeight="1">
      <c r="R159" s="68" t="s">
        <v>342</v>
      </c>
      <c r="AJ159" s="68" t="s">
        <v>342</v>
      </c>
    </row>
    <row r="160" spans="18:36" ht="15.95" customHeight="1">
      <c r="R160" s="68" t="s">
        <v>342</v>
      </c>
      <c r="AJ160" s="68" t="s">
        <v>342</v>
      </c>
    </row>
    <row r="161" spans="18:36" ht="15.95" customHeight="1">
      <c r="R161" s="68" t="s">
        <v>342</v>
      </c>
      <c r="AJ161" s="68" t="s">
        <v>342</v>
      </c>
    </row>
    <row r="162" spans="18:36" ht="15.95" customHeight="1">
      <c r="R162" s="68" t="s">
        <v>342</v>
      </c>
      <c r="AJ162" s="68" t="s">
        <v>342</v>
      </c>
    </row>
    <row r="163" spans="18:36" ht="15.95" customHeight="1">
      <c r="R163" s="68" t="s">
        <v>342</v>
      </c>
      <c r="AJ163" s="68" t="s">
        <v>342</v>
      </c>
    </row>
    <row r="164" spans="18:36" ht="15.95" customHeight="1">
      <c r="R164" s="68" t="s">
        <v>342</v>
      </c>
      <c r="AJ164" s="68" t="s">
        <v>342</v>
      </c>
    </row>
    <row r="165" spans="18:36" ht="15.95" customHeight="1">
      <c r="R165" s="68" t="s">
        <v>342</v>
      </c>
      <c r="AJ165" s="68" t="s">
        <v>342</v>
      </c>
    </row>
    <row r="166" spans="18:36" ht="15.95" customHeight="1">
      <c r="R166" s="68" t="s">
        <v>342</v>
      </c>
      <c r="AJ166" s="68" t="s">
        <v>342</v>
      </c>
    </row>
    <row r="167" spans="18:36" ht="15.95" customHeight="1">
      <c r="R167" s="68" t="s">
        <v>342</v>
      </c>
      <c r="AJ167" s="68" t="s">
        <v>342</v>
      </c>
    </row>
    <row r="168" spans="18:36" ht="15.95" customHeight="1">
      <c r="R168" s="68" t="s">
        <v>342</v>
      </c>
      <c r="AJ168" s="68" t="s">
        <v>342</v>
      </c>
    </row>
    <row r="169" spans="18:36" ht="15.95" customHeight="1">
      <c r="R169" s="68" t="s">
        <v>342</v>
      </c>
      <c r="AJ169" s="68" t="s">
        <v>342</v>
      </c>
    </row>
    <row r="170" spans="18:36" ht="15.95" customHeight="1">
      <c r="R170" s="68" t="s">
        <v>342</v>
      </c>
      <c r="AJ170" s="68" t="s">
        <v>342</v>
      </c>
    </row>
    <row r="171" spans="18:36" ht="15.95" customHeight="1">
      <c r="R171" s="68" t="s">
        <v>342</v>
      </c>
      <c r="AJ171" s="68" t="s">
        <v>342</v>
      </c>
    </row>
    <row r="172" spans="18:36" ht="15.95" customHeight="1">
      <c r="R172" s="68" t="s">
        <v>342</v>
      </c>
      <c r="AJ172" s="68" t="s">
        <v>342</v>
      </c>
    </row>
    <row r="173" spans="18:36" ht="15.95" customHeight="1">
      <c r="R173" s="68" t="s">
        <v>342</v>
      </c>
      <c r="AJ173" s="68" t="s">
        <v>342</v>
      </c>
    </row>
    <row r="174" spans="18:36" ht="15.95" customHeight="1">
      <c r="R174" s="68" t="s">
        <v>342</v>
      </c>
      <c r="AJ174" s="68" t="s">
        <v>342</v>
      </c>
    </row>
    <row r="175" spans="18:36" ht="15.95" customHeight="1">
      <c r="R175" s="68" t="s">
        <v>342</v>
      </c>
      <c r="AJ175" s="68" t="s">
        <v>342</v>
      </c>
    </row>
    <row r="176" spans="18:36" ht="15.95" customHeight="1">
      <c r="R176" s="68" t="s">
        <v>342</v>
      </c>
      <c r="AJ176" s="68" t="s">
        <v>342</v>
      </c>
    </row>
    <row r="177" spans="18:36" ht="15.95" customHeight="1">
      <c r="R177" s="68" t="s">
        <v>342</v>
      </c>
      <c r="AJ177" s="68" t="s">
        <v>342</v>
      </c>
    </row>
    <row r="178" spans="18:36" ht="15.95" customHeight="1">
      <c r="R178" s="68" t="s">
        <v>342</v>
      </c>
      <c r="AJ178" s="68" t="s">
        <v>342</v>
      </c>
    </row>
    <row r="179" spans="18:36" ht="15.95" customHeight="1">
      <c r="R179" s="68" t="s">
        <v>342</v>
      </c>
      <c r="AJ179" s="68" t="s">
        <v>342</v>
      </c>
    </row>
    <row r="180" spans="18:36" ht="15.95" customHeight="1">
      <c r="R180" s="68" t="s">
        <v>342</v>
      </c>
      <c r="AJ180" s="68" t="s">
        <v>342</v>
      </c>
    </row>
    <row r="181" spans="18:36" ht="15.95" customHeight="1">
      <c r="R181" s="68" t="s">
        <v>342</v>
      </c>
      <c r="AJ181" s="68" t="s">
        <v>342</v>
      </c>
    </row>
    <row r="182" spans="18:36" ht="15.95" customHeight="1">
      <c r="R182" s="68" t="s">
        <v>342</v>
      </c>
      <c r="AJ182" s="68" t="s">
        <v>342</v>
      </c>
    </row>
    <row r="183" spans="18:36" ht="15.95" customHeight="1">
      <c r="R183" s="68" t="s">
        <v>342</v>
      </c>
      <c r="AJ183" s="68" t="s">
        <v>342</v>
      </c>
    </row>
    <row r="184" spans="18:36" ht="15.95" customHeight="1">
      <c r="R184" s="68" t="s">
        <v>342</v>
      </c>
      <c r="AJ184" s="68" t="s">
        <v>342</v>
      </c>
    </row>
    <row r="185" spans="18:36" ht="15.95" customHeight="1">
      <c r="R185" s="68" t="s">
        <v>342</v>
      </c>
      <c r="AJ185" s="68" t="s">
        <v>342</v>
      </c>
    </row>
    <row r="186" spans="18:36" ht="15.95" customHeight="1">
      <c r="R186" s="68" t="s">
        <v>342</v>
      </c>
      <c r="AJ186" s="68" t="s">
        <v>342</v>
      </c>
    </row>
    <row r="187" spans="18:36" ht="15.95" customHeight="1">
      <c r="R187" s="68" t="s">
        <v>342</v>
      </c>
      <c r="AJ187" s="68" t="s">
        <v>342</v>
      </c>
    </row>
    <row r="188" spans="18:36" ht="15.95" customHeight="1">
      <c r="R188" s="68" t="s">
        <v>342</v>
      </c>
      <c r="AJ188" s="68" t="s">
        <v>342</v>
      </c>
    </row>
    <row r="189" spans="18:36" ht="15.95" customHeight="1">
      <c r="R189" s="68" t="s">
        <v>342</v>
      </c>
      <c r="AJ189" s="68" t="s">
        <v>342</v>
      </c>
    </row>
    <row r="190" spans="18:36" ht="15.95" customHeight="1">
      <c r="R190" s="68" t="s">
        <v>342</v>
      </c>
      <c r="AJ190" s="68" t="s">
        <v>342</v>
      </c>
    </row>
    <row r="191" spans="18:36" ht="15.95" customHeight="1">
      <c r="R191" s="68" t="s">
        <v>342</v>
      </c>
      <c r="AJ191" s="68" t="s">
        <v>342</v>
      </c>
    </row>
    <row r="192" spans="18:36" ht="15.95" customHeight="1">
      <c r="R192" s="68" t="s">
        <v>342</v>
      </c>
      <c r="AJ192" s="68" t="s">
        <v>342</v>
      </c>
    </row>
    <row r="193" spans="18:36" ht="15.95" customHeight="1">
      <c r="R193" s="68" t="s">
        <v>342</v>
      </c>
      <c r="AJ193" s="68" t="s">
        <v>342</v>
      </c>
    </row>
    <row r="194" spans="18:36" ht="15.95" customHeight="1">
      <c r="R194" s="68" t="s">
        <v>342</v>
      </c>
      <c r="AJ194" s="68" t="s">
        <v>342</v>
      </c>
    </row>
    <row r="195" spans="18:36" ht="15.95" customHeight="1">
      <c r="R195" s="68" t="s">
        <v>342</v>
      </c>
      <c r="AJ195" s="68" t="s">
        <v>342</v>
      </c>
    </row>
    <row r="196" spans="18:36" ht="15.95" customHeight="1">
      <c r="R196" s="68" t="s">
        <v>342</v>
      </c>
      <c r="AJ196" s="68" t="s">
        <v>342</v>
      </c>
    </row>
    <row r="197" spans="18:36" ht="15.95" customHeight="1">
      <c r="R197" s="68" t="s">
        <v>342</v>
      </c>
      <c r="AJ197" s="68" t="s">
        <v>342</v>
      </c>
    </row>
    <row r="198" spans="18:36" ht="15.95" customHeight="1">
      <c r="R198" s="68" t="s">
        <v>342</v>
      </c>
      <c r="AJ198" s="68" t="s">
        <v>342</v>
      </c>
    </row>
    <row r="199" spans="18:36" ht="15.95" customHeight="1">
      <c r="R199" s="68" t="s">
        <v>342</v>
      </c>
      <c r="AJ199" s="68" t="s">
        <v>342</v>
      </c>
    </row>
    <row r="200" spans="18:36" ht="15.95" customHeight="1">
      <c r="R200" s="68" t="s">
        <v>342</v>
      </c>
      <c r="AJ200" s="68" t="s">
        <v>342</v>
      </c>
    </row>
    <row r="201" spans="18:36" ht="15.95" customHeight="1">
      <c r="R201" s="68" t="s">
        <v>342</v>
      </c>
      <c r="AJ201" s="68" t="s">
        <v>342</v>
      </c>
    </row>
    <row r="202" spans="18:36" ht="15.95" customHeight="1">
      <c r="R202" s="68" t="s">
        <v>342</v>
      </c>
      <c r="AJ202" s="68" t="s">
        <v>342</v>
      </c>
    </row>
    <row r="203" spans="18:36" ht="15.95" customHeight="1">
      <c r="R203" s="68" t="s">
        <v>342</v>
      </c>
      <c r="AJ203" s="68" t="s">
        <v>342</v>
      </c>
    </row>
    <row r="204" spans="18:36" ht="15.95" customHeight="1">
      <c r="R204" s="68" t="s">
        <v>342</v>
      </c>
      <c r="AJ204" s="68" t="s">
        <v>342</v>
      </c>
    </row>
    <row r="205" spans="18:36" ht="15.95" customHeight="1">
      <c r="R205" s="68" t="s">
        <v>342</v>
      </c>
      <c r="AJ205" s="68" t="s">
        <v>342</v>
      </c>
    </row>
    <row r="206" spans="18:36" ht="15.95" customHeight="1">
      <c r="R206" s="68" t="s">
        <v>342</v>
      </c>
      <c r="AJ206" s="68" t="s">
        <v>342</v>
      </c>
    </row>
    <row r="207" spans="18:36" ht="15.95" customHeight="1">
      <c r="R207" s="68" t="s">
        <v>342</v>
      </c>
      <c r="AJ207" s="68" t="s">
        <v>342</v>
      </c>
    </row>
    <row r="208" spans="18:36" ht="15.95" customHeight="1">
      <c r="R208" s="68" t="s">
        <v>342</v>
      </c>
      <c r="AJ208" s="68" t="s">
        <v>342</v>
      </c>
    </row>
    <row r="209" spans="18:36" ht="15.95" customHeight="1">
      <c r="R209" s="68" t="s">
        <v>342</v>
      </c>
      <c r="AJ209" s="68" t="s">
        <v>342</v>
      </c>
    </row>
    <row r="210" spans="18:36" ht="15.95" customHeight="1">
      <c r="R210" s="68" t="s">
        <v>342</v>
      </c>
      <c r="AJ210" s="68" t="s">
        <v>342</v>
      </c>
    </row>
    <row r="211" spans="18:36" ht="15.95" customHeight="1">
      <c r="R211" s="68" t="s">
        <v>342</v>
      </c>
      <c r="AJ211" s="68" t="s">
        <v>342</v>
      </c>
    </row>
    <row r="212" spans="18:36" ht="15.95" customHeight="1">
      <c r="R212" s="68" t="s">
        <v>342</v>
      </c>
      <c r="AJ212" s="68" t="s">
        <v>342</v>
      </c>
    </row>
    <row r="213" spans="18:36" ht="15.95" customHeight="1">
      <c r="R213" s="68" t="s">
        <v>342</v>
      </c>
      <c r="AJ213" s="68" t="s">
        <v>342</v>
      </c>
    </row>
    <row r="214" spans="18:36" ht="15.95" customHeight="1">
      <c r="R214" s="68" t="s">
        <v>342</v>
      </c>
      <c r="AJ214" s="68" t="s">
        <v>342</v>
      </c>
    </row>
    <row r="215" spans="18:36" ht="15.95" customHeight="1">
      <c r="R215" s="68" t="s">
        <v>342</v>
      </c>
      <c r="AJ215" s="68" t="s">
        <v>342</v>
      </c>
    </row>
    <row r="216" spans="18:36" ht="15.95" customHeight="1">
      <c r="R216" s="68" t="s">
        <v>342</v>
      </c>
      <c r="AJ216" s="68" t="s">
        <v>342</v>
      </c>
    </row>
    <row r="217" spans="18:36" ht="15.95" customHeight="1">
      <c r="R217" s="68" t="s">
        <v>342</v>
      </c>
      <c r="AJ217" s="68" t="s">
        <v>342</v>
      </c>
    </row>
    <row r="218" spans="18:36" ht="15.95" customHeight="1">
      <c r="R218" s="68" t="s">
        <v>342</v>
      </c>
      <c r="AJ218" s="68" t="s">
        <v>342</v>
      </c>
    </row>
    <row r="219" spans="18:36" ht="15.95" customHeight="1">
      <c r="R219" s="68" t="s">
        <v>342</v>
      </c>
      <c r="AJ219" s="68" t="s">
        <v>342</v>
      </c>
    </row>
    <row r="220" spans="18:36" ht="15.95" customHeight="1">
      <c r="R220" s="68" t="s">
        <v>342</v>
      </c>
      <c r="AJ220" s="68" t="s">
        <v>342</v>
      </c>
    </row>
    <row r="221" spans="18:36" ht="15.95" customHeight="1">
      <c r="R221" s="68" t="s">
        <v>342</v>
      </c>
      <c r="AJ221" s="68" t="s">
        <v>342</v>
      </c>
    </row>
    <row r="222" spans="18:36" ht="15.95" customHeight="1">
      <c r="R222" s="68" t="s">
        <v>342</v>
      </c>
      <c r="AJ222" s="68" t="s">
        <v>342</v>
      </c>
    </row>
    <row r="223" spans="18:36" ht="15.95" customHeight="1">
      <c r="R223" s="68" t="s">
        <v>342</v>
      </c>
      <c r="AJ223" s="68" t="s">
        <v>342</v>
      </c>
    </row>
    <row r="224" spans="18:36" ht="15.95" customHeight="1">
      <c r="R224" s="68" t="s">
        <v>342</v>
      </c>
      <c r="AJ224" s="68" t="s">
        <v>342</v>
      </c>
    </row>
    <row r="225" spans="18:36" ht="15.95" customHeight="1">
      <c r="R225" s="68" t="s">
        <v>342</v>
      </c>
      <c r="AJ225" s="68" t="s">
        <v>342</v>
      </c>
    </row>
    <row r="226" spans="18:36" ht="15.95" customHeight="1">
      <c r="R226" s="68" t="s">
        <v>342</v>
      </c>
      <c r="AJ226" s="68" t="s">
        <v>342</v>
      </c>
    </row>
    <row r="227" spans="18:36" ht="15.95" customHeight="1">
      <c r="R227" s="68" t="s">
        <v>342</v>
      </c>
      <c r="AJ227" s="68" t="s">
        <v>342</v>
      </c>
    </row>
    <row r="228" spans="18:36" ht="15.95" customHeight="1">
      <c r="R228" s="68" t="s">
        <v>342</v>
      </c>
      <c r="AJ228" s="68" t="s">
        <v>342</v>
      </c>
    </row>
    <row r="229" spans="18:36" ht="15.95" customHeight="1">
      <c r="R229" s="68" t="s">
        <v>342</v>
      </c>
      <c r="AJ229" s="68" t="s">
        <v>342</v>
      </c>
    </row>
    <row r="230" spans="18:36" ht="15.95" customHeight="1">
      <c r="R230" s="68" t="s">
        <v>342</v>
      </c>
      <c r="AJ230" s="68" t="s">
        <v>342</v>
      </c>
    </row>
    <row r="231" spans="18:36" ht="15.95" customHeight="1">
      <c r="R231" s="68" t="s">
        <v>342</v>
      </c>
      <c r="AJ231" s="68" t="s">
        <v>342</v>
      </c>
    </row>
    <row r="232" spans="18:36" ht="15.95" customHeight="1">
      <c r="R232" s="68" t="s">
        <v>342</v>
      </c>
      <c r="AJ232" s="68" t="s">
        <v>342</v>
      </c>
    </row>
    <row r="233" spans="18:36" ht="15.95" customHeight="1">
      <c r="R233" s="68" t="s">
        <v>342</v>
      </c>
      <c r="AJ233" s="68" t="s">
        <v>342</v>
      </c>
    </row>
    <row r="234" spans="18:36" ht="15.95" customHeight="1">
      <c r="R234" s="68" t="s">
        <v>342</v>
      </c>
      <c r="AJ234" s="68" t="s">
        <v>342</v>
      </c>
    </row>
    <row r="235" spans="18:36" ht="15.95" customHeight="1">
      <c r="R235" s="68" t="s">
        <v>342</v>
      </c>
      <c r="AJ235" s="68" t="s">
        <v>342</v>
      </c>
    </row>
    <row r="236" spans="18:36" ht="15.95" customHeight="1">
      <c r="R236" s="68" t="s">
        <v>342</v>
      </c>
      <c r="AJ236" s="68" t="s">
        <v>342</v>
      </c>
    </row>
    <row r="237" spans="18:36" ht="15.95" customHeight="1">
      <c r="R237" s="68" t="s">
        <v>342</v>
      </c>
      <c r="AJ237" s="68" t="s">
        <v>342</v>
      </c>
    </row>
    <row r="238" spans="18:36" ht="15.95" customHeight="1">
      <c r="R238" s="68" t="s">
        <v>342</v>
      </c>
      <c r="AJ238" s="68" t="s">
        <v>342</v>
      </c>
    </row>
    <row r="239" spans="18:36" ht="15.95" customHeight="1">
      <c r="R239" s="68" t="s">
        <v>342</v>
      </c>
      <c r="AJ239" s="68" t="s">
        <v>342</v>
      </c>
    </row>
    <row r="240" spans="18:36" ht="15.95" customHeight="1">
      <c r="R240" s="68" t="s">
        <v>342</v>
      </c>
      <c r="AJ240" s="68" t="s">
        <v>342</v>
      </c>
    </row>
    <row r="241" spans="18:36" ht="15.95" customHeight="1">
      <c r="R241" s="68" t="s">
        <v>342</v>
      </c>
      <c r="AJ241" s="68" t="s">
        <v>342</v>
      </c>
    </row>
    <row r="242" spans="18:36" ht="15.95" customHeight="1">
      <c r="R242" s="68" t="s">
        <v>342</v>
      </c>
      <c r="AJ242" s="68" t="s">
        <v>342</v>
      </c>
    </row>
    <row r="243" spans="18:36" ht="15.95" customHeight="1">
      <c r="R243" s="68" t="s">
        <v>342</v>
      </c>
      <c r="AJ243" s="68" t="s">
        <v>342</v>
      </c>
    </row>
    <row r="244" spans="18:36" ht="15.95" customHeight="1">
      <c r="R244" s="68" t="s">
        <v>342</v>
      </c>
      <c r="AJ244" s="68" t="s">
        <v>342</v>
      </c>
    </row>
    <row r="245" spans="18:36" ht="15.95" customHeight="1">
      <c r="R245" s="68" t="s">
        <v>342</v>
      </c>
      <c r="AJ245" s="68" t="s">
        <v>342</v>
      </c>
    </row>
    <row r="246" spans="18:36" ht="15.95" customHeight="1">
      <c r="R246" s="68" t="s">
        <v>342</v>
      </c>
      <c r="AJ246" s="68" t="s">
        <v>342</v>
      </c>
    </row>
    <row r="247" spans="18:36" ht="15.95" customHeight="1">
      <c r="R247" s="68" t="s">
        <v>342</v>
      </c>
      <c r="AJ247" s="68" t="s">
        <v>342</v>
      </c>
    </row>
    <row r="248" spans="18:36" ht="15.95" customHeight="1">
      <c r="R248" s="68" t="s">
        <v>342</v>
      </c>
      <c r="AJ248" s="68" t="s">
        <v>342</v>
      </c>
    </row>
    <row r="249" spans="18:36" ht="15.95" customHeight="1">
      <c r="R249" s="68" t="s">
        <v>342</v>
      </c>
      <c r="AJ249" s="68" t="s">
        <v>342</v>
      </c>
    </row>
    <row r="250" spans="18:36" ht="15.95" customHeight="1">
      <c r="R250" s="68" t="s">
        <v>342</v>
      </c>
      <c r="AJ250" s="68" t="s">
        <v>342</v>
      </c>
    </row>
    <row r="251" spans="18:36" ht="15.95" customHeight="1">
      <c r="R251" s="68" t="s">
        <v>342</v>
      </c>
      <c r="AJ251" s="68" t="s">
        <v>342</v>
      </c>
    </row>
    <row r="252" spans="18:36" ht="15.95" customHeight="1">
      <c r="R252" s="68" t="s">
        <v>342</v>
      </c>
      <c r="AJ252" s="68" t="s">
        <v>342</v>
      </c>
    </row>
    <row r="253" spans="18:36" ht="15.95" customHeight="1">
      <c r="R253" s="68" t="s">
        <v>342</v>
      </c>
      <c r="AJ253" s="68" t="s">
        <v>342</v>
      </c>
    </row>
    <row r="254" spans="18:36" ht="15.95" customHeight="1">
      <c r="R254" s="68" t="s">
        <v>342</v>
      </c>
      <c r="AJ254" s="68" t="s">
        <v>342</v>
      </c>
    </row>
    <row r="255" spans="18:36" ht="15.95" customHeight="1">
      <c r="R255" s="68" t="s">
        <v>342</v>
      </c>
      <c r="AJ255" s="68" t="s">
        <v>342</v>
      </c>
    </row>
    <row r="256" spans="18:36" ht="15.95" customHeight="1">
      <c r="R256" s="68" t="s">
        <v>342</v>
      </c>
      <c r="AJ256" s="68" t="s">
        <v>342</v>
      </c>
    </row>
    <row r="257" spans="18:36" ht="15.95" customHeight="1">
      <c r="R257" s="68" t="s">
        <v>342</v>
      </c>
      <c r="AJ257" s="68" t="s">
        <v>342</v>
      </c>
    </row>
    <row r="258" spans="18:36" ht="15.95" customHeight="1">
      <c r="R258" s="68" t="s">
        <v>342</v>
      </c>
      <c r="AJ258" s="68" t="s">
        <v>342</v>
      </c>
    </row>
    <row r="259" spans="18:36" ht="15.95" customHeight="1">
      <c r="R259" s="68" t="s">
        <v>342</v>
      </c>
      <c r="AJ259" s="68" t="s">
        <v>342</v>
      </c>
    </row>
    <row r="260" spans="18:36" ht="15.95" customHeight="1">
      <c r="R260" s="68" t="s">
        <v>342</v>
      </c>
      <c r="AJ260" s="68" t="s">
        <v>342</v>
      </c>
    </row>
    <row r="261" spans="18:36" ht="15.95" customHeight="1">
      <c r="R261" s="68" t="s">
        <v>342</v>
      </c>
      <c r="AJ261" s="68" t="s">
        <v>342</v>
      </c>
    </row>
    <row r="262" spans="18:36" ht="15.95" customHeight="1">
      <c r="R262" s="68" t="s">
        <v>342</v>
      </c>
      <c r="AJ262" s="68" t="s">
        <v>342</v>
      </c>
    </row>
    <row r="263" spans="18:36" ht="15.95" customHeight="1">
      <c r="R263" s="68" t="s">
        <v>342</v>
      </c>
      <c r="AJ263" s="68" t="s">
        <v>342</v>
      </c>
    </row>
    <row r="264" spans="18:36" ht="15.95" customHeight="1">
      <c r="R264" s="68" t="s">
        <v>342</v>
      </c>
      <c r="AJ264" s="68" t="s">
        <v>342</v>
      </c>
    </row>
    <row r="265" spans="18:36" ht="15.95" customHeight="1">
      <c r="R265" s="68" t="s">
        <v>342</v>
      </c>
      <c r="AJ265" s="68" t="s">
        <v>342</v>
      </c>
    </row>
    <row r="266" spans="18:36" ht="15.95" customHeight="1">
      <c r="R266" s="68" t="s">
        <v>342</v>
      </c>
      <c r="AJ266" s="68" t="s">
        <v>342</v>
      </c>
    </row>
    <row r="267" spans="18:36" ht="15.95" customHeight="1">
      <c r="R267" s="68" t="s">
        <v>342</v>
      </c>
      <c r="AJ267" s="68" t="s">
        <v>342</v>
      </c>
    </row>
    <row r="268" spans="18:36" ht="15.95" customHeight="1">
      <c r="R268" s="68" t="s">
        <v>342</v>
      </c>
      <c r="AJ268" s="68" t="s">
        <v>342</v>
      </c>
    </row>
    <row r="269" spans="18:36" ht="15.95" customHeight="1">
      <c r="R269" s="68" t="s">
        <v>342</v>
      </c>
      <c r="AJ269" s="68" t="s">
        <v>342</v>
      </c>
    </row>
    <row r="270" spans="18:36" ht="15.95" customHeight="1">
      <c r="R270" s="68" t="s">
        <v>342</v>
      </c>
      <c r="AJ270" s="68" t="s">
        <v>342</v>
      </c>
    </row>
    <row r="271" spans="18:36" ht="15.95" customHeight="1">
      <c r="R271" s="68" t="s">
        <v>342</v>
      </c>
      <c r="AJ271" s="68" t="s">
        <v>342</v>
      </c>
    </row>
    <row r="272" spans="18:36" ht="15.95" customHeight="1">
      <c r="R272" s="68" t="s">
        <v>342</v>
      </c>
      <c r="AJ272" s="68" t="s">
        <v>342</v>
      </c>
    </row>
    <row r="273" spans="18:36" ht="15.95" customHeight="1">
      <c r="R273" s="68" t="s">
        <v>342</v>
      </c>
      <c r="AJ273" s="68" t="s">
        <v>342</v>
      </c>
    </row>
    <row r="274" spans="18:36" ht="15.95" customHeight="1">
      <c r="R274" s="68" t="s">
        <v>342</v>
      </c>
      <c r="AJ274" s="68" t="s">
        <v>342</v>
      </c>
    </row>
    <row r="275" spans="18:36" ht="15.95" customHeight="1">
      <c r="R275" s="68" t="s">
        <v>342</v>
      </c>
      <c r="AJ275" s="68" t="s">
        <v>342</v>
      </c>
    </row>
    <row r="276" spans="18:36" ht="15.95" customHeight="1">
      <c r="R276" s="68" t="s">
        <v>342</v>
      </c>
      <c r="AJ276" s="68" t="s">
        <v>342</v>
      </c>
    </row>
    <row r="277" spans="18:36" ht="15.95" customHeight="1">
      <c r="R277" s="68" t="s">
        <v>342</v>
      </c>
      <c r="AJ277" s="68" t="s">
        <v>342</v>
      </c>
    </row>
    <row r="278" spans="18:36" ht="15.95" customHeight="1">
      <c r="R278" s="68" t="s">
        <v>342</v>
      </c>
      <c r="AJ278" s="68" t="s">
        <v>342</v>
      </c>
    </row>
    <row r="279" spans="18:36" ht="15.95" customHeight="1">
      <c r="R279" s="68" t="s">
        <v>342</v>
      </c>
      <c r="AJ279" s="68" t="s">
        <v>342</v>
      </c>
    </row>
    <row r="280" spans="18:36" ht="15.95" customHeight="1">
      <c r="R280" s="68" t="s">
        <v>342</v>
      </c>
      <c r="AJ280" s="68" t="s">
        <v>342</v>
      </c>
    </row>
    <row r="281" spans="18:36" ht="15.95" customHeight="1">
      <c r="R281" s="68" t="s">
        <v>342</v>
      </c>
      <c r="AJ281" s="68" t="s">
        <v>342</v>
      </c>
    </row>
    <row r="282" spans="18:36" ht="15.95" customHeight="1">
      <c r="R282" s="68" t="s">
        <v>342</v>
      </c>
      <c r="AJ282" s="68" t="s">
        <v>342</v>
      </c>
    </row>
    <row r="283" spans="18:36" ht="15.95" customHeight="1">
      <c r="R283" s="68" t="s">
        <v>342</v>
      </c>
      <c r="AJ283" s="68" t="s">
        <v>342</v>
      </c>
    </row>
    <row r="284" spans="18:36" ht="15.95" customHeight="1">
      <c r="R284" s="68" t="s">
        <v>342</v>
      </c>
      <c r="AJ284" s="68" t="s">
        <v>342</v>
      </c>
    </row>
    <row r="285" spans="18:36" ht="15.95" customHeight="1">
      <c r="R285" s="68" t="s">
        <v>342</v>
      </c>
      <c r="AJ285" s="68" t="s">
        <v>342</v>
      </c>
    </row>
    <row r="286" spans="18:36" ht="15.95" customHeight="1">
      <c r="R286" s="68" t="s">
        <v>342</v>
      </c>
      <c r="AJ286" s="68" t="s">
        <v>342</v>
      </c>
    </row>
    <row r="287" spans="18:36" ht="15.95" customHeight="1">
      <c r="R287" s="68" t="s">
        <v>342</v>
      </c>
      <c r="AJ287" s="68" t="s">
        <v>342</v>
      </c>
    </row>
    <row r="288" spans="18:36" ht="15.95" customHeight="1">
      <c r="R288" s="68" t="s">
        <v>342</v>
      </c>
      <c r="AJ288" s="68" t="s">
        <v>342</v>
      </c>
    </row>
    <row r="289" spans="18:36" ht="15.95" customHeight="1">
      <c r="R289" s="68" t="s">
        <v>342</v>
      </c>
      <c r="AJ289" s="68" t="s">
        <v>342</v>
      </c>
    </row>
    <row r="290" spans="18:36" ht="15.95" customHeight="1">
      <c r="R290" s="68" t="s">
        <v>342</v>
      </c>
      <c r="AJ290" s="68" t="s">
        <v>342</v>
      </c>
    </row>
    <row r="291" spans="18:36" ht="15.95" customHeight="1">
      <c r="R291" s="68" t="s">
        <v>342</v>
      </c>
      <c r="AJ291" s="68" t="s">
        <v>342</v>
      </c>
    </row>
    <row r="292" spans="18:36" ht="15.95" customHeight="1">
      <c r="R292" s="68" t="s">
        <v>342</v>
      </c>
      <c r="AJ292" s="68" t="s">
        <v>342</v>
      </c>
    </row>
    <row r="293" spans="18:36" ht="15.95" customHeight="1">
      <c r="R293" s="68" t="s">
        <v>342</v>
      </c>
      <c r="AJ293" s="68" t="s">
        <v>342</v>
      </c>
    </row>
    <row r="294" spans="18:36" ht="15.95" customHeight="1">
      <c r="R294" s="68" t="s">
        <v>342</v>
      </c>
      <c r="AJ294" s="68" t="s">
        <v>342</v>
      </c>
    </row>
    <row r="295" spans="18:36" ht="15.95" customHeight="1">
      <c r="R295" s="68" t="s">
        <v>342</v>
      </c>
      <c r="AJ295" s="68" t="s">
        <v>342</v>
      </c>
    </row>
    <row r="296" spans="18:36" ht="15.95" customHeight="1">
      <c r="R296" s="68" t="s">
        <v>342</v>
      </c>
      <c r="AJ296" s="68" t="s">
        <v>342</v>
      </c>
    </row>
    <row r="297" spans="18:36" ht="15.95" customHeight="1">
      <c r="R297" s="68" t="s">
        <v>342</v>
      </c>
      <c r="AJ297" s="68" t="s">
        <v>342</v>
      </c>
    </row>
    <row r="298" spans="18:36" ht="15.95" customHeight="1">
      <c r="R298" s="68" t="s">
        <v>342</v>
      </c>
      <c r="AJ298" s="68" t="s">
        <v>342</v>
      </c>
    </row>
    <row r="299" spans="18:36" ht="15.95" customHeight="1">
      <c r="R299" s="68" t="s">
        <v>342</v>
      </c>
      <c r="AJ299" s="68" t="s">
        <v>342</v>
      </c>
    </row>
    <row r="300" spans="18:36" ht="15.95" customHeight="1">
      <c r="R300" s="68" t="s">
        <v>342</v>
      </c>
      <c r="AJ300" s="68" t="s">
        <v>342</v>
      </c>
    </row>
    <row r="301" spans="18:36" ht="15.95" customHeight="1">
      <c r="R301" s="68" t="s">
        <v>342</v>
      </c>
      <c r="AJ301" s="68" t="s">
        <v>342</v>
      </c>
    </row>
    <row r="302" spans="18:36" ht="15.95" customHeight="1">
      <c r="R302" s="68" t="s">
        <v>342</v>
      </c>
      <c r="AJ302" s="68" t="s">
        <v>342</v>
      </c>
    </row>
    <row r="303" spans="18:36" ht="15.95" customHeight="1">
      <c r="R303" s="68" t="s">
        <v>342</v>
      </c>
      <c r="AJ303" s="68" t="s">
        <v>342</v>
      </c>
    </row>
    <row r="304" spans="18:36" ht="15.95" customHeight="1">
      <c r="R304" s="68" t="s">
        <v>342</v>
      </c>
      <c r="AJ304" s="68" t="s">
        <v>342</v>
      </c>
    </row>
    <row r="305" spans="18:36" ht="15.95" customHeight="1">
      <c r="R305" s="68" t="s">
        <v>342</v>
      </c>
      <c r="AJ305" s="68" t="s">
        <v>342</v>
      </c>
    </row>
    <row r="306" spans="18:36" ht="15.95" customHeight="1">
      <c r="R306" s="68" t="s">
        <v>342</v>
      </c>
      <c r="AJ306" s="68" t="s">
        <v>342</v>
      </c>
    </row>
    <row r="307" spans="18:36" ht="15.95" customHeight="1">
      <c r="R307" s="68" t="s">
        <v>342</v>
      </c>
      <c r="AJ307" s="68" t="s">
        <v>342</v>
      </c>
    </row>
    <row r="308" spans="18:36" ht="15.95" customHeight="1">
      <c r="R308" s="68" t="s">
        <v>342</v>
      </c>
      <c r="AJ308" s="68" t="s">
        <v>342</v>
      </c>
    </row>
    <row r="309" spans="18:36" ht="15.95" customHeight="1">
      <c r="R309" s="68" t="s">
        <v>342</v>
      </c>
      <c r="AJ309" s="68" t="s">
        <v>342</v>
      </c>
    </row>
    <row r="310" spans="18:36" ht="15.95" customHeight="1">
      <c r="R310" s="68" t="s">
        <v>342</v>
      </c>
      <c r="AJ310" s="68" t="s">
        <v>342</v>
      </c>
    </row>
    <row r="311" spans="18:36" ht="15.95" customHeight="1">
      <c r="R311" s="68" t="s">
        <v>342</v>
      </c>
      <c r="AJ311" s="68" t="s">
        <v>342</v>
      </c>
    </row>
    <row r="312" spans="18:36" ht="15.95" customHeight="1">
      <c r="R312" s="68" t="s">
        <v>342</v>
      </c>
      <c r="AJ312" s="68" t="s">
        <v>342</v>
      </c>
    </row>
    <row r="313" spans="18:36" ht="15.95" customHeight="1">
      <c r="R313" s="68" t="s">
        <v>342</v>
      </c>
      <c r="AJ313" s="68" t="s">
        <v>342</v>
      </c>
    </row>
    <row r="314" spans="18:36" ht="15.95" customHeight="1">
      <c r="R314" s="68" t="s">
        <v>342</v>
      </c>
      <c r="AJ314" s="68" t="s">
        <v>342</v>
      </c>
    </row>
    <row r="315" spans="18:36" ht="15.95" customHeight="1">
      <c r="R315" s="68" t="s">
        <v>342</v>
      </c>
      <c r="AJ315" s="68" t="s">
        <v>342</v>
      </c>
    </row>
    <row r="316" spans="18:36" ht="15.95" customHeight="1">
      <c r="R316" s="68" t="s">
        <v>342</v>
      </c>
      <c r="AJ316" s="68" t="s">
        <v>342</v>
      </c>
    </row>
    <row r="317" spans="18:36" ht="15.95" customHeight="1">
      <c r="R317" s="68" t="s">
        <v>342</v>
      </c>
      <c r="AJ317" s="68" t="s">
        <v>342</v>
      </c>
    </row>
    <row r="318" spans="18:36" ht="15.95" customHeight="1">
      <c r="R318" s="68" t="s">
        <v>342</v>
      </c>
      <c r="AJ318" s="68" t="s">
        <v>342</v>
      </c>
    </row>
    <row r="319" spans="18:36" ht="15.95" customHeight="1">
      <c r="R319" s="68" t="s">
        <v>342</v>
      </c>
      <c r="AJ319" s="68" t="s">
        <v>342</v>
      </c>
    </row>
    <row r="320" spans="18:36" ht="15.95" customHeight="1">
      <c r="R320" s="68" t="s">
        <v>342</v>
      </c>
      <c r="AJ320" s="68" t="s">
        <v>342</v>
      </c>
    </row>
    <row r="321" spans="18:36" ht="15.95" customHeight="1">
      <c r="R321" s="68" t="s">
        <v>342</v>
      </c>
      <c r="AJ321" s="68" t="s">
        <v>342</v>
      </c>
    </row>
    <row r="322" spans="18:36" ht="15.95" customHeight="1">
      <c r="R322" s="68" t="s">
        <v>342</v>
      </c>
      <c r="AJ322" s="68" t="s">
        <v>342</v>
      </c>
    </row>
    <row r="323" spans="18:36" ht="15.95" customHeight="1">
      <c r="R323" s="68" t="s">
        <v>342</v>
      </c>
      <c r="AJ323" s="68" t="s">
        <v>342</v>
      </c>
    </row>
    <row r="324" spans="18:36" ht="15.95" customHeight="1">
      <c r="R324" s="68" t="s">
        <v>342</v>
      </c>
      <c r="AJ324" s="68" t="s">
        <v>342</v>
      </c>
    </row>
    <row r="325" spans="18:36" ht="15.95" customHeight="1">
      <c r="R325" s="68" t="s">
        <v>342</v>
      </c>
      <c r="AJ325" s="68" t="s">
        <v>342</v>
      </c>
    </row>
    <row r="326" spans="18:36" ht="15.95" customHeight="1">
      <c r="R326" s="68" t="s">
        <v>342</v>
      </c>
      <c r="AJ326" s="68" t="s">
        <v>342</v>
      </c>
    </row>
    <row r="327" spans="18:36" ht="15.95" customHeight="1">
      <c r="R327" s="68" t="s">
        <v>342</v>
      </c>
      <c r="AJ327" s="68" t="s">
        <v>342</v>
      </c>
    </row>
    <row r="328" spans="18:36" ht="15.95" customHeight="1">
      <c r="R328" s="68" t="s">
        <v>342</v>
      </c>
      <c r="AJ328" s="68" t="s">
        <v>342</v>
      </c>
    </row>
    <row r="329" spans="18:36" ht="15.95" customHeight="1">
      <c r="R329" s="68" t="s">
        <v>342</v>
      </c>
      <c r="AJ329" s="68" t="s">
        <v>342</v>
      </c>
    </row>
    <row r="330" spans="18:36" ht="15.95" customHeight="1">
      <c r="R330" s="68" t="s">
        <v>342</v>
      </c>
      <c r="AJ330" s="68" t="s">
        <v>342</v>
      </c>
    </row>
    <row r="331" spans="18:36" ht="15.95" customHeight="1">
      <c r="R331" s="68" t="s">
        <v>342</v>
      </c>
      <c r="AJ331" s="68" t="s">
        <v>342</v>
      </c>
    </row>
    <row r="332" spans="18:36" ht="15.95" customHeight="1">
      <c r="R332" s="68" t="s">
        <v>342</v>
      </c>
      <c r="AJ332" s="68" t="s">
        <v>342</v>
      </c>
    </row>
    <row r="333" spans="18:36" ht="15.95" customHeight="1">
      <c r="R333" s="68" t="s">
        <v>342</v>
      </c>
      <c r="AJ333" s="68" t="s">
        <v>342</v>
      </c>
    </row>
    <row r="334" spans="18:36" ht="15.95" customHeight="1">
      <c r="R334" s="68" t="s">
        <v>342</v>
      </c>
      <c r="AJ334" s="68" t="s">
        <v>342</v>
      </c>
    </row>
    <row r="335" spans="18:36" ht="15.95" customHeight="1">
      <c r="R335" s="68" t="s">
        <v>342</v>
      </c>
      <c r="AJ335" s="68" t="s">
        <v>342</v>
      </c>
    </row>
    <row r="336" spans="18:36" ht="15.95" customHeight="1">
      <c r="R336" s="68" t="s">
        <v>342</v>
      </c>
      <c r="AJ336" s="68" t="s">
        <v>342</v>
      </c>
    </row>
    <row r="337" spans="18:36" ht="15.95" customHeight="1">
      <c r="R337" s="68" t="s">
        <v>342</v>
      </c>
      <c r="AJ337" s="68" t="s">
        <v>342</v>
      </c>
    </row>
    <row r="338" spans="18:36" ht="15.95" customHeight="1">
      <c r="R338" s="68" t="s">
        <v>342</v>
      </c>
      <c r="AJ338" s="68" t="s">
        <v>342</v>
      </c>
    </row>
    <row r="339" spans="18:36" ht="15.95" customHeight="1">
      <c r="R339" s="68" t="s">
        <v>342</v>
      </c>
      <c r="AJ339" s="68" t="s">
        <v>342</v>
      </c>
    </row>
    <row r="340" spans="18:36" ht="15.95" customHeight="1">
      <c r="R340" s="68" t="s">
        <v>342</v>
      </c>
      <c r="AJ340" s="68" t="s">
        <v>342</v>
      </c>
    </row>
    <row r="341" spans="18:36" ht="15.95" customHeight="1">
      <c r="R341" s="68" t="s">
        <v>342</v>
      </c>
      <c r="AJ341" s="68" t="s">
        <v>342</v>
      </c>
    </row>
    <row r="342" spans="18:36" ht="15.95" customHeight="1">
      <c r="R342" s="68" t="s">
        <v>342</v>
      </c>
      <c r="AJ342" s="68" t="s">
        <v>342</v>
      </c>
    </row>
    <row r="343" spans="18:36" ht="15.95" customHeight="1">
      <c r="R343" s="68" t="s">
        <v>342</v>
      </c>
      <c r="AJ343" s="68" t="s">
        <v>342</v>
      </c>
    </row>
    <row r="344" spans="18:36" ht="15.95" customHeight="1">
      <c r="R344" s="68" t="s">
        <v>342</v>
      </c>
      <c r="AJ344" s="68" t="s">
        <v>342</v>
      </c>
    </row>
    <row r="345" spans="18:36" ht="15.95" customHeight="1">
      <c r="R345" s="68" t="s">
        <v>342</v>
      </c>
      <c r="AJ345" s="68" t="s">
        <v>342</v>
      </c>
    </row>
    <row r="346" spans="18:36" ht="15.95" customHeight="1">
      <c r="R346" s="68" t="s">
        <v>342</v>
      </c>
      <c r="AJ346" s="68" t="s">
        <v>342</v>
      </c>
    </row>
    <row r="347" spans="18:36" ht="15.95" customHeight="1">
      <c r="R347" s="68" t="s">
        <v>342</v>
      </c>
      <c r="AJ347" s="68" t="s">
        <v>342</v>
      </c>
    </row>
    <row r="348" spans="18:36" ht="15.95" customHeight="1">
      <c r="R348" s="68" t="s">
        <v>342</v>
      </c>
      <c r="AJ348" s="68" t="s">
        <v>342</v>
      </c>
    </row>
    <row r="349" spans="18:36" ht="15.95" customHeight="1">
      <c r="R349" s="68" t="s">
        <v>342</v>
      </c>
      <c r="AJ349" s="68" t="s">
        <v>342</v>
      </c>
    </row>
    <row r="350" spans="18:36" ht="15.95" customHeight="1">
      <c r="R350" s="68" t="s">
        <v>342</v>
      </c>
      <c r="AJ350" s="68" t="s">
        <v>342</v>
      </c>
    </row>
    <row r="351" spans="18:36" ht="15.95" customHeight="1">
      <c r="R351" s="68" t="s">
        <v>342</v>
      </c>
      <c r="AJ351" s="68" t="s">
        <v>342</v>
      </c>
    </row>
    <row r="352" spans="18:36" ht="15.95" customHeight="1">
      <c r="R352" s="68" t="s">
        <v>342</v>
      </c>
      <c r="AJ352" s="68" t="s">
        <v>342</v>
      </c>
    </row>
    <row r="353" spans="18:36" ht="15.95" customHeight="1">
      <c r="R353" s="68" t="s">
        <v>342</v>
      </c>
      <c r="AJ353" s="68" t="s">
        <v>342</v>
      </c>
    </row>
    <row r="354" spans="18:36" ht="15.95" customHeight="1">
      <c r="R354" s="68" t="s">
        <v>342</v>
      </c>
      <c r="AJ354" s="68" t="s">
        <v>342</v>
      </c>
    </row>
    <row r="355" spans="18:36" ht="15.95" customHeight="1">
      <c r="R355" s="68" t="s">
        <v>342</v>
      </c>
      <c r="AJ355" s="68" t="s">
        <v>342</v>
      </c>
    </row>
    <row r="356" spans="18:36" ht="15.95" customHeight="1">
      <c r="R356" s="68" t="s">
        <v>342</v>
      </c>
      <c r="AJ356" s="68" t="s">
        <v>342</v>
      </c>
    </row>
    <row r="357" spans="18:36" ht="15.95" customHeight="1">
      <c r="R357" s="68" t="s">
        <v>342</v>
      </c>
      <c r="AJ357" s="68" t="s">
        <v>342</v>
      </c>
    </row>
    <row r="358" spans="18:36" ht="15.95" customHeight="1">
      <c r="R358" s="68" t="s">
        <v>342</v>
      </c>
      <c r="AJ358" s="68" t="s">
        <v>342</v>
      </c>
    </row>
    <row r="359" spans="18:36" ht="15.95" customHeight="1">
      <c r="R359" s="68" t="s">
        <v>342</v>
      </c>
      <c r="AJ359" s="68" t="s">
        <v>342</v>
      </c>
    </row>
    <row r="360" spans="18:36" ht="15.95" customHeight="1">
      <c r="R360" s="68" t="s">
        <v>342</v>
      </c>
      <c r="AJ360" s="68" t="s">
        <v>342</v>
      </c>
    </row>
    <row r="361" spans="18:36" ht="15.95" customHeight="1">
      <c r="R361" s="68" t="s">
        <v>342</v>
      </c>
      <c r="AJ361" s="68" t="s">
        <v>342</v>
      </c>
    </row>
    <row r="362" spans="18:36" ht="15.95" customHeight="1">
      <c r="R362" s="68" t="s">
        <v>342</v>
      </c>
      <c r="AJ362" s="68" t="s">
        <v>342</v>
      </c>
    </row>
    <row r="363" spans="18:36" ht="15.95" customHeight="1">
      <c r="R363" s="68" t="s">
        <v>342</v>
      </c>
      <c r="AJ363" s="68" t="s">
        <v>342</v>
      </c>
    </row>
    <row r="364" spans="18:36" ht="15.95" customHeight="1">
      <c r="R364" s="68" t="s">
        <v>342</v>
      </c>
      <c r="AJ364" s="68" t="s">
        <v>342</v>
      </c>
    </row>
    <row r="365" spans="18:36" ht="15.95" customHeight="1">
      <c r="R365" s="68" t="s">
        <v>342</v>
      </c>
      <c r="AJ365" s="68" t="s">
        <v>342</v>
      </c>
    </row>
    <row r="366" spans="18:36" ht="15.95" customHeight="1">
      <c r="R366" s="68" t="s">
        <v>342</v>
      </c>
      <c r="AJ366" s="68" t="s">
        <v>342</v>
      </c>
    </row>
    <row r="367" spans="18:36" ht="15.95" customHeight="1">
      <c r="R367" s="68" t="s">
        <v>342</v>
      </c>
      <c r="AJ367" s="68" t="s">
        <v>342</v>
      </c>
    </row>
    <row r="368" spans="18:36" ht="15.95" customHeight="1">
      <c r="R368" s="68" t="s">
        <v>342</v>
      </c>
      <c r="AJ368" s="68" t="s">
        <v>342</v>
      </c>
    </row>
    <row r="369" spans="18:36" ht="15.95" customHeight="1">
      <c r="R369" s="68" t="s">
        <v>342</v>
      </c>
      <c r="AJ369" s="68" t="s">
        <v>342</v>
      </c>
    </row>
    <row r="370" spans="18:36" ht="15.95" customHeight="1">
      <c r="R370" s="68" t="s">
        <v>342</v>
      </c>
      <c r="AJ370" s="68" t="s">
        <v>342</v>
      </c>
    </row>
    <row r="371" spans="18:36" ht="15.95" customHeight="1">
      <c r="R371" s="68" t="s">
        <v>342</v>
      </c>
      <c r="AJ371" s="68" t="s">
        <v>342</v>
      </c>
    </row>
    <row r="372" spans="18:36" ht="15.95" customHeight="1">
      <c r="R372" s="68" t="s">
        <v>342</v>
      </c>
      <c r="AJ372" s="68" t="s">
        <v>342</v>
      </c>
    </row>
    <row r="373" spans="18:36" ht="15.95" customHeight="1">
      <c r="R373" s="68" t="s">
        <v>342</v>
      </c>
      <c r="AJ373" s="68" t="s">
        <v>342</v>
      </c>
    </row>
    <row r="374" spans="18:36" ht="15.95" customHeight="1">
      <c r="R374" s="68" t="s">
        <v>342</v>
      </c>
      <c r="AJ374" s="68" t="s">
        <v>342</v>
      </c>
    </row>
    <row r="375" spans="18:36" ht="15.95" customHeight="1">
      <c r="R375" s="68" t="s">
        <v>342</v>
      </c>
      <c r="AJ375" s="68" t="s">
        <v>342</v>
      </c>
    </row>
    <row r="376" spans="18:36" ht="15.95" customHeight="1">
      <c r="R376" s="68" t="s">
        <v>342</v>
      </c>
      <c r="AJ376" s="68" t="s">
        <v>342</v>
      </c>
    </row>
    <row r="377" spans="18:36" ht="15.95" customHeight="1">
      <c r="R377" s="68" t="s">
        <v>342</v>
      </c>
      <c r="AJ377" s="68" t="s">
        <v>342</v>
      </c>
    </row>
    <row r="378" spans="18:36" ht="15.95" customHeight="1">
      <c r="R378" s="68" t="s">
        <v>342</v>
      </c>
      <c r="AJ378" s="68" t="s">
        <v>342</v>
      </c>
    </row>
    <row r="379" spans="18:36" ht="15.95" customHeight="1">
      <c r="R379" s="68" t="s">
        <v>342</v>
      </c>
      <c r="AJ379" s="68" t="s">
        <v>342</v>
      </c>
    </row>
    <row r="380" spans="18:36" ht="15.95" customHeight="1">
      <c r="R380" s="68" t="s">
        <v>342</v>
      </c>
      <c r="AJ380" s="68" t="s">
        <v>342</v>
      </c>
    </row>
    <row r="381" spans="18:36" ht="15.95" customHeight="1">
      <c r="R381" s="68" t="s">
        <v>342</v>
      </c>
      <c r="AJ381" s="68" t="s">
        <v>342</v>
      </c>
    </row>
    <row r="382" spans="18:36" ht="15.95" customHeight="1">
      <c r="R382" s="68" t="s">
        <v>342</v>
      </c>
      <c r="AJ382" s="68" t="s">
        <v>342</v>
      </c>
    </row>
    <row r="383" spans="18:36" ht="15.95" customHeight="1">
      <c r="R383" s="68" t="s">
        <v>342</v>
      </c>
      <c r="AJ383" s="68" t="s">
        <v>342</v>
      </c>
    </row>
    <row r="384" spans="18:36" ht="15.95" customHeight="1">
      <c r="R384" s="68" t="s">
        <v>342</v>
      </c>
      <c r="AJ384" s="68" t="s">
        <v>342</v>
      </c>
    </row>
    <row r="385" spans="18:36" ht="15.95" customHeight="1">
      <c r="R385" s="68" t="s">
        <v>342</v>
      </c>
      <c r="AJ385" s="68" t="s">
        <v>342</v>
      </c>
    </row>
    <row r="386" spans="18:36" ht="15.95" customHeight="1">
      <c r="R386" s="68" t="s">
        <v>342</v>
      </c>
      <c r="AJ386" s="68" t="s">
        <v>342</v>
      </c>
    </row>
    <row r="387" spans="18:36" ht="15.95" customHeight="1">
      <c r="R387" s="68" t="s">
        <v>342</v>
      </c>
      <c r="AJ387" s="68" t="s">
        <v>342</v>
      </c>
    </row>
    <row r="388" spans="18:36" ht="15.95" customHeight="1">
      <c r="R388" s="68" t="s">
        <v>342</v>
      </c>
      <c r="AJ388" s="68" t="s">
        <v>342</v>
      </c>
    </row>
    <row r="389" spans="18:36" ht="15.95" customHeight="1">
      <c r="R389" s="68" t="s">
        <v>342</v>
      </c>
      <c r="AJ389" s="68" t="s">
        <v>342</v>
      </c>
    </row>
    <row r="390" spans="18:36" ht="15.95" customHeight="1">
      <c r="R390" s="68" t="s">
        <v>342</v>
      </c>
      <c r="AJ390" s="68" t="s">
        <v>342</v>
      </c>
    </row>
    <row r="391" spans="18:36" ht="15.95" customHeight="1">
      <c r="R391" s="68" t="s">
        <v>342</v>
      </c>
      <c r="AJ391" s="68" t="s">
        <v>342</v>
      </c>
    </row>
    <row r="392" spans="18:36" ht="15.95" customHeight="1">
      <c r="R392" s="68" t="s">
        <v>342</v>
      </c>
      <c r="AJ392" s="68" t="s">
        <v>342</v>
      </c>
    </row>
    <row r="393" spans="18:36" ht="15.95" customHeight="1">
      <c r="R393" s="68" t="s">
        <v>342</v>
      </c>
      <c r="AJ393" s="68" t="s">
        <v>342</v>
      </c>
    </row>
    <row r="394" spans="18:36" ht="15.95" customHeight="1">
      <c r="R394" s="68" t="s">
        <v>342</v>
      </c>
      <c r="AJ394" s="68" t="s">
        <v>342</v>
      </c>
    </row>
    <row r="395" spans="18:36" ht="15.95" customHeight="1">
      <c r="R395" s="68" t="s">
        <v>342</v>
      </c>
      <c r="AJ395" s="68" t="s">
        <v>342</v>
      </c>
    </row>
    <row r="396" spans="18:36" ht="15.95" customHeight="1">
      <c r="R396" s="68" t="s">
        <v>342</v>
      </c>
      <c r="AJ396" s="68" t="s">
        <v>342</v>
      </c>
    </row>
    <row r="397" spans="18:36" ht="15.95" customHeight="1">
      <c r="R397" s="68" t="s">
        <v>342</v>
      </c>
      <c r="AJ397" s="68" t="s">
        <v>342</v>
      </c>
    </row>
    <row r="398" spans="18:36" ht="15.95" customHeight="1">
      <c r="R398" s="68" t="s">
        <v>342</v>
      </c>
      <c r="AJ398" s="68" t="s">
        <v>342</v>
      </c>
    </row>
    <row r="399" spans="18:36" ht="15.95" customHeight="1">
      <c r="R399" s="68" t="s">
        <v>342</v>
      </c>
      <c r="AJ399" s="68" t="s">
        <v>342</v>
      </c>
    </row>
    <row r="400" spans="18:36" ht="15.95" customHeight="1">
      <c r="R400" s="68" t="s">
        <v>342</v>
      </c>
      <c r="AJ400" s="68" t="s">
        <v>342</v>
      </c>
    </row>
    <row r="401" spans="18:36" ht="15.95" customHeight="1">
      <c r="R401" s="68" t="s">
        <v>342</v>
      </c>
      <c r="AJ401" s="68" t="s">
        <v>342</v>
      </c>
    </row>
    <row r="402" spans="18:36" ht="15.95" customHeight="1">
      <c r="R402" s="68" t="s">
        <v>342</v>
      </c>
      <c r="AJ402" s="68" t="s">
        <v>342</v>
      </c>
    </row>
    <row r="403" spans="18:36" ht="15.95" customHeight="1">
      <c r="R403" s="68" t="s">
        <v>342</v>
      </c>
      <c r="AJ403" s="68" t="s">
        <v>342</v>
      </c>
    </row>
    <row r="404" spans="18:36" ht="15.95" customHeight="1">
      <c r="R404" s="68" t="s">
        <v>342</v>
      </c>
      <c r="AJ404" s="68" t="s">
        <v>342</v>
      </c>
    </row>
    <row r="405" spans="18:36" ht="15.95" customHeight="1">
      <c r="R405" s="68" t="s">
        <v>342</v>
      </c>
      <c r="AJ405" s="68" t="s">
        <v>342</v>
      </c>
    </row>
    <row r="406" spans="18:36" ht="15.95" customHeight="1">
      <c r="R406" s="68" t="s">
        <v>342</v>
      </c>
      <c r="AJ406" s="68" t="s">
        <v>342</v>
      </c>
    </row>
    <row r="407" spans="18:36" ht="15.95" customHeight="1">
      <c r="R407" s="68" t="s">
        <v>342</v>
      </c>
      <c r="AJ407" s="68" t="s">
        <v>342</v>
      </c>
    </row>
    <row r="408" spans="18:36" ht="15.95" customHeight="1">
      <c r="R408" s="68" t="s">
        <v>342</v>
      </c>
      <c r="AJ408" s="68" t="s">
        <v>342</v>
      </c>
    </row>
    <row r="409" spans="18:36" ht="15.95" customHeight="1">
      <c r="R409" s="68" t="s">
        <v>342</v>
      </c>
      <c r="AJ409" s="68" t="s">
        <v>342</v>
      </c>
    </row>
    <row r="410" spans="18:36" ht="15.95" customHeight="1">
      <c r="R410" s="68" t="s">
        <v>342</v>
      </c>
      <c r="AJ410" s="68" t="s">
        <v>342</v>
      </c>
    </row>
    <row r="411" spans="18:36" ht="15.95" customHeight="1">
      <c r="R411" s="68" t="s">
        <v>342</v>
      </c>
      <c r="AJ411" s="68" t="s">
        <v>342</v>
      </c>
    </row>
    <row r="412" spans="18:36" ht="15.95" customHeight="1">
      <c r="R412" s="68" t="s">
        <v>342</v>
      </c>
      <c r="AJ412" s="68" t="s">
        <v>342</v>
      </c>
    </row>
    <row r="413" spans="18:36" ht="15.95" customHeight="1">
      <c r="R413" s="68" t="s">
        <v>342</v>
      </c>
      <c r="AJ413" s="68" t="s">
        <v>342</v>
      </c>
    </row>
    <row r="414" spans="18:36" ht="15.95" customHeight="1">
      <c r="R414" s="68" t="s">
        <v>342</v>
      </c>
      <c r="AJ414" s="68" t="s">
        <v>342</v>
      </c>
    </row>
    <row r="415" spans="18:36" ht="15.95" customHeight="1">
      <c r="R415" s="68" t="s">
        <v>342</v>
      </c>
      <c r="AJ415" s="68" t="s">
        <v>342</v>
      </c>
    </row>
    <row r="416" spans="18:36" ht="15.95" customHeight="1">
      <c r="R416" s="68" t="s">
        <v>342</v>
      </c>
      <c r="AJ416" s="68" t="s">
        <v>342</v>
      </c>
    </row>
    <row r="417" spans="18:36" ht="15.95" customHeight="1">
      <c r="R417" s="68" t="s">
        <v>342</v>
      </c>
      <c r="AJ417" s="68" t="s">
        <v>342</v>
      </c>
    </row>
    <row r="418" spans="18:36" ht="15.95" customHeight="1">
      <c r="R418" s="68" t="s">
        <v>342</v>
      </c>
      <c r="AJ418" s="68" t="s">
        <v>342</v>
      </c>
    </row>
    <row r="419" spans="18:36" ht="15.95" customHeight="1">
      <c r="R419" s="68" t="s">
        <v>342</v>
      </c>
      <c r="AJ419" s="68" t="s">
        <v>342</v>
      </c>
    </row>
    <row r="420" spans="18:36" ht="15.95" customHeight="1">
      <c r="R420" s="68" t="s">
        <v>342</v>
      </c>
      <c r="AJ420" s="68" t="s">
        <v>342</v>
      </c>
    </row>
    <row r="421" spans="18:36" ht="15.95" customHeight="1">
      <c r="R421" s="68" t="s">
        <v>342</v>
      </c>
      <c r="AJ421" s="68" t="s">
        <v>342</v>
      </c>
    </row>
    <row r="422" spans="18:36" ht="15.95" customHeight="1">
      <c r="R422" s="68" t="s">
        <v>342</v>
      </c>
      <c r="AJ422" s="68" t="s">
        <v>342</v>
      </c>
    </row>
    <row r="423" spans="18:36" ht="15.95" customHeight="1">
      <c r="R423" s="68" t="s">
        <v>342</v>
      </c>
      <c r="AJ423" s="68" t="s">
        <v>342</v>
      </c>
    </row>
    <row r="424" spans="18:36" ht="15.95" customHeight="1">
      <c r="R424" s="68" t="s">
        <v>342</v>
      </c>
      <c r="AJ424" s="68" t="s">
        <v>342</v>
      </c>
    </row>
    <row r="425" spans="18:36" ht="15.95" customHeight="1">
      <c r="R425" s="68" t="s">
        <v>342</v>
      </c>
      <c r="AJ425" s="68" t="s">
        <v>342</v>
      </c>
    </row>
    <row r="426" spans="18:36" ht="15.95" customHeight="1">
      <c r="R426" s="68" t="s">
        <v>342</v>
      </c>
      <c r="AJ426" s="68" t="s">
        <v>342</v>
      </c>
    </row>
    <row r="427" spans="18:36" ht="15.95" customHeight="1">
      <c r="R427" s="68" t="s">
        <v>342</v>
      </c>
      <c r="AJ427" s="68" t="s">
        <v>342</v>
      </c>
    </row>
    <row r="428" spans="18:36" ht="15.95" customHeight="1">
      <c r="R428" s="68" t="s">
        <v>342</v>
      </c>
      <c r="AJ428" s="68" t="s">
        <v>342</v>
      </c>
    </row>
    <row r="429" spans="18:36" ht="15.95" customHeight="1">
      <c r="R429" s="68" t="s">
        <v>342</v>
      </c>
      <c r="AJ429" s="68" t="s">
        <v>342</v>
      </c>
    </row>
    <row r="430" spans="18:36" ht="15.95" customHeight="1">
      <c r="R430" s="68" t="s">
        <v>342</v>
      </c>
      <c r="AJ430" s="68" t="s">
        <v>342</v>
      </c>
    </row>
    <row r="431" spans="18:36" ht="15.95" customHeight="1">
      <c r="R431" s="68" t="s">
        <v>342</v>
      </c>
      <c r="AJ431" s="68" t="s">
        <v>342</v>
      </c>
    </row>
    <row r="432" spans="18:36" ht="15.95" customHeight="1">
      <c r="R432" s="68" t="s">
        <v>342</v>
      </c>
      <c r="AJ432" s="68" t="s">
        <v>342</v>
      </c>
    </row>
    <row r="433" spans="18:36" ht="15.95" customHeight="1">
      <c r="R433" s="68" t="s">
        <v>342</v>
      </c>
      <c r="AJ433" s="68" t="s">
        <v>342</v>
      </c>
    </row>
    <row r="434" spans="18:36" ht="15.95" customHeight="1">
      <c r="R434" s="68" t="s">
        <v>342</v>
      </c>
      <c r="AJ434" s="68" t="s">
        <v>342</v>
      </c>
    </row>
    <row r="435" spans="18:36" ht="15.95" customHeight="1">
      <c r="R435" s="68" t="s">
        <v>342</v>
      </c>
      <c r="AJ435" s="68" t="s">
        <v>342</v>
      </c>
    </row>
    <row r="436" spans="18:36" ht="15.95" customHeight="1">
      <c r="R436" s="68" t="s">
        <v>342</v>
      </c>
      <c r="AJ436" s="68" t="s">
        <v>342</v>
      </c>
    </row>
    <row r="437" spans="18:36" ht="15.95" customHeight="1">
      <c r="R437" s="68" t="s">
        <v>342</v>
      </c>
      <c r="AJ437" s="68" t="s">
        <v>342</v>
      </c>
    </row>
    <row r="438" spans="18:36" ht="15.95" customHeight="1">
      <c r="R438" s="68" t="s">
        <v>342</v>
      </c>
      <c r="AJ438" s="68" t="s">
        <v>342</v>
      </c>
    </row>
    <row r="439" spans="18:36" ht="15.95" customHeight="1">
      <c r="R439" s="68" t="s">
        <v>342</v>
      </c>
      <c r="AJ439" s="68" t="s">
        <v>342</v>
      </c>
    </row>
    <row r="440" spans="18:36" ht="15.95" customHeight="1">
      <c r="R440" s="68" t="s">
        <v>342</v>
      </c>
      <c r="AJ440" s="68" t="s">
        <v>342</v>
      </c>
    </row>
    <row r="441" spans="18:36" ht="15.95" customHeight="1">
      <c r="R441" s="68" t="s">
        <v>342</v>
      </c>
      <c r="AJ441" s="68" t="s">
        <v>342</v>
      </c>
    </row>
    <row r="442" spans="18:36" ht="15.95" customHeight="1">
      <c r="R442" s="68" t="s">
        <v>342</v>
      </c>
      <c r="AJ442" s="68" t="s">
        <v>342</v>
      </c>
    </row>
    <row r="443" spans="18:36" ht="15.95" customHeight="1">
      <c r="R443" s="68" t="s">
        <v>342</v>
      </c>
      <c r="AJ443" s="68" t="s">
        <v>342</v>
      </c>
    </row>
    <row r="444" spans="18:36" ht="15.95" customHeight="1">
      <c r="R444" s="68" t="s">
        <v>342</v>
      </c>
      <c r="AJ444" s="68" t="s">
        <v>342</v>
      </c>
    </row>
    <row r="445" spans="18:36" ht="15.95" customHeight="1">
      <c r="R445" s="68" t="s">
        <v>342</v>
      </c>
      <c r="AJ445" s="68" t="s">
        <v>342</v>
      </c>
    </row>
    <row r="446" spans="18:36" ht="15.95" customHeight="1">
      <c r="R446" s="68" t="s">
        <v>342</v>
      </c>
      <c r="AJ446" s="68" t="s">
        <v>342</v>
      </c>
    </row>
    <row r="447" spans="18:36" ht="15.95" customHeight="1">
      <c r="R447" s="68" t="s">
        <v>342</v>
      </c>
      <c r="AJ447" s="68" t="s">
        <v>342</v>
      </c>
    </row>
    <row r="448" spans="18:36" ht="15.95" customHeight="1">
      <c r="R448" s="68" t="s">
        <v>342</v>
      </c>
      <c r="AJ448" s="68" t="s">
        <v>342</v>
      </c>
    </row>
    <row r="449" spans="18:36" ht="15.95" customHeight="1">
      <c r="R449" s="68" t="s">
        <v>342</v>
      </c>
      <c r="AJ449" s="68" t="s">
        <v>342</v>
      </c>
    </row>
    <row r="450" spans="18:36" ht="15.95" customHeight="1">
      <c r="R450" s="68" t="s">
        <v>342</v>
      </c>
      <c r="AJ450" s="68" t="s">
        <v>342</v>
      </c>
    </row>
    <row r="451" spans="18:36" ht="15.95" customHeight="1">
      <c r="R451" s="68" t="s">
        <v>342</v>
      </c>
      <c r="AJ451" s="68" t="s">
        <v>342</v>
      </c>
    </row>
    <row r="452" spans="18:36" ht="15.95" customHeight="1">
      <c r="R452" s="68" t="s">
        <v>342</v>
      </c>
      <c r="AJ452" s="68" t="s">
        <v>342</v>
      </c>
    </row>
    <row r="453" spans="18:36" ht="15.95" customHeight="1">
      <c r="R453" s="68" t="s">
        <v>342</v>
      </c>
      <c r="AJ453" s="68" t="s">
        <v>342</v>
      </c>
    </row>
    <row r="454" spans="18:36" ht="15.95" customHeight="1">
      <c r="R454" s="68" t="s">
        <v>342</v>
      </c>
      <c r="AJ454" s="68" t="s">
        <v>342</v>
      </c>
    </row>
    <row r="455" spans="18:36" ht="15.95" customHeight="1">
      <c r="R455" s="68" t="s">
        <v>342</v>
      </c>
      <c r="AJ455" s="68" t="s">
        <v>342</v>
      </c>
    </row>
    <row r="456" spans="18:36" ht="15.95" customHeight="1">
      <c r="R456" s="68" t="s">
        <v>342</v>
      </c>
      <c r="AJ456" s="68" t="s">
        <v>342</v>
      </c>
    </row>
    <row r="457" spans="18:36" ht="15.95" customHeight="1">
      <c r="R457" s="68" t="s">
        <v>342</v>
      </c>
      <c r="AJ457" s="68" t="s">
        <v>342</v>
      </c>
    </row>
    <row r="458" spans="18:36" ht="15.95" customHeight="1">
      <c r="R458" s="68" t="s">
        <v>342</v>
      </c>
      <c r="AJ458" s="68" t="s">
        <v>342</v>
      </c>
    </row>
    <row r="459" spans="18:36" ht="15.95" customHeight="1">
      <c r="R459" s="68" t="s">
        <v>342</v>
      </c>
      <c r="AJ459" s="68" t="s">
        <v>342</v>
      </c>
    </row>
    <row r="460" spans="18:36" ht="15.95" customHeight="1">
      <c r="R460" s="68" t="s">
        <v>342</v>
      </c>
      <c r="AJ460" s="68" t="s">
        <v>342</v>
      </c>
    </row>
    <row r="461" spans="18:36" ht="15.95" customHeight="1">
      <c r="R461" s="68" t="s">
        <v>342</v>
      </c>
      <c r="AJ461" s="68" t="s">
        <v>342</v>
      </c>
    </row>
    <row r="462" spans="18:36" ht="15.95" customHeight="1">
      <c r="R462" s="68" t="s">
        <v>342</v>
      </c>
      <c r="AJ462" s="68" t="s">
        <v>342</v>
      </c>
    </row>
    <row r="463" spans="18:36" ht="15.95" customHeight="1">
      <c r="R463" s="68" t="s">
        <v>342</v>
      </c>
      <c r="AJ463" s="68" t="s">
        <v>342</v>
      </c>
    </row>
    <row r="464" spans="18:36" ht="15.95" customHeight="1">
      <c r="R464" s="68" t="s">
        <v>342</v>
      </c>
      <c r="AJ464" s="68" t="s">
        <v>342</v>
      </c>
    </row>
    <row r="465" spans="18:36" ht="15.95" customHeight="1">
      <c r="R465" s="68" t="s">
        <v>342</v>
      </c>
      <c r="AJ465" s="68" t="s">
        <v>342</v>
      </c>
    </row>
    <row r="466" spans="18:36" ht="15.95" customHeight="1">
      <c r="R466" s="68" t="s">
        <v>342</v>
      </c>
      <c r="AJ466" s="68" t="s">
        <v>342</v>
      </c>
    </row>
    <row r="467" spans="18:36" ht="15.95" customHeight="1">
      <c r="R467" s="68" t="s">
        <v>342</v>
      </c>
      <c r="AJ467" s="68" t="s">
        <v>342</v>
      </c>
    </row>
    <row r="468" spans="18:36" ht="15.95" customHeight="1">
      <c r="R468" s="68" t="s">
        <v>342</v>
      </c>
      <c r="AJ468" s="68" t="s">
        <v>342</v>
      </c>
    </row>
    <row r="469" spans="18:36" ht="15.95" customHeight="1">
      <c r="R469" s="68" t="s">
        <v>342</v>
      </c>
      <c r="AJ469" s="68" t="s">
        <v>342</v>
      </c>
    </row>
    <row r="470" spans="18:36" ht="15.95" customHeight="1">
      <c r="R470" s="68" t="s">
        <v>342</v>
      </c>
      <c r="AJ470" s="68" t="s">
        <v>342</v>
      </c>
    </row>
    <row r="471" spans="18:36" ht="15.95" customHeight="1">
      <c r="R471" s="68" t="s">
        <v>342</v>
      </c>
      <c r="AJ471" s="68" t="s">
        <v>342</v>
      </c>
    </row>
    <row r="472" spans="18:36" ht="15.95" customHeight="1">
      <c r="R472" s="68" t="s">
        <v>342</v>
      </c>
      <c r="AJ472" s="68" t="s">
        <v>342</v>
      </c>
    </row>
    <row r="473" spans="18:36" ht="15.95" customHeight="1">
      <c r="R473" s="68" t="s">
        <v>342</v>
      </c>
      <c r="AJ473" s="68" t="s">
        <v>342</v>
      </c>
    </row>
    <row r="474" spans="18:36" ht="15.95" customHeight="1">
      <c r="R474" s="68" t="s">
        <v>342</v>
      </c>
      <c r="AJ474" s="68" t="s">
        <v>342</v>
      </c>
    </row>
    <row r="475" spans="18:36" ht="15.95" customHeight="1">
      <c r="R475" s="68" t="s">
        <v>342</v>
      </c>
      <c r="AJ475" s="68" t="s">
        <v>342</v>
      </c>
    </row>
    <row r="476" spans="18:36" ht="15.95" customHeight="1">
      <c r="R476" s="68" t="s">
        <v>342</v>
      </c>
      <c r="AJ476" s="68" t="s">
        <v>342</v>
      </c>
    </row>
    <row r="477" spans="18:36" ht="15.95" customHeight="1">
      <c r="R477" s="68" t="s">
        <v>342</v>
      </c>
      <c r="AJ477" s="68" t="s">
        <v>342</v>
      </c>
    </row>
    <row r="478" spans="18:36" ht="15.95" customHeight="1">
      <c r="R478" s="68" t="s">
        <v>342</v>
      </c>
      <c r="AJ478" s="68" t="s">
        <v>342</v>
      </c>
    </row>
    <row r="479" spans="18:36" ht="15.95" customHeight="1">
      <c r="R479" s="68" t="s">
        <v>342</v>
      </c>
      <c r="AJ479" s="68" t="s">
        <v>342</v>
      </c>
    </row>
    <row r="480" spans="18:36" ht="15.95" customHeight="1">
      <c r="R480" s="68" t="s">
        <v>342</v>
      </c>
      <c r="AJ480" s="68" t="s">
        <v>342</v>
      </c>
    </row>
    <row r="481" spans="18:36" ht="15.95" customHeight="1">
      <c r="R481" s="68" t="s">
        <v>342</v>
      </c>
      <c r="AJ481" s="68" t="s">
        <v>342</v>
      </c>
    </row>
    <row r="482" spans="18:36" ht="15.95" customHeight="1">
      <c r="R482" s="68" t="s">
        <v>342</v>
      </c>
      <c r="AJ482" s="68" t="s">
        <v>342</v>
      </c>
    </row>
    <row r="483" spans="18:36" ht="15.95" customHeight="1">
      <c r="R483" s="68" t="s">
        <v>342</v>
      </c>
      <c r="AJ483" s="68" t="s">
        <v>342</v>
      </c>
    </row>
    <row r="484" spans="18:36" ht="15.95" customHeight="1">
      <c r="R484" s="68" t="s">
        <v>342</v>
      </c>
      <c r="AJ484" s="68" t="s">
        <v>342</v>
      </c>
    </row>
    <row r="485" spans="18:36" ht="15.95" customHeight="1">
      <c r="R485" s="68" t="s">
        <v>342</v>
      </c>
      <c r="AJ485" s="68" t="s">
        <v>342</v>
      </c>
    </row>
    <row r="486" spans="18:36" ht="15.95" customHeight="1">
      <c r="R486" s="68" t="s">
        <v>342</v>
      </c>
      <c r="AJ486" s="68" t="s">
        <v>342</v>
      </c>
    </row>
    <row r="487" spans="18:36" ht="15.95" customHeight="1">
      <c r="R487" s="68" t="s">
        <v>342</v>
      </c>
      <c r="AJ487" s="68" t="s">
        <v>342</v>
      </c>
    </row>
    <row r="488" spans="18:36" ht="15.95" customHeight="1">
      <c r="R488" s="68" t="s">
        <v>342</v>
      </c>
      <c r="AJ488" s="68" t="s">
        <v>342</v>
      </c>
    </row>
    <row r="489" spans="18:36" ht="15.95" customHeight="1">
      <c r="R489" s="68" t="s">
        <v>342</v>
      </c>
      <c r="AJ489" s="68" t="s">
        <v>342</v>
      </c>
    </row>
    <row r="490" spans="18:36" ht="15.95" customHeight="1">
      <c r="R490" s="68" t="s">
        <v>342</v>
      </c>
      <c r="AJ490" s="68" t="s">
        <v>342</v>
      </c>
    </row>
    <row r="491" spans="18:36" ht="15.95" customHeight="1">
      <c r="R491" s="68" t="s">
        <v>342</v>
      </c>
      <c r="AJ491" s="68" t="s">
        <v>342</v>
      </c>
    </row>
    <row r="492" spans="18:36" ht="15.95" customHeight="1">
      <c r="R492" s="68" t="s">
        <v>342</v>
      </c>
      <c r="AJ492" s="68" t="s">
        <v>342</v>
      </c>
    </row>
    <row r="493" spans="18:36" ht="15.95" customHeight="1">
      <c r="R493" s="68" t="s">
        <v>342</v>
      </c>
      <c r="AJ493" s="68" t="s">
        <v>342</v>
      </c>
    </row>
    <row r="494" spans="18:36" ht="15.95" customHeight="1">
      <c r="R494" s="68" t="s">
        <v>342</v>
      </c>
      <c r="AJ494" s="68" t="s">
        <v>342</v>
      </c>
    </row>
    <row r="495" spans="18:36" ht="15.95" customHeight="1">
      <c r="R495" s="68" t="s">
        <v>342</v>
      </c>
      <c r="AJ495" s="68" t="s">
        <v>342</v>
      </c>
    </row>
    <row r="496" spans="18:36" ht="15.95" customHeight="1">
      <c r="R496" s="68" t="s">
        <v>342</v>
      </c>
      <c r="AJ496" s="68" t="s">
        <v>342</v>
      </c>
    </row>
    <row r="497" spans="18:36" ht="15.95" customHeight="1">
      <c r="R497" s="68" t="s">
        <v>342</v>
      </c>
      <c r="AJ497" s="68" t="s">
        <v>342</v>
      </c>
    </row>
    <row r="498" spans="18:36" ht="15.95" customHeight="1">
      <c r="R498" s="68" t="s">
        <v>342</v>
      </c>
      <c r="AJ498" s="68" t="s">
        <v>342</v>
      </c>
    </row>
    <row r="499" spans="18:36" ht="15.95" customHeight="1">
      <c r="R499" s="68" t="s">
        <v>342</v>
      </c>
      <c r="AJ499" s="68" t="s">
        <v>342</v>
      </c>
    </row>
    <row r="500" spans="18:36" ht="15.95" customHeight="1">
      <c r="R500" s="68" t="s">
        <v>342</v>
      </c>
      <c r="AJ500" s="68" t="s">
        <v>342</v>
      </c>
    </row>
    <row r="501" spans="18:36" ht="15.95" customHeight="1">
      <c r="R501" s="68" t="s">
        <v>342</v>
      </c>
      <c r="AJ501" s="68" t="s">
        <v>342</v>
      </c>
    </row>
    <row r="502" spans="18:36" ht="15.95" customHeight="1">
      <c r="R502" s="68" t="s">
        <v>342</v>
      </c>
      <c r="AJ502" s="68" t="s">
        <v>342</v>
      </c>
    </row>
    <row r="503" spans="18:36" ht="15.95" customHeight="1">
      <c r="R503" s="68" t="s">
        <v>342</v>
      </c>
      <c r="AJ503" s="68" t="s">
        <v>342</v>
      </c>
    </row>
    <row r="504" spans="18:36" ht="15.95" customHeight="1">
      <c r="R504" s="68" t="s">
        <v>342</v>
      </c>
      <c r="AJ504" s="68" t="s">
        <v>342</v>
      </c>
    </row>
    <row r="505" spans="18:36" ht="15.95" customHeight="1">
      <c r="R505" s="68" t="s">
        <v>342</v>
      </c>
      <c r="AJ505" s="68" t="s">
        <v>342</v>
      </c>
    </row>
    <row r="506" spans="18:36" ht="15.95" customHeight="1">
      <c r="R506" s="68" t="s">
        <v>342</v>
      </c>
      <c r="AJ506" s="68" t="s">
        <v>342</v>
      </c>
    </row>
    <row r="507" spans="18:36" ht="15.95" customHeight="1">
      <c r="R507" s="68" t="s">
        <v>342</v>
      </c>
      <c r="AJ507" s="68" t="s">
        <v>342</v>
      </c>
    </row>
    <row r="508" spans="18:36" ht="15.95" customHeight="1">
      <c r="R508" s="68" t="s">
        <v>342</v>
      </c>
      <c r="AJ508" s="68" t="s">
        <v>342</v>
      </c>
    </row>
    <row r="509" spans="18:36" ht="15.95" customHeight="1">
      <c r="R509" s="68" t="s">
        <v>342</v>
      </c>
      <c r="AJ509" s="68" t="s">
        <v>342</v>
      </c>
    </row>
    <row r="510" spans="18:36" ht="15.95" customHeight="1">
      <c r="R510" s="68" t="s">
        <v>342</v>
      </c>
      <c r="AJ510" s="68" t="s">
        <v>342</v>
      </c>
    </row>
    <row r="511" spans="18:36" ht="15.95" customHeight="1">
      <c r="R511" s="68" t="s">
        <v>342</v>
      </c>
      <c r="AJ511" s="68" t="s">
        <v>342</v>
      </c>
    </row>
    <row r="512" spans="18:36" ht="15.95" customHeight="1">
      <c r="R512" s="68" t="s">
        <v>342</v>
      </c>
      <c r="AJ512" s="68" t="s">
        <v>342</v>
      </c>
    </row>
    <row r="513" spans="18:36" ht="15.95" customHeight="1">
      <c r="R513" s="68" t="s">
        <v>342</v>
      </c>
      <c r="AJ513" s="68" t="s">
        <v>342</v>
      </c>
    </row>
    <row r="514" spans="18:36" ht="15.95" customHeight="1">
      <c r="R514" s="68" t="s">
        <v>342</v>
      </c>
      <c r="AJ514" s="68" t="s">
        <v>342</v>
      </c>
    </row>
    <row r="515" spans="18:36" ht="15.95" customHeight="1">
      <c r="R515" s="68" t="s">
        <v>342</v>
      </c>
      <c r="AJ515" s="68" t="s">
        <v>342</v>
      </c>
    </row>
  </sheetData>
  <mergeCells count="9">
    <mergeCell ref="AK1:AM1"/>
    <mergeCell ref="AL2:AM2"/>
    <mergeCell ref="B4:C5"/>
    <mergeCell ref="D4:E5"/>
    <mergeCell ref="G4:Q5"/>
    <mergeCell ref="S4:S5"/>
    <mergeCell ref="T4:U5"/>
    <mergeCell ref="V4:AA5"/>
    <mergeCell ref="AE5:AF5"/>
  </mergeCells>
  <phoneticPr fontId="3"/>
  <conditionalFormatting sqref="AL51:AL54 AL31:AL47 Z53:Z54 AF53:AF54 T53:T54 N53:N54 H53:H54">
    <cfRule type="cellIs" dxfId="8" priority="9" stopIfTrue="1" operator="greaterThan">
      <formula>G31</formula>
    </cfRule>
  </conditionalFormatting>
  <conditionalFormatting sqref="AL9:AL15">
    <cfRule type="cellIs" dxfId="7" priority="7" stopIfTrue="1" operator="greaterThan">
      <formula>AK9</formula>
    </cfRule>
  </conditionalFormatting>
  <conditionalFormatting sqref="AL16:AL26 AL29:AL30 H26 N26 T26 Z26 AF26">
    <cfRule type="cellIs" dxfId="6" priority="8" stopIfTrue="1" operator="greaterThan">
      <formula>G16</formula>
    </cfRule>
  </conditionalFormatting>
  <conditionalFormatting sqref="AL48:AL50">
    <cfRule type="cellIs" dxfId="5" priority="6" stopIfTrue="1" operator="greaterThan">
      <formula>AK48</formula>
    </cfRule>
  </conditionalFormatting>
  <conditionalFormatting sqref="H9:H15 N9:N15 T9:T15 Z9:Z15 AF9:AF15">
    <cfRule type="cellIs" dxfId="4" priority="4" stopIfTrue="1" operator="greaterThan">
      <formula>G9</formula>
    </cfRule>
  </conditionalFormatting>
  <conditionalFormatting sqref="H16:H25 N16:N25 T16:T25 Z16:Z25 AF16:AF25">
    <cfRule type="cellIs" dxfId="3" priority="5" stopIfTrue="1" operator="greaterThan">
      <formula>G16</formula>
    </cfRule>
  </conditionalFormatting>
  <conditionalFormatting sqref="Z51:Z52 AF51:AF52 T51:T52 N51:N52 H51:H52 N31:N47 Z31:Z47 AF31:AF47 H30:H47 T30:T47">
    <cfRule type="cellIs" dxfId="2" priority="3" stopIfTrue="1" operator="greaterThan">
      <formula>G30</formula>
    </cfRule>
  </conditionalFormatting>
  <conditionalFormatting sqref="AF29:AF30 Z29:Z30 N29:N30 H29:H30 T29:T30">
    <cfRule type="cellIs" dxfId="1" priority="2" stopIfTrue="1" operator="greaterThan">
      <formula>G29</formula>
    </cfRule>
  </conditionalFormatting>
  <conditionalFormatting sqref="Z48:Z50 AF48:AF50 T48:T50 N48:N50 H48:H50">
    <cfRule type="cellIs" dxfId="0" priority="1" stopIfTrue="1" operator="greaterThan">
      <formula>G48</formula>
    </cfRule>
  </conditionalFormatting>
  <printOptions horizontalCentered="1" verticalCentered="1" gridLinesSet="0"/>
  <pageMargins left="0.31496062992125984" right="0.31496062992125984" top="0.35433070866141736" bottom="0.35433070866141736" header="0.31496062992125984" footer="0.31496062992125984"/>
  <pageSetup paperSize="12" scale="64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7</vt:i4>
      </vt:variant>
    </vt:vector>
  </HeadingPairs>
  <TitlesOfParts>
    <vt:vector size="15" baseType="lpstr">
      <vt:lpstr>入力</vt:lpstr>
      <vt:lpstr>集計表</vt:lpstr>
      <vt:lpstr>下関市</vt:lpstr>
      <vt:lpstr>美祢市・宇部市・山陽小野田市</vt:lpstr>
      <vt:lpstr>長門市・萩市・阿武郡</vt:lpstr>
      <vt:lpstr>山口市・防府市・下松市</vt:lpstr>
      <vt:lpstr>周南市・柳井市・熊毛郡・光市</vt:lpstr>
      <vt:lpstr>岩国市・大島郡</vt:lpstr>
      <vt:lpstr>下関市!Print_Area</vt:lpstr>
      <vt:lpstr>岩国市・大島郡!Print_Area</vt:lpstr>
      <vt:lpstr>山口市・防府市・下松市!Print_Area</vt:lpstr>
      <vt:lpstr>周南市・柳井市・熊毛郡・光市!Print_Area</vt:lpstr>
      <vt:lpstr>長門市・萩市・阿武郡!Print_Area</vt:lpstr>
      <vt:lpstr>入力!Print_Area</vt:lpstr>
      <vt:lpstr>美祢市・宇部市・山陽小野田市!Print_Area</vt:lpstr>
    </vt:vector>
  </TitlesOfParts>
  <Manager/>
  <Company>西日本新聞総合オリコミ;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西日本新聞総合オリコミ</dc:creator>
  <cp:keywords>EFDP_SPECIAL_DISCRIM_CODE=29</cp:keywords>
  <dc:description/>
  <cp:lastModifiedBy>岡田 美佐</cp:lastModifiedBy>
  <cp:revision/>
  <cp:lastPrinted>2025-09-17T06:44:31Z</cp:lastPrinted>
  <dcterms:created xsi:type="dcterms:W3CDTF">2014-11-07T08:24:26Z</dcterms:created>
  <dcterms:modified xsi:type="dcterms:W3CDTF">2025-12-22T09:14:48Z</dcterms:modified>
  <cp:category/>
  <cp:contentStatus/>
</cp:coreProperties>
</file>