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運用マニュアル\●部数表 (File-server)\部数表（マクロ無し ﾎｰﾑﾍﾟｰｼﾞ用）\"/>
    </mc:Choice>
  </mc:AlternateContent>
  <xr:revisionPtr revIDLastSave="0" documentId="8_{D3CF9549-2D93-404E-BE9B-B7ECE76E64B7}" xr6:coauthVersionLast="47" xr6:coauthVersionMax="47" xr10:uidLastSave="{00000000-0000-0000-0000-000000000000}"/>
  <bookViews>
    <workbookView xWindow="-120" yWindow="-120" windowWidth="29040" windowHeight="15720" tabRatio="855" xr2:uid="{00000000-000D-0000-FFFF-FFFF00000000}"/>
  </bookViews>
  <sheets>
    <sheet name="入力" sheetId="14" r:id="rId1"/>
    <sheet name="集計表" sheetId="13" r:id="rId2"/>
    <sheet name="東区" sheetId="1" r:id="rId3"/>
    <sheet name="博多区" sheetId="15" r:id="rId4"/>
    <sheet name="中央区" sheetId="4" r:id="rId5"/>
    <sheet name="南区" sheetId="16" r:id="rId6"/>
    <sheet name="城南区・西区" sheetId="6" r:id="rId7"/>
    <sheet name="早良区" sheetId="17" r:id="rId8"/>
    <sheet name="筑紫野市・春日市" sheetId="7" r:id="rId9"/>
    <sheet name="大野城市・太宰府市" sheetId="18" r:id="rId10"/>
    <sheet name="宗像市・福津市" sheetId="11" r:id="rId11"/>
    <sheet name="古賀市・糟屋郡" sheetId="8" r:id="rId12"/>
    <sheet name="糸島市・那珂川市" sheetId="20" r:id="rId13"/>
    <sheet name="朝倉市・朝倉郡" sheetId="12" r:id="rId14"/>
  </sheets>
  <definedNames>
    <definedName name="_xlnm.Print_Area" localSheetId="11">古賀市・糟屋郡!$A$1:$AM$71</definedName>
    <definedName name="_xlnm.Print_Area" localSheetId="12">糸島市・那珂川市!$A$1:$AM$71</definedName>
    <definedName name="_xlnm.Print_Area" localSheetId="10">宗像市・福津市!$A$1:$AM$71</definedName>
    <definedName name="_xlnm.Print_Area" localSheetId="6">城南区・西区!$A$1:$AM$71</definedName>
    <definedName name="_xlnm.Print_Area" localSheetId="7">早良区!$A$1:$AM$71</definedName>
    <definedName name="_xlnm.Print_Area" localSheetId="9">大野城市・太宰府市!$A$1:$AM$71</definedName>
    <definedName name="_xlnm.Print_Area" localSheetId="8">筑紫野市・春日市!$A$1:$AM$71</definedName>
    <definedName name="_xlnm.Print_Area" localSheetId="4">中央区!$A$1:$AM$71</definedName>
    <definedName name="_xlnm.Print_Area" localSheetId="13">朝倉市・朝倉郡!$A$1:$AM$71</definedName>
    <definedName name="_xlnm.Print_Area" localSheetId="2">東区!$A$1:$AM$71</definedName>
    <definedName name="_xlnm.Print_Area" localSheetId="5">南区!$A$1:$AM$72</definedName>
    <definedName name="_xlnm.Print_Area" localSheetId="0">入力!$A$1:$AY$38</definedName>
    <definedName name="_xlnm.Print_Area" localSheetId="3">博多区!$A$1:$AM$71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4" i="12" l="1"/>
  <c r="AK23" i="12"/>
  <c r="AL32" i="20"/>
  <c r="AK31" i="20"/>
  <c r="AL20" i="8"/>
  <c r="AK19" i="8"/>
  <c r="AL35" i="11"/>
  <c r="AK34" i="11"/>
  <c r="AL32" i="18"/>
  <c r="AK31" i="18"/>
  <c r="AL32" i="7"/>
  <c r="AK31" i="7"/>
  <c r="AL25" i="6"/>
  <c r="AK24" i="6"/>
  <c r="AL56" i="4"/>
  <c r="AK55" i="4"/>
  <c r="AL56" i="12"/>
  <c r="AK55" i="12"/>
  <c r="AL56" i="20"/>
  <c r="AK55" i="20"/>
  <c r="AL56" i="8"/>
  <c r="AK55" i="8"/>
  <c r="AL56" i="11"/>
  <c r="AK55" i="11"/>
  <c r="AL56" i="18"/>
  <c r="AK55" i="18"/>
  <c r="AL56" i="7"/>
  <c r="AK55" i="7"/>
  <c r="AL56" i="17"/>
  <c r="AK55" i="17"/>
  <c r="AK55" i="6"/>
  <c r="AL56" i="16"/>
  <c r="AL56" i="15"/>
  <c r="O9" i="13" s="1"/>
  <c r="AL56" i="1"/>
  <c r="AK55" i="1"/>
  <c r="AK55" i="16"/>
  <c r="AK55" i="15"/>
  <c r="AL56" i="6" l="1"/>
  <c r="H56" i="15"/>
  <c r="H57" i="15" s="1"/>
  <c r="N27" i="13" l="1"/>
  <c r="AF56" i="12"/>
  <c r="M27" i="13" s="1"/>
  <c r="AE55" i="12"/>
  <c r="L27" i="13" s="1"/>
  <c r="Z56" i="12"/>
  <c r="K27" i="13" s="1"/>
  <c r="Y55" i="12"/>
  <c r="J27" i="13" s="1"/>
  <c r="T56" i="12"/>
  <c r="I27" i="13" s="1"/>
  <c r="S55" i="12"/>
  <c r="H27" i="13" s="1"/>
  <c r="M55" i="12"/>
  <c r="F27" i="13" s="1"/>
  <c r="N56" i="12"/>
  <c r="H56" i="12"/>
  <c r="E27" i="13" s="1"/>
  <c r="G55" i="12"/>
  <c r="D27" i="13" s="1"/>
  <c r="O26" i="13"/>
  <c r="N26" i="13"/>
  <c r="N16" i="13"/>
  <c r="N14" i="13"/>
  <c r="AL57" i="6"/>
  <c r="N12" i="13"/>
  <c r="AL57" i="16"/>
  <c r="N11" i="13"/>
  <c r="AK57" i="4"/>
  <c r="O25" i="13"/>
  <c r="N25" i="13"/>
  <c r="AF56" i="20"/>
  <c r="M25" i="13" s="1"/>
  <c r="Z56" i="20"/>
  <c r="K25" i="13" s="1"/>
  <c r="T56" i="20"/>
  <c r="N56" i="20"/>
  <c r="G25" i="13" s="1"/>
  <c r="H56" i="20"/>
  <c r="AE55" i="20"/>
  <c r="L25" i="13" s="1"/>
  <c r="Y55" i="20"/>
  <c r="J25" i="13" s="1"/>
  <c r="S55" i="20"/>
  <c r="H25" i="13" s="1"/>
  <c r="M55" i="20"/>
  <c r="F25" i="13" s="1"/>
  <c r="G55" i="20"/>
  <c r="D25" i="13" s="1"/>
  <c r="AF32" i="20"/>
  <c r="M24" i="13" s="1"/>
  <c r="Z32" i="20"/>
  <c r="K24" i="13" s="1"/>
  <c r="T32" i="20"/>
  <c r="I24" i="13" s="1"/>
  <c r="N32" i="20"/>
  <c r="G24" i="13" s="1"/>
  <c r="H32" i="20"/>
  <c r="E24" i="13" s="1"/>
  <c r="AE31" i="20"/>
  <c r="L24" i="13" s="1"/>
  <c r="Y31" i="20"/>
  <c r="S31" i="20"/>
  <c r="H24" i="13" s="1"/>
  <c r="M31" i="20"/>
  <c r="G31" i="20"/>
  <c r="H56" i="8"/>
  <c r="G55" i="8"/>
  <c r="N23" i="13"/>
  <c r="O22" i="13"/>
  <c r="N22" i="13"/>
  <c r="AF20" i="8"/>
  <c r="M22" i="13" s="1"/>
  <c r="Z20" i="8"/>
  <c r="K22" i="13" s="1"/>
  <c r="T20" i="8"/>
  <c r="I22" i="13" s="1"/>
  <c r="N20" i="8"/>
  <c r="G22" i="13" s="1"/>
  <c r="H20" i="8"/>
  <c r="E22" i="13" s="1"/>
  <c r="AE19" i="8"/>
  <c r="L22" i="13" s="1"/>
  <c r="Y19" i="8"/>
  <c r="S19" i="8"/>
  <c r="H22" i="13" s="1"/>
  <c r="M19" i="8"/>
  <c r="F22" i="13" s="1"/>
  <c r="G19" i="8"/>
  <c r="D22" i="13" s="1"/>
  <c r="AE5" i="20"/>
  <c r="T4" i="20"/>
  <c r="S4" i="20"/>
  <c r="G4" i="20"/>
  <c r="B4" i="20"/>
  <c r="D4" i="20" s="1"/>
  <c r="AL2" i="20"/>
  <c r="N21" i="13"/>
  <c r="N20" i="13"/>
  <c r="O19" i="13"/>
  <c r="N19" i="13"/>
  <c r="O18" i="13"/>
  <c r="C18" i="13" s="1"/>
  <c r="N18" i="13"/>
  <c r="AF56" i="18"/>
  <c r="M19" i="13" s="1"/>
  <c r="Z56" i="18"/>
  <c r="K19" i="13" s="1"/>
  <c r="T56" i="18"/>
  <c r="I19" i="13" s="1"/>
  <c r="N56" i="18"/>
  <c r="H56" i="18"/>
  <c r="E19" i="13" s="1"/>
  <c r="AE55" i="18"/>
  <c r="L19" i="13" s="1"/>
  <c r="Y55" i="18"/>
  <c r="J19" i="13" s="1"/>
  <c r="S55" i="18"/>
  <c r="H19" i="13" s="1"/>
  <c r="M55" i="18"/>
  <c r="F19" i="13" s="1"/>
  <c r="G55" i="18"/>
  <c r="D19" i="13" s="1"/>
  <c r="AF32" i="18"/>
  <c r="M18" i="13" s="1"/>
  <c r="Z32" i="18"/>
  <c r="K18" i="13" s="1"/>
  <c r="T32" i="18"/>
  <c r="I18" i="13" s="1"/>
  <c r="N32" i="18"/>
  <c r="G18" i="13" s="1"/>
  <c r="H32" i="18"/>
  <c r="E18" i="13" s="1"/>
  <c r="AE31" i="18"/>
  <c r="L18" i="13" s="1"/>
  <c r="Y31" i="18"/>
  <c r="J18" i="13" s="1"/>
  <c r="S31" i="18"/>
  <c r="H18" i="13" s="1"/>
  <c r="M31" i="18"/>
  <c r="F18" i="13" s="1"/>
  <c r="G31" i="18"/>
  <c r="D18" i="13" s="1"/>
  <c r="AE5" i="18"/>
  <c r="T4" i="18"/>
  <c r="S4" i="18"/>
  <c r="G4" i="18"/>
  <c r="B4" i="18"/>
  <c r="D4" i="18" s="1"/>
  <c r="AL2" i="18"/>
  <c r="M24" i="6"/>
  <c r="H25" i="6"/>
  <c r="G24" i="6"/>
  <c r="AF56" i="17"/>
  <c r="M14" i="13" s="1"/>
  <c r="Z56" i="17"/>
  <c r="K14" i="13" s="1"/>
  <c r="T56" i="17"/>
  <c r="I14" i="13" s="1"/>
  <c r="N56" i="17"/>
  <c r="N57" i="17" s="1"/>
  <c r="H56" i="17"/>
  <c r="E14" i="13" s="1"/>
  <c r="AE55" i="17"/>
  <c r="L14" i="13" s="1"/>
  <c r="Y55" i="17"/>
  <c r="J14" i="13" s="1"/>
  <c r="S55" i="17"/>
  <c r="H14" i="13" s="1"/>
  <c r="M55" i="17"/>
  <c r="F14" i="13" s="1"/>
  <c r="G55" i="17"/>
  <c r="D14" i="13" s="1"/>
  <c r="AE5" i="17"/>
  <c r="T4" i="17"/>
  <c r="S4" i="17"/>
  <c r="G4" i="17"/>
  <c r="B4" i="17"/>
  <c r="D4" i="17" s="1"/>
  <c r="AL2" i="17"/>
  <c r="H56" i="16"/>
  <c r="H57" i="16" s="1"/>
  <c r="O11" i="13"/>
  <c r="AF56" i="4"/>
  <c r="AF57" i="4" s="1"/>
  <c r="G55" i="4"/>
  <c r="G57" i="4" s="1"/>
  <c r="AF56" i="16"/>
  <c r="M11" i="13" s="1"/>
  <c r="Z56" i="16"/>
  <c r="K11" i="13" s="1"/>
  <c r="T56" i="16"/>
  <c r="T57" i="16" s="1"/>
  <c r="N56" i="16"/>
  <c r="N57" i="16" s="1"/>
  <c r="AE55" i="16"/>
  <c r="L11" i="13" s="1"/>
  <c r="Y55" i="16"/>
  <c r="J11" i="13" s="1"/>
  <c r="S55" i="16"/>
  <c r="H11" i="13" s="1"/>
  <c r="M55" i="16"/>
  <c r="F11" i="13" s="1"/>
  <c r="G55" i="16"/>
  <c r="G57" i="16" s="1"/>
  <c r="AE5" i="16"/>
  <c r="T4" i="16"/>
  <c r="S4" i="16"/>
  <c r="G4" i="16"/>
  <c r="B4" i="16"/>
  <c r="D4" i="16" s="1"/>
  <c r="AL2" i="16"/>
  <c r="C22" i="13" l="1"/>
  <c r="B25" i="13"/>
  <c r="B19" i="13"/>
  <c r="B18" i="13"/>
  <c r="B27" i="13"/>
  <c r="C56" i="17"/>
  <c r="C56" i="16"/>
  <c r="AL57" i="17"/>
  <c r="C55" i="17"/>
  <c r="N13" i="13"/>
  <c r="AK57" i="6"/>
  <c r="N17" i="13"/>
  <c r="G27" i="13"/>
  <c r="C27" i="13" s="1"/>
  <c r="O27" i="13"/>
  <c r="AL57" i="12"/>
  <c r="AK57" i="12"/>
  <c r="B14" i="13"/>
  <c r="M57" i="20"/>
  <c r="T57" i="20"/>
  <c r="AF57" i="17"/>
  <c r="G14" i="13"/>
  <c r="AE57" i="16"/>
  <c r="C55" i="12"/>
  <c r="C56" i="12"/>
  <c r="Y57" i="20"/>
  <c r="H57" i="20"/>
  <c r="AF57" i="20"/>
  <c r="E25" i="13"/>
  <c r="C31" i="20"/>
  <c r="AK57" i="20"/>
  <c r="C55" i="20"/>
  <c r="N57" i="20"/>
  <c r="Z57" i="20"/>
  <c r="G57" i="20"/>
  <c r="AE57" i="20"/>
  <c r="I25" i="13"/>
  <c r="D24" i="13"/>
  <c r="F24" i="13"/>
  <c r="J24" i="13"/>
  <c r="N24" i="13"/>
  <c r="S57" i="20"/>
  <c r="AK57" i="8"/>
  <c r="H57" i="8"/>
  <c r="G57" i="8"/>
  <c r="C19" i="8"/>
  <c r="J22" i="13"/>
  <c r="B22" i="13" s="1"/>
  <c r="AK57" i="11"/>
  <c r="Z57" i="18"/>
  <c r="N57" i="18"/>
  <c r="C55" i="18"/>
  <c r="G57" i="18"/>
  <c r="AE57" i="18"/>
  <c r="H57" i="18"/>
  <c r="T57" i="18"/>
  <c r="AF57" i="18"/>
  <c r="G19" i="13"/>
  <c r="C19" i="13" s="1"/>
  <c r="S57" i="18"/>
  <c r="C31" i="18"/>
  <c r="M57" i="18"/>
  <c r="Y57" i="18"/>
  <c r="AK57" i="18"/>
  <c r="AK57" i="7"/>
  <c r="H57" i="17"/>
  <c r="M57" i="17"/>
  <c r="T57" i="17"/>
  <c r="Y57" i="17"/>
  <c r="AK57" i="17"/>
  <c r="Z57" i="17"/>
  <c r="G57" i="17"/>
  <c r="S57" i="17"/>
  <c r="AE57" i="17"/>
  <c r="I11" i="13"/>
  <c r="C55" i="16"/>
  <c r="S57" i="16"/>
  <c r="G11" i="13"/>
  <c r="AF57" i="16"/>
  <c r="D11" i="13"/>
  <c r="B11" i="13" s="1"/>
  <c r="M57" i="16"/>
  <c r="Y57" i="16"/>
  <c r="AK57" i="16"/>
  <c r="E11" i="13"/>
  <c r="C11" i="13" s="1"/>
  <c r="Z57" i="16"/>
  <c r="N10" i="13"/>
  <c r="C56" i="20"/>
  <c r="AL57" i="20"/>
  <c r="O23" i="13"/>
  <c r="C20" i="8"/>
  <c r="O21" i="13"/>
  <c r="C56" i="18"/>
  <c r="C32" i="18"/>
  <c r="AL57" i="18"/>
  <c r="O17" i="13"/>
  <c r="O16" i="13"/>
  <c r="O14" i="13"/>
  <c r="C14" i="13" s="1"/>
  <c r="O13" i="13"/>
  <c r="O10" i="13"/>
  <c r="C25" i="13" l="1"/>
  <c r="C57" i="16"/>
  <c r="B24" i="13"/>
  <c r="C57" i="17"/>
  <c r="C57" i="20"/>
  <c r="C57" i="18"/>
  <c r="AL57" i="11"/>
  <c r="O24" i="13"/>
  <c r="C24" i="13" s="1"/>
  <c r="C32" i="20"/>
  <c r="AL57" i="8"/>
  <c r="O20" i="13"/>
  <c r="AL57" i="7"/>
  <c r="O12" i="13"/>
  <c r="AL57" i="4"/>
  <c r="N9" i="13" l="1"/>
  <c r="AF56" i="15"/>
  <c r="M9" i="13" s="1"/>
  <c r="Z56" i="15"/>
  <c r="K9" i="13" s="1"/>
  <c r="T56" i="15"/>
  <c r="I9" i="13" s="1"/>
  <c r="N56" i="15"/>
  <c r="E9" i="13"/>
  <c r="AE55" i="15"/>
  <c r="L9" i="13" s="1"/>
  <c r="Y55" i="15"/>
  <c r="J9" i="13" s="1"/>
  <c r="S55" i="15"/>
  <c r="H9" i="13" s="1"/>
  <c r="M55" i="15"/>
  <c r="F9" i="13" s="1"/>
  <c r="G55" i="15"/>
  <c r="D9" i="13" s="1"/>
  <c r="AE5" i="15"/>
  <c r="T4" i="15"/>
  <c r="S4" i="15"/>
  <c r="G4" i="15"/>
  <c r="B4" i="15"/>
  <c r="D4" i="15" s="1"/>
  <c r="AL2" i="15"/>
  <c r="G9" i="13" l="1"/>
  <c r="C9" i="13" s="1"/>
  <c r="C56" i="15"/>
  <c r="B9" i="13"/>
  <c r="S57" i="15"/>
  <c r="G57" i="15"/>
  <c r="AE57" i="15"/>
  <c r="M57" i="15"/>
  <c r="N57" i="15"/>
  <c r="T57" i="15"/>
  <c r="AF57" i="15"/>
  <c r="Y57" i="15"/>
  <c r="AK57" i="15"/>
  <c r="Z57" i="15"/>
  <c r="C55" i="15"/>
  <c r="AL57" i="15"/>
  <c r="AL57" i="1"/>
  <c r="O8" i="13"/>
  <c r="O15" i="13" s="1"/>
  <c r="N28" i="13"/>
  <c r="O28" i="13"/>
  <c r="AL2" i="12"/>
  <c r="BC4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T4" i="6"/>
  <c r="T4" i="11"/>
  <c r="T4" i="12"/>
  <c r="T4" i="8"/>
  <c r="T4" i="7"/>
  <c r="T4" i="4"/>
  <c r="T4" i="1"/>
  <c r="T56" i="6"/>
  <c r="AF24" i="12"/>
  <c r="AF57" i="12" s="1"/>
  <c r="AE23" i="12"/>
  <c r="AE57" i="12" s="1"/>
  <c r="Z24" i="12"/>
  <c r="Z57" i="12" s="1"/>
  <c r="Y23" i="12"/>
  <c r="Y57" i="12" s="1"/>
  <c r="T24" i="12"/>
  <c r="T57" i="12" s="1"/>
  <c r="S23" i="12"/>
  <c r="S57" i="12" s="1"/>
  <c r="N24" i="12"/>
  <c r="N57" i="12" s="1"/>
  <c r="M23" i="12"/>
  <c r="M57" i="12" s="1"/>
  <c r="G23" i="12"/>
  <c r="G34" i="11"/>
  <c r="G55" i="11"/>
  <c r="D21" i="13" s="1"/>
  <c r="AF56" i="11"/>
  <c r="AE55" i="11"/>
  <c r="L21" i="13" s="1"/>
  <c r="Z56" i="11"/>
  <c r="Y55" i="11"/>
  <c r="J21" i="13" s="1"/>
  <c r="T56" i="11"/>
  <c r="S55" i="11"/>
  <c r="H21" i="13" s="1"/>
  <c r="N56" i="11"/>
  <c r="M55" i="11"/>
  <c r="F21" i="13" s="1"/>
  <c r="H56" i="11"/>
  <c r="AF35" i="11"/>
  <c r="M20" i="13" s="1"/>
  <c r="AE34" i="11"/>
  <c r="Z35" i="11"/>
  <c r="K20" i="13" s="1"/>
  <c r="Y34" i="11"/>
  <c r="T35" i="11"/>
  <c r="I20" i="13" s="1"/>
  <c r="S34" i="11"/>
  <c r="N35" i="11"/>
  <c r="G20" i="13" s="1"/>
  <c r="M34" i="11"/>
  <c r="G55" i="7"/>
  <c r="AF32" i="7"/>
  <c r="M16" i="13" s="1"/>
  <c r="AE31" i="7"/>
  <c r="L16" i="13" s="1"/>
  <c r="Z32" i="7"/>
  <c r="K16" i="13" s="1"/>
  <c r="Y31" i="7"/>
  <c r="T32" i="7"/>
  <c r="I16" i="13" s="1"/>
  <c r="S31" i="7"/>
  <c r="N32" i="7"/>
  <c r="M31" i="7"/>
  <c r="G31" i="7"/>
  <c r="AF56" i="6"/>
  <c r="AE55" i="6"/>
  <c r="Z56" i="6"/>
  <c r="Y55" i="6"/>
  <c r="J13" i="13" s="1"/>
  <c r="S55" i="6"/>
  <c r="H13" i="13" s="1"/>
  <c r="N56" i="6"/>
  <c r="M55" i="6"/>
  <c r="G55" i="6"/>
  <c r="AF25" i="6"/>
  <c r="M12" i="13" s="1"/>
  <c r="AE24" i="6"/>
  <c r="Z25" i="6"/>
  <c r="K12" i="13" s="1"/>
  <c r="Y24" i="6"/>
  <c r="T25" i="6"/>
  <c r="I12" i="13" s="1"/>
  <c r="S24" i="6"/>
  <c r="N25" i="6"/>
  <c r="E12" i="13"/>
  <c r="H54" i="1"/>
  <c r="H53" i="1"/>
  <c r="H52" i="1"/>
  <c r="G4" i="6"/>
  <c r="B4" i="6"/>
  <c r="D4" i="6" s="1"/>
  <c r="G4" i="7"/>
  <c r="B4" i="7"/>
  <c r="D4" i="7" s="1"/>
  <c r="G4" i="11"/>
  <c r="B4" i="11"/>
  <c r="D4" i="11" s="1"/>
  <c r="G4" i="8"/>
  <c r="B4" i="8"/>
  <c r="D4" i="8" s="1"/>
  <c r="G4" i="12"/>
  <c r="B4" i="12"/>
  <c r="D4" i="12" s="1"/>
  <c r="G4" i="4"/>
  <c r="B4" i="4"/>
  <c r="D4" i="4" s="1"/>
  <c r="G4" i="1"/>
  <c r="AL2" i="6"/>
  <c r="AL2" i="7"/>
  <c r="AL2" i="11"/>
  <c r="AL2" i="8"/>
  <c r="AL2" i="4"/>
  <c r="AL2" i="1"/>
  <c r="AE5" i="12"/>
  <c r="AE5" i="8"/>
  <c r="AE5" i="11"/>
  <c r="AE5" i="7"/>
  <c r="AE5" i="6"/>
  <c r="AE5" i="4"/>
  <c r="AE5" i="1"/>
  <c r="B4" i="1"/>
  <c r="D4" i="1" s="1"/>
  <c r="H24" i="12"/>
  <c r="N2" i="14"/>
  <c r="H56" i="6"/>
  <c r="S55" i="8"/>
  <c r="E23" i="13"/>
  <c r="AF56" i="8"/>
  <c r="M55" i="8"/>
  <c r="N56" i="8"/>
  <c r="G23" i="13" s="1"/>
  <c r="T56" i="8"/>
  <c r="T57" i="8" s="1"/>
  <c r="Y55" i="8"/>
  <c r="AE55" i="8"/>
  <c r="Z56" i="8"/>
  <c r="Z57" i="8" s="1"/>
  <c r="H35" i="11"/>
  <c r="AF56" i="7"/>
  <c r="AE55" i="7"/>
  <c r="Z56" i="7"/>
  <c r="Y55" i="7"/>
  <c r="J17" i="13" s="1"/>
  <c r="T56" i="7"/>
  <c r="S55" i="7"/>
  <c r="H17" i="13" s="1"/>
  <c r="N56" i="7"/>
  <c r="M55" i="7"/>
  <c r="F17" i="13" s="1"/>
  <c r="H56" i="7"/>
  <c r="H32" i="7"/>
  <c r="E16" i="13" s="1"/>
  <c r="M10" i="13"/>
  <c r="Z56" i="4"/>
  <c r="T56" i="4"/>
  <c r="N56" i="4"/>
  <c r="H56" i="4"/>
  <c r="AE55" i="4"/>
  <c r="AE57" i="4" s="1"/>
  <c r="Y55" i="4"/>
  <c r="S55" i="4"/>
  <c r="M55" i="4"/>
  <c r="D10" i="13"/>
  <c r="AF56" i="1"/>
  <c r="Z56" i="1"/>
  <c r="Z57" i="1" s="1"/>
  <c r="T56" i="1"/>
  <c r="N56" i="1"/>
  <c r="N8" i="13"/>
  <c r="N15" i="13" s="1"/>
  <c r="AE55" i="1"/>
  <c r="Y55" i="1"/>
  <c r="Y57" i="1" s="1"/>
  <c r="S55" i="1"/>
  <c r="M55" i="1"/>
  <c r="M57" i="1" s="1"/>
  <c r="G55" i="1"/>
  <c r="S4" i="1"/>
  <c r="S4" i="7"/>
  <c r="S4" i="4"/>
  <c r="S4" i="6"/>
  <c r="S4" i="11"/>
  <c r="S4" i="12"/>
  <c r="S4" i="8"/>
  <c r="M5" i="14"/>
  <c r="F12" i="13"/>
  <c r="C56" i="7" l="1"/>
  <c r="B21" i="13"/>
  <c r="E5" i="14"/>
  <c r="C25" i="6"/>
  <c r="T57" i="4"/>
  <c r="C56" i="4"/>
  <c r="G16" i="13"/>
  <c r="C16" i="13" s="1"/>
  <c r="C32" i="7"/>
  <c r="M13" i="13"/>
  <c r="C56" i="6"/>
  <c r="C55" i="7"/>
  <c r="C31" i="7"/>
  <c r="L13" i="13"/>
  <c r="C55" i="6"/>
  <c r="C24" i="6"/>
  <c r="C57" i="15"/>
  <c r="C24" i="12"/>
  <c r="H57" i="12"/>
  <c r="C57" i="12" s="1"/>
  <c r="G57" i="12"/>
  <c r="C23" i="12"/>
  <c r="G26" i="13"/>
  <c r="K8" i="13"/>
  <c r="M26" i="13"/>
  <c r="D8" i="13"/>
  <c r="G57" i="1"/>
  <c r="L8" i="13"/>
  <c r="AE57" i="1"/>
  <c r="H8" i="13"/>
  <c r="S57" i="1"/>
  <c r="G8" i="13"/>
  <c r="N57" i="1"/>
  <c r="M8" i="13"/>
  <c r="AF57" i="1"/>
  <c r="H56" i="1"/>
  <c r="C56" i="1" s="1"/>
  <c r="I8" i="13"/>
  <c r="T57" i="1"/>
  <c r="D26" i="13"/>
  <c r="H26" i="13"/>
  <c r="L26" i="13"/>
  <c r="F26" i="13"/>
  <c r="I26" i="13"/>
  <c r="J26" i="13"/>
  <c r="E26" i="13"/>
  <c r="K26" i="13"/>
  <c r="K23" i="13"/>
  <c r="I23" i="13"/>
  <c r="N57" i="8"/>
  <c r="C56" i="8"/>
  <c r="L23" i="13"/>
  <c r="AE57" i="8"/>
  <c r="J23" i="13"/>
  <c r="Y57" i="8"/>
  <c r="H23" i="13"/>
  <c r="S57" i="8"/>
  <c r="F23" i="13"/>
  <c r="M57" i="8"/>
  <c r="C55" i="8"/>
  <c r="M23" i="13"/>
  <c r="AF57" i="8"/>
  <c r="E20" i="13"/>
  <c r="C20" i="13" s="1"/>
  <c r="C35" i="11"/>
  <c r="C55" i="11"/>
  <c r="H20" i="13"/>
  <c r="S57" i="11"/>
  <c r="L20" i="13"/>
  <c r="AE57" i="11"/>
  <c r="G21" i="13"/>
  <c r="N57" i="11"/>
  <c r="K21" i="13"/>
  <c r="Z57" i="11"/>
  <c r="D20" i="13"/>
  <c r="G57" i="11"/>
  <c r="C34" i="11"/>
  <c r="F20" i="13"/>
  <c r="M57" i="11"/>
  <c r="J20" i="13"/>
  <c r="Y57" i="11"/>
  <c r="E21" i="13"/>
  <c r="H57" i="11"/>
  <c r="C56" i="11"/>
  <c r="I21" i="13"/>
  <c r="T57" i="11"/>
  <c r="M21" i="13"/>
  <c r="AF57" i="11"/>
  <c r="Y57" i="7"/>
  <c r="K17" i="13"/>
  <c r="Z57" i="7"/>
  <c r="I17" i="13"/>
  <c r="T57" i="7"/>
  <c r="D16" i="13"/>
  <c r="G57" i="7"/>
  <c r="H16" i="13"/>
  <c r="S57" i="7"/>
  <c r="D17" i="13"/>
  <c r="G17" i="13"/>
  <c r="N57" i="7"/>
  <c r="M17" i="13"/>
  <c r="AF57" i="7"/>
  <c r="F16" i="13"/>
  <c r="M57" i="7"/>
  <c r="E17" i="13"/>
  <c r="H57" i="7"/>
  <c r="J16" i="13"/>
  <c r="AE57" i="7"/>
  <c r="Z57" i="6"/>
  <c r="L12" i="13"/>
  <c r="AE57" i="6"/>
  <c r="H57" i="6"/>
  <c r="G12" i="13"/>
  <c r="C12" i="13" s="1"/>
  <c r="Y57" i="6"/>
  <c r="N57" i="6"/>
  <c r="T57" i="6"/>
  <c r="H12" i="13"/>
  <c r="S57" i="6"/>
  <c r="D13" i="13"/>
  <c r="G57" i="6"/>
  <c r="F13" i="13"/>
  <c r="M57" i="6"/>
  <c r="E13" i="13"/>
  <c r="J12" i="13"/>
  <c r="G13" i="13"/>
  <c r="K13" i="13"/>
  <c r="AF57" i="6"/>
  <c r="I13" i="13"/>
  <c r="N29" i="13"/>
  <c r="L10" i="13"/>
  <c r="I10" i="13"/>
  <c r="J10" i="13"/>
  <c r="Y57" i="4"/>
  <c r="H57" i="4"/>
  <c r="K10" i="13"/>
  <c r="Z57" i="4"/>
  <c r="G10" i="13"/>
  <c r="N57" i="4"/>
  <c r="F10" i="13"/>
  <c r="M57" i="4"/>
  <c r="C55" i="4"/>
  <c r="H10" i="13"/>
  <c r="S57" i="4"/>
  <c r="E10" i="13"/>
  <c r="O29" i="13"/>
  <c r="AK57" i="1"/>
  <c r="C55" i="1"/>
  <c r="L17" i="13"/>
  <c r="F8" i="13"/>
  <c r="D23" i="13"/>
  <c r="D12" i="13"/>
  <c r="J8" i="13"/>
  <c r="C21" i="13" l="1"/>
  <c r="C26" i="13"/>
  <c r="M15" i="13"/>
  <c r="C13" i="13"/>
  <c r="B17" i="13"/>
  <c r="C17" i="13"/>
  <c r="B16" i="13"/>
  <c r="B23" i="13"/>
  <c r="B20" i="13"/>
  <c r="C10" i="13"/>
  <c r="C23" i="13"/>
  <c r="B26" i="13"/>
  <c r="C57" i="7"/>
  <c r="C57" i="4"/>
  <c r="C57" i="6"/>
  <c r="B8" i="13"/>
  <c r="J28" i="13"/>
  <c r="B13" i="13"/>
  <c r="B12" i="13"/>
  <c r="K15" i="13"/>
  <c r="B10" i="13"/>
  <c r="L15" i="13"/>
  <c r="H15" i="13"/>
  <c r="H57" i="1"/>
  <c r="C57" i="1" s="1"/>
  <c r="I15" i="13"/>
  <c r="E8" i="13"/>
  <c r="C8" i="13" s="1"/>
  <c r="L28" i="13"/>
  <c r="F28" i="13"/>
  <c r="H28" i="13"/>
  <c r="C57" i="8"/>
  <c r="C57" i="11"/>
  <c r="K28" i="13"/>
  <c r="G28" i="13"/>
  <c r="M28" i="13"/>
  <c r="I28" i="13"/>
  <c r="D28" i="13"/>
  <c r="E28" i="13"/>
  <c r="D15" i="13"/>
  <c r="G15" i="13"/>
  <c r="F15" i="13"/>
  <c r="J15" i="13"/>
  <c r="M29" i="13" l="1"/>
  <c r="C28" i="13"/>
  <c r="E15" i="13"/>
  <c r="C15" i="13" s="1"/>
  <c r="J29" i="13"/>
  <c r="B15" i="13"/>
  <c r="K29" i="13"/>
  <c r="L29" i="13"/>
  <c r="I29" i="13"/>
  <c r="H29" i="13"/>
  <c r="D29" i="13"/>
  <c r="G29" i="13"/>
  <c r="F29" i="13"/>
  <c r="B28" i="13"/>
  <c r="C29" i="13" l="1"/>
  <c r="F6" i="14" s="1"/>
  <c r="V4" i="12" s="1"/>
  <c r="E29" i="13"/>
  <c r="B29" i="13"/>
  <c r="V4" i="20" l="1"/>
  <c r="V4" i="8"/>
  <c r="V4" i="6"/>
  <c r="V4" i="7"/>
  <c r="V4" i="1"/>
  <c r="V4" i="15"/>
  <c r="V4" i="4"/>
  <c r="V4" i="11"/>
  <c r="V4" i="18"/>
  <c r="V4" i="17"/>
  <c r="V4" i="16"/>
</calcChain>
</file>

<file path=xl/sharedStrings.xml><?xml version="1.0" encoding="utf-8"?>
<sst xmlns="http://schemas.openxmlformats.org/spreadsheetml/2006/main" count="17816" uniqueCount="2192">
  <si>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</si>
  <si>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</si>
  <si>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</si>
  <si>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</si>
  <si>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</si>
  <si>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</si>
  <si>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</si>
  <si>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</si>
  <si>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</si>
  <si>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</si>
  <si>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</si>
  <si>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</si>
  <si>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</si>
  <si>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</si>
  <si>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</si>
  <si>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</si>
  <si>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</si>
  <si>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</si>
  <si>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</si>
  <si>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</si>
  <si>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</si>
  <si>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ショッピS</t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</si>
  <si>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</si>
  <si>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</si>
  <si>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</si>
  <si>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</si>
  <si>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</si>
  <si>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</si>
  <si>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</si>
  <si>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</si>
  <si>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</si>
  <si>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</si>
  <si>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</si>
  <si>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</si>
  <si>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</si>
  <si>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</si>
  <si>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</si>
  <si>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</si>
  <si>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</si>
  <si>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</si>
  <si>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</si>
  <si>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</si>
  <si>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</si>
  <si>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</si>
  <si>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</si>
  <si>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</si>
  <si>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</si>
  <si>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</si>
  <si>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</si>
  <si>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</si>
  <si>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</si>
  <si>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</si>
  <si>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</si>
  <si>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</si>
  <si>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</si>
  <si>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</si>
  <si>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</si>
  <si>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</si>
  <si>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</si>
  <si>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</si>
  <si>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</si>
  <si>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</si>
  <si>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</si>
  <si>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</si>
  <si>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</si>
  <si>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</si>
  <si>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</si>
  <si>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</si>
  <si>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</si>
  <si>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</si>
  <si>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</si>
  <si>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</si>
  <si>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</si>
  <si>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</si>
  <si>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</si>
  <si>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</si>
  <si>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</si>
  <si>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</si>
  <si>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</si>
  <si>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</si>
  <si>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</si>
  <si>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</si>
  <si>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</si>
  <si>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</si>
  <si>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</si>
  <si>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</si>
  <si>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</si>
  <si>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</si>
  <si>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</si>
  <si>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</si>
  <si>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</si>
  <si>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</si>
  <si>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</si>
  <si>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</si>
  <si>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</si>
  <si>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</si>
  <si>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</si>
  <si>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</si>
  <si>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</si>
  <si>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</si>
  <si>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</si>
  <si>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</si>
  <si>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</si>
  <si>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</si>
  <si>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</si>
  <si>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</si>
  <si>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</si>
  <si>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</si>
  <si>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</si>
  <si>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</si>
  <si>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</si>
  <si>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</si>
  <si>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</si>
  <si>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</si>
  <si>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</si>
  <si>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</si>
  <si>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</si>
  <si>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</si>
  <si>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</si>
  <si>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</si>
  <si>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</si>
  <si>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</si>
  <si>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</si>
  <si>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</si>
  <si>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</si>
  <si>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</si>
  <si>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</si>
  <si>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</si>
  <si>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</si>
  <si>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</si>
  <si>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都 市 圏 集 計 表 ***</t>
    <rPh sb="4" eb="5">
      <t>フク</t>
    </rPh>
    <rPh sb="6" eb="7">
      <t>オカ</t>
    </rPh>
    <rPh sb="8" eb="9">
      <t>ミヤコ</t>
    </rPh>
    <rPh sb="10" eb="11">
      <t>イチ</t>
    </rPh>
    <rPh sb="12" eb="13">
      <t>ケン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</si>
  <si>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</si>
  <si>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</si>
  <si>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</si>
  <si>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福岡都市圏</t>
    <rPh sb="0" eb="2">
      <t>フクオカ</t>
    </rPh>
    <rPh sb="2" eb="5">
      <t>トシケン</t>
    </rPh>
    <phoneticPr fontId="13"/>
  </si>
  <si>
    <t>ＦＡＸ　０９２－９８６－９７６１</t>
    <phoneticPr fontId="3"/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</si>
  <si>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</si>
  <si>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</si>
  <si>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</si>
  <si>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</si>
  <si>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</si>
  <si>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</si>
  <si>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日　経　05</t>
    <phoneticPr fontId="3"/>
  </si>
  <si>
    <t>福岡チラシポスティング　73</t>
    <rPh sb="0" eb="2">
      <t>フクオカ</t>
    </rPh>
    <phoneticPr fontId="3"/>
  </si>
  <si>
    <t>部数</t>
  </si>
  <si>
    <t>折込部数</t>
  </si>
  <si>
    <t>配布可能部数</t>
    <rPh sb="0" eb="2">
      <t>ハイフ</t>
    </rPh>
    <rPh sb="2" eb="4">
      <t>カノウ</t>
    </rPh>
    <rPh sb="4" eb="6">
      <t>ブスウ</t>
    </rPh>
    <phoneticPr fontId="3"/>
  </si>
  <si>
    <t>配布部数</t>
    <rPh sb="0" eb="2">
      <t>ハイフ</t>
    </rPh>
    <rPh sb="2" eb="4">
      <t>ブスウ</t>
    </rPh>
    <phoneticPr fontId="3"/>
  </si>
  <si>
    <t>東区</t>
    <rPh sb="0" eb="2">
      <t>ヒガシク</t>
    </rPh>
    <phoneticPr fontId="13"/>
  </si>
  <si>
    <t>博多区</t>
    <phoneticPr fontId="13"/>
  </si>
  <si>
    <t>中央区</t>
  </si>
  <si>
    <t>南区</t>
  </si>
  <si>
    <t>城南区</t>
  </si>
  <si>
    <t>西区</t>
  </si>
  <si>
    <t>早良区</t>
  </si>
  <si>
    <t>福岡市合計</t>
  </si>
  <si>
    <t>筑紫野市</t>
  </si>
  <si>
    <t>春日市</t>
  </si>
  <si>
    <t>大野城市</t>
  </si>
  <si>
    <t>太宰府市</t>
  </si>
  <si>
    <t>宗像市</t>
  </si>
  <si>
    <t>福津市</t>
    <rPh sb="0" eb="3">
      <t>フクツシ</t>
    </rPh>
    <phoneticPr fontId="13"/>
  </si>
  <si>
    <t>古賀市</t>
    <rPh sb="0" eb="2">
      <t>コガ</t>
    </rPh>
    <rPh sb="2" eb="3">
      <t>シ</t>
    </rPh>
    <phoneticPr fontId="13"/>
  </si>
  <si>
    <t xml:space="preserve">粕屋郡 </t>
    <phoneticPr fontId="13"/>
  </si>
  <si>
    <t>糸島市</t>
    <rPh sb="0" eb="2">
      <t>イトシマ</t>
    </rPh>
    <rPh sb="2" eb="3">
      <t>シ</t>
    </rPh>
    <phoneticPr fontId="3"/>
  </si>
  <si>
    <t>那珂川市</t>
  </si>
  <si>
    <t>朝倉市</t>
    <rPh sb="0" eb="3">
      <t>アサクラシ</t>
    </rPh>
    <phoneticPr fontId="3"/>
  </si>
  <si>
    <t>朝倉郡</t>
  </si>
  <si>
    <t>福岡市外合計</t>
    <rPh sb="0" eb="4">
      <t>フクオカシガイ</t>
    </rPh>
    <rPh sb="4" eb="5">
      <t>ゴウ</t>
    </rPh>
    <rPh sb="5" eb="6">
      <t>ケイ</t>
    </rPh>
    <phoneticPr fontId="13"/>
  </si>
  <si>
    <t>合計</t>
    <rPh sb="0" eb="2">
      <t>ゴウケイ</t>
    </rPh>
    <phoneticPr fontId="13"/>
  </si>
  <si>
    <t>2026年3月1日現在</t>
    <phoneticPr fontId="3"/>
  </si>
  <si>
    <t>福岡都市圏折込部数表(12-1)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</si>
  <si>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</si>
  <si>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</si>
  <si>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</si>
  <si>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</si>
  <si>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</si>
  <si>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</si>
  <si>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</si>
  <si>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</si>
  <si>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</si>
  <si>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7"/>
  </si>
  <si>
    <t>電　話　０９２－９８６－９７７７</t>
    <phoneticPr fontId="7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</si>
  <si>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</si>
  <si>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</si>
  <si>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7"/>
  </si>
  <si>
    <t>西日本新聞　01</t>
    <phoneticPr fontId="7"/>
  </si>
  <si>
    <t>朝日新聞  02</t>
    <phoneticPr fontId="4"/>
  </si>
  <si>
    <t>毎日新聞  03</t>
    <phoneticPr fontId="4"/>
  </si>
  <si>
    <t>読売新聞  04</t>
    <phoneticPr fontId="4"/>
  </si>
  <si>
    <t>日経新聞  05</t>
    <rPh sb="0" eb="2">
      <t>ニッケイ</t>
    </rPh>
    <rPh sb="2" eb="4">
      <t>シンブン</t>
    </rPh>
    <phoneticPr fontId="4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</si>
  <si>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</si>
  <si>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</si>
  <si>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</si>
  <si>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</si>
  <si>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</si>
  <si>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</si>
  <si>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小学校区名</t>
    <rPh sb="0" eb="3">
      <t>ショウガッコウ</t>
    </rPh>
    <rPh sb="3" eb="4">
      <t>ク</t>
    </rPh>
    <phoneticPr fontId="4"/>
  </si>
  <si>
    <t>配布可能部数</t>
    <rPh sb="0" eb="2">
      <t>ハイフ</t>
    </rPh>
    <rPh sb="2" eb="4">
      <t>カノウ</t>
    </rPh>
    <rPh sb="4" eb="6">
      <t>ブスウ</t>
    </rPh>
    <phoneticPr fontId="4"/>
  </si>
  <si>
    <t>配布部数</t>
    <rPh sb="0" eb="2">
      <t>ハイフ</t>
    </rPh>
    <rPh sb="2" eb="4">
      <t>ブスウ</t>
    </rPh>
    <phoneticPr fontId="4"/>
  </si>
  <si>
    <t>福岡市　東区</t>
    <rPh sb="0" eb="3">
      <t>フクオカシ</t>
    </rPh>
    <phoneticPr fontId="4"/>
  </si>
  <si>
    <t>・</t>
  </si>
  <si>
    <t>西戸崎AMS</t>
    <phoneticPr fontId="4"/>
  </si>
  <si>
    <t>001855</t>
  </si>
  <si>
    <t>和白</t>
  </si>
  <si>
    <t>001873</t>
  </si>
  <si>
    <t>001880</t>
  </si>
  <si>
    <t>南和白</t>
  </si>
  <si>
    <t>001887</t>
  </si>
  <si>
    <t>西戸・志賀</t>
  </si>
  <si>
    <t>001901</t>
  </si>
  <si>
    <t>PS志賀島</t>
  </si>
  <si>
    <t>008995</t>
  </si>
  <si>
    <t>和白北S</t>
    <phoneticPr fontId="4"/>
  </si>
  <si>
    <t>001857</t>
  </si>
  <si>
    <t>香椎･香椎浜･照葉</t>
  </si>
  <si>
    <t>010397</t>
  </si>
  <si>
    <t>高美台</t>
  </si>
  <si>
    <t>001886</t>
  </si>
  <si>
    <t>001888</t>
  </si>
  <si>
    <t>001897</t>
  </si>
  <si>
    <t>PS西戸崎</t>
  </si>
  <si>
    <t>008994</t>
  </si>
  <si>
    <t>和白S</t>
    <phoneticPr fontId="4"/>
  </si>
  <si>
    <t>001858</t>
  </si>
  <si>
    <t>千早・松崎・青葉</t>
    <phoneticPr fontId="4"/>
  </si>
  <si>
    <t>008366</t>
    <phoneticPr fontId="4"/>
  </si>
  <si>
    <t>香椎・名島</t>
    <rPh sb="3" eb="5">
      <t>ナジマ</t>
    </rPh>
    <phoneticPr fontId="4"/>
  </si>
  <si>
    <t>008365</t>
    <phoneticPr fontId="4"/>
  </si>
  <si>
    <t>香椎・高美台</t>
    <rPh sb="3" eb="6">
      <t>タカミダイ</t>
    </rPh>
    <phoneticPr fontId="4"/>
  </si>
  <si>
    <t>008482</t>
    <phoneticPr fontId="4"/>
  </si>
  <si>
    <t>香住ヶ丘</t>
    <phoneticPr fontId="4"/>
  </si>
  <si>
    <t>001898</t>
  </si>
  <si>
    <t>PS奈多</t>
  </si>
  <si>
    <t>008998</t>
  </si>
  <si>
    <t>香住丘AS</t>
    <phoneticPr fontId="4"/>
  </si>
  <si>
    <t>001859</t>
  </si>
  <si>
    <t>箱崎・松島</t>
    <rPh sb="3" eb="5">
      <t>マツシマ</t>
    </rPh>
    <phoneticPr fontId="4"/>
  </si>
  <si>
    <t>008100</t>
    <phoneticPr fontId="4"/>
  </si>
  <si>
    <t>・</t>
    <phoneticPr fontId="4"/>
  </si>
  <si>
    <t>土井・松崎</t>
    <rPh sb="3" eb="5">
      <t>マツザキ</t>
    </rPh>
    <phoneticPr fontId="4"/>
  </si>
  <si>
    <t>008783</t>
    <phoneticPr fontId="4"/>
  </si>
  <si>
    <t>千早・名島</t>
    <rPh sb="0" eb="2">
      <t>チハヤ</t>
    </rPh>
    <rPh sb="3" eb="5">
      <t>ナジマ</t>
    </rPh>
    <phoneticPr fontId="4"/>
  </si>
  <si>
    <t>008558</t>
    <phoneticPr fontId="4"/>
  </si>
  <si>
    <t>香椎・千早・松崎</t>
    <rPh sb="3" eb="5">
      <t>チハヤ</t>
    </rPh>
    <rPh sb="6" eb="8">
      <t>マツザキ</t>
    </rPh>
    <phoneticPr fontId="4"/>
  </si>
  <si>
    <t>008837</t>
    <phoneticPr fontId="4"/>
  </si>
  <si>
    <t>PS三苫①</t>
    <phoneticPr fontId="4"/>
  </si>
  <si>
    <t>008993</t>
  </si>
  <si>
    <t>香椎浜S</t>
    <phoneticPr fontId="4"/>
  </si>
  <si>
    <t>001861</t>
  </si>
  <si>
    <t>千早・松崎</t>
  </si>
  <si>
    <t>001877</t>
  </si>
  <si>
    <t>名変</t>
    <rPh sb="0" eb="2">
      <t>メイヘン</t>
    </rPh>
    <phoneticPr fontId="3"/>
  </si>
  <si>
    <t>A筥松</t>
    <phoneticPr fontId="4"/>
  </si>
  <si>
    <t>008181</t>
    <phoneticPr fontId="4"/>
  </si>
  <si>
    <t>松崎</t>
  </si>
  <si>
    <t>001892</t>
  </si>
  <si>
    <t>008701</t>
    <phoneticPr fontId="4"/>
  </si>
  <si>
    <t>PS三苫②</t>
    <phoneticPr fontId="4"/>
  </si>
  <si>
    <t>009657</t>
  </si>
  <si>
    <t>香椎AS</t>
    <phoneticPr fontId="4"/>
  </si>
  <si>
    <t>001862</t>
    <phoneticPr fontId="4"/>
  </si>
  <si>
    <t>香椎・香住ヶ丘</t>
    <phoneticPr fontId="4"/>
  </si>
  <si>
    <t>001876</t>
  </si>
  <si>
    <t>筥崎宮前</t>
    <rPh sb="1" eb="2">
      <t>サキ</t>
    </rPh>
    <rPh sb="2" eb="3">
      <t>ミヤ</t>
    </rPh>
    <rPh sb="3" eb="4">
      <t>マエ</t>
    </rPh>
    <phoneticPr fontId="4"/>
  </si>
  <si>
    <t>007957</t>
    <phoneticPr fontId="4"/>
  </si>
  <si>
    <t>廃店</t>
    <rPh sb="0" eb="2">
      <t>ハイテン</t>
    </rPh>
    <phoneticPr fontId="4"/>
  </si>
  <si>
    <t>県庁前</t>
  </si>
  <si>
    <t>001893</t>
  </si>
  <si>
    <t>筥松</t>
    <rPh sb="0" eb="2">
      <t>ハコマツ</t>
    </rPh>
    <phoneticPr fontId="4"/>
  </si>
  <si>
    <t>009543</t>
  </si>
  <si>
    <t>PS美和台①</t>
    <phoneticPr fontId="4"/>
  </si>
  <si>
    <t>009867</t>
    <phoneticPr fontId="4"/>
  </si>
  <si>
    <t>名島・千早西S</t>
    <rPh sb="3" eb="6">
      <t>チハヤニシ</t>
    </rPh>
    <phoneticPr fontId="4"/>
  </si>
  <si>
    <t>010209</t>
  </si>
  <si>
    <t>N東箱崎</t>
  </si>
  <si>
    <t>007658</t>
  </si>
  <si>
    <t>松崎</t>
    <rPh sb="0" eb="2">
      <t>マツザキ</t>
    </rPh>
    <phoneticPr fontId="4"/>
  </si>
  <si>
    <t>008192</t>
  </si>
  <si>
    <t>志賀島</t>
  </si>
  <si>
    <t>001894</t>
  </si>
  <si>
    <t>香椎駅前</t>
    <rPh sb="0" eb="3">
      <t>カシイエキ</t>
    </rPh>
    <rPh sb="3" eb="4">
      <t>マエ</t>
    </rPh>
    <phoneticPr fontId="4"/>
  </si>
  <si>
    <t>010400</t>
    <phoneticPr fontId="4"/>
  </si>
  <si>
    <t>PS美和台②</t>
    <phoneticPr fontId="4"/>
  </si>
  <si>
    <t>009859</t>
    <phoneticPr fontId="4"/>
  </si>
  <si>
    <t>多々良・青葉・香椎台S</t>
    <rPh sb="4" eb="6">
      <t>アオバ</t>
    </rPh>
    <rPh sb="7" eb="10">
      <t>カシイダイ</t>
    </rPh>
    <phoneticPr fontId="4"/>
  </si>
  <si>
    <t>010207</t>
  </si>
  <si>
    <t>西戸崎</t>
  </si>
  <si>
    <t>001872</t>
  </si>
  <si>
    <t>土井･久山</t>
    <rPh sb="3" eb="5">
      <t>ヒサヤマ</t>
    </rPh>
    <phoneticPr fontId="4"/>
  </si>
  <si>
    <t>008219</t>
    <phoneticPr fontId="4"/>
  </si>
  <si>
    <t>香椎南・筥松</t>
    <rPh sb="4" eb="5">
      <t>ハコ</t>
    </rPh>
    <rPh sb="5" eb="6">
      <t>マツ</t>
    </rPh>
    <phoneticPr fontId="1"/>
  </si>
  <si>
    <t>009753</t>
  </si>
  <si>
    <t>箱崎</t>
  </si>
  <si>
    <t>001900</t>
  </si>
  <si>
    <t>PS香住丘</t>
  </si>
  <si>
    <t>008986</t>
  </si>
  <si>
    <t>筥松S</t>
    <phoneticPr fontId="4"/>
  </si>
  <si>
    <t>001869</t>
  </si>
  <si>
    <t>香椎･香住丘･照葉</t>
    <rPh sb="7" eb="9">
      <t>テリハ</t>
    </rPh>
    <phoneticPr fontId="4"/>
  </si>
  <si>
    <t>008778</t>
  </si>
  <si>
    <t>西戸崎</t>
    <phoneticPr fontId="4"/>
  </si>
  <si>
    <t>001879</t>
    <phoneticPr fontId="4"/>
  </si>
  <si>
    <t>香椎東・青葉・久山</t>
    <rPh sb="0" eb="3">
      <t>カシイヒガシ</t>
    </rPh>
    <rPh sb="4" eb="6">
      <t>アオバ</t>
    </rPh>
    <rPh sb="7" eb="9">
      <t>ヒサヤマ</t>
    </rPh>
    <phoneticPr fontId="4"/>
  </si>
  <si>
    <t>009858</t>
    <phoneticPr fontId="4"/>
  </si>
  <si>
    <t>香椎</t>
  </si>
  <si>
    <t>001899</t>
  </si>
  <si>
    <t>PS香椎下原</t>
  </si>
  <si>
    <t>009006</t>
  </si>
  <si>
    <t>箱崎AMS</t>
    <phoneticPr fontId="4"/>
  </si>
  <si>
    <t>001870</t>
  </si>
  <si>
    <t/>
  </si>
  <si>
    <t>001885</t>
  </si>
  <si>
    <t>箱崎・吉塚</t>
    <rPh sb="3" eb="5">
      <t>ヨシヅカ</t>
    </rPh>
    <phoneticPr fontId="4"/>
  </si>
  <si>
    <t>008700</t>
  </si>
  <si>
    <t>PS香椎</t>
  </si>
  <si>
    <t>008987</t>
  </si>
  <si>
    <t>香椎照葉S</t>
    <rPh sb="2" eb="4">
      <t>テリハ</t>
    </rPh>
    <phoneticPr fontId="4"/>
  </si>
  <si>
    <t>010387</t>
  </si>
  <si>
    <t>多の津</t>
  </si>
  <si>
    <t>008702</t>
  </si>
  <si>
    <t>名変</t>
  </si>
  <si>
    <t>PS照葉</t>
  </si>
  <si>
    <t>009003</t>
  </si>
  <si>
    <t>土井S</t>
    <phoneticPr fontId="4"/>
  </si>
  <si>
    <t>001866</t>
  </si>
  <si>
    <t>松田</t>
  </si>
  <si>
    <t>009171</t>
  </si>
  <si>
    <t>PS城浜</t>
  </si>
  <si>
    <t>009001</t>
  </si>
  <si>
    <t>西戸崎S</t>
    <phoneticPr fontId="4"/>
  </si>
  <si>
    <t>多の津・松田</t>
    <rPh sb="0" eb="1">
      <t>タ</t>
    </rPh>
    <rPh sb="2" eb="3">
      <t>ツ</t>
    </rPh>
    <rPh sb="4" eb="6">
      <t>マツダ</t>
    </rPh>
    <phoneticPr fontId="4"/>
  </si>
  <si>
    <t>009544</t>
  </si>
  <si>
    <t>PS千早</t>
  </si>
  <si>
    <t>008989</t>
  </si>
  <si>
    <t>箱崎AS</t>
    <phoneticPr fontId="4"/>
  </si>
  <si>
    <t>香椎東</t>
    <rPh sb="0" eb="3">
      <t>カシイヒガシ</t>
    </rPh>
    <phoneticPr fontId="4"/>
  </si>
  <si>
    <t>010396</t>
  </si>
  <si>
    <t>PS千早西①</t>
    <phoneticPr fontId="4"/>
  </si>
  <si>
    <t>009002</t>
  </si>
  <si>
    <t>名島S</t>
  </si>
  <si>
    <t>001863</t>
  </si>
  <si>
    <t>PS千早西②</t>
    <phoneticPr fontId="4"/>
  </si>
  <si>
    <t>009656</t>
  </si>
  <si>
    <t>松崎S</t>
  </si>
  <si>
    <t>001865</t>
  </si>
  <si>
    <t>PS名島</t>
  </si>
  <si>
    <t>008991</t>
  </si>
  <si>
    <t>多々良S</t>
  </si>
  <si>
    <t>001867</t>
  </si>
  <si>
    <t>PS舞松原</t>
  </si>
  <si>
    <t>009005</t>
  </si>
  <si>
    <t>香椎S</t>
    <phoneticPr fontId="4"/>
  </si>
  <si>
    <t>PS八田</t>
  </si>
  <si>
    <t>009004</t>
  </si>
  <si>
    <t>香椎東AS</t>
  </si>
  <si>
    <t>001871</t>
  </si>
  <si>
    <t>PS松島</t>
  </si>
  <si>
    <t>008988</t>
  </si>
  <si>
    <t>PS東箱崎</t>
  </si>
  <si>
    <t>009000</t>
  </si>
  <si>
    <t>PS箱崎</t>
  </si>
  <si>
    <t>008997</t>
  </si>
  <si>
    <t>PS筥松</t>
  </si>
  <si>
    <t>008992</t>
  </si>
  <si>
    <t>PS馬出</t>
  </si>
  <si>
    <t>008996</t>
  </si>
  <si>
    <t>PS香椎東</t>
  </si>
  <si>
    <t>009181</t>
    <phoneticPr fontId="4"/>
  </si>
  <si>
    <t>PS和白</t>
  </si>
  <si>
    <t>009179</t>
    <phoneticPr fontId="4"/>
  </si>
  <si>
    <t>PS香椎浜</t>
    <rPh sb="4" eb="5">
      <t>ハマ</t>
    </rPh>
    <phoneticPr fontId="4"/>
  </si>
  <si>
    <t>009178</t>
  </si>
  <si>
    <t>PS香陵</t>
    <rPh sb="3" eb="4">
      <t>リョウ</t>
    </rPh>
    <phoneticPr fontId="4"/>
  </si>
  <si>
    <t>009175</t>
  </si>
  <si>
    <t>PS和白東</t>
  </si>
  <si>
    <t>009176</t>
  </si>
  <si>
    <t>PS若宮</t>
  </si>
  <si>
    <t>009183</t>
  </si>
  <si>
    <t>PS多々良</t>
  </si>
  <si>
    <t>009180</t>
  </si>
  <si>
    <t>PS青葉</t>
  </si>
  <si>
    <t>009182</t>
  </si>
  <si>
    <t>配布不可</t>
    <rPh sb="0" eb="4">
      <t>ハイフフカ</t>
    </rPh>
    <phoneticPr fontId="3"/>
  </si>
  <si>
    <t>PS勝馬</t>
  </si>
  <si>
    <t>009177</t>
  </si>
  <si>
    <t>PS照葉北</t>
  </si>
  <si>
    <t>008999</t>
  </si>
  <si>
    <t>部  数  計</t>
  </si>
  <si>
    <t>折込部数計</t>
  </si>
  <si>
    <t>ページ計</t>
    <rPh sb="3" eb="4">
      <t>ケイ</t>
    </rPh>
    <phoneticPr fontId="4"/>
  </si>
  <si>
    <t>※管理料等「・」0.3円/1枚　※この部数は各新聞の折込センターの発表によるものです。 ※合売店表記略号：A…朝日　M…毎日　E…日経　S･･･産経</t>
    <rPh sb="45" eb="48">
      <t>ゴウバイテン</t>
    </rPh>
    <rPh sb="48" eb="50">
      <t>ヒョウキ</t>
    </rPh>
    <rPh sb="50" eb="52">
      <t>リャクゴウ</t>
    </rPh>
    <rPh sb="55" eb="57">
      <t>アサヒ</t>
    </rPh>
    <rPh sb="60" eb="62">
      <t>マイニチ</t>
    </rPh>
    <rPh sb="65" eb="67">
      <t>ニッケイ</t>
    </rPh>
    <rPh sb="72" eb="74">
      <t>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</si>
  <si>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</si>
  <si>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</si>
  <si>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【Fポス】　ご利用についての注意事項</t>
    <rPh sb="7" eb="9">
      <t>リヨウ</t>
    </rPh>
    <rPh sb="14" eb="16">
      <t>チュウイ</t>
    </rPh>
    <rPh sb="16" eb="18">
      <t>ジコウ</t>
    </rPh>
    <phoneticPr fontId="3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</si>
  <si>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</si>
  <si>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※火～土曜日配布。(日･月曜の配布は行っておりません)</t>
    <rPh sb="1" eb="2">
      <t>ヒ</t>
    </rPh>
    <rPh sb="3" eb="4">
      <t>ツチ</t>
    </rPh>
    <rPh sb="4" eb="6">
      <t>ヨウビ</t>
    </rPh>
    <rPh sb="6" eb="8">
      <t>ハイフ</t>
    </rPh>
    <rPh sb="10" eb="11">
      <t>ヒ</t>
    </rPh>
    <rPh sb="12" eb="14">
      <t>ゲツヨウ</t>
    </rPh>
    <rPh sb="15" eb="17">
      <t>ハイフ</t>
    </rPh>
    <rPh sb="18" eb="19">
      <t>オコナ</t>
    </rPh>
    <phoneticPr fontId="3"/>
  </si>
  <si>
    <t>※お申込は校区ごとにフル部数での受付となっております。</t>
    <rPh sb="2" eb="3">
      <t>モウ</t>
    </rPh>
    <rPh sb="3" eb="4">
      <t>コ</t>
    </rPh>
    <rPh sb="5" eb="7">
      <t>コウク</t>
    </rPh>
    <rPh sb="12" eb="14">
      <t>ブスウ</t>
    </rPh>
    <phoneticPr fontId="3"/>
  </si>
  <si>
    <t>【変更履歴】</t>
    <rPh sb="1" eb="3">
      <t>ヘンコウ</t>
    </rPh>
    <rPh sb="3" eb="5">
      <t>リレキ</t>
    </rPh>
    <phoneticPr fontId="4"/>
  </si>
  <si>
    <t>●R7.10.西日本「香椎浜S」を一部分割し、「香椎照葉S」を新設</t>
    <rPh sb="7" eb="10">
      <t>ニシニホン</t>
    </rPh>
    <rPh sb="11" eb="14">
      <t>カシイハマ</t>
    </rPh>
    <rPh sb="17" eb="19">
      <t>イチブ</t>
    </rPh>
    <rPh sb="19" eb="21">
      <t>ブンカツ</t>
    </rPh>
    <rPh sb="24" eb="26">
      <t>カシイ</t>
    </rPh>
    <rPh sb="26" eb="28">
      <t>テリハ</t>
    </rPh>
    <rPh sb="31" eb="33">
      <t>シンセツ</t>
    </rPh>
    <phoneticPr fontId="4"/>
  </si>
  <si>
    <t>●R7.12.日経「香椎･千早・松崎」の一部を「香椎東」「久山」に移動後、</t>
    <rPh sb="7" eb="9">
      <t>ニッケイ</t>
    </rPh>
    <rPh sb="10" eb="12">
      <t>カシイ</t>
    </rPh>
    <rPh sb="13" eb="15">
      <t>チハヤ</t>
    </rPh>
    <rPh sb="16" eb="18">
      <t>マツザキ</t>
    </rPh>
    <rPh sb="24" eb="26">
      <t>カシイ</t>
    </rPh>
    <rPh sb="26" eb="27">
      <t>ヒガシ</t>
    </rPh>
    <rPh sb="29" eb="31">
      <t>ヒサヤマ</t>
    </rPh>
    <rPh sb="35" eb="36">
      <t>ゴ</t>
    </rPh>
    <phoneticPr fontId="4"/>
  </si>
  <si>
    <t>●R8.2.朝日「香椎･香椎浜･照葉」の一部を西日本「香住丘AS」「香椎AS」に移動。</t>
    <rPh sb="9" eb="11">
      <t>カシイ</t>
    </rPh>
    <rPh sb="12" eb="15">
      <t>カシイハマ</t>
    </rPh>
    <rPh sb="16" eb="18">
      <t>テリハ</t>
    </rPh>
    <rPh sb="27" eb="29">
      <t>カスミ</t>
    </rPh>
    <rPh sb="29" eb="30">
      <t>オカ</t>
    </rPh>
    <rPh sb="34" eb="36">
      <t>カシイ</t>
    </rPh>
    <phoneticPr fontId="4"/>
  </si>
  <si>
    <t>●R7.11.日経「香椎・千早・松崎」の一部を分割し、新店「香椎東」と「香住ヶ丘」に移動</t>
  </si>
  <si>
    <t>「香椎東」から「香椎駅前」に名変</t>
  </si>
  <si>
    <t>●R8.2.日経「香椎･千早･松崎」の一部を「香住ヶ丘」「香椎駅前」に移動。</t>
    <rPh sb="6" eb="8">
      <t>ニッケイ</t>
    </rPh>
    <rPh sb="9" eb="11">
      <t>カシイ</t>
    </rPh>
    <rPh sb="12" eb="14">
      <t>チハヤ</t>
    </rPh>
    <rPh sb="15" eb="17">
      <t>マツザキ</t>
    </rPh>
    <rPh sb="29" eb="31">
      <t>カシイ</t>
    </rPh>
    <rPh sb="31" eb="33">
      <t>エキマエ</t>
    </rPh>
    <phoneticPr fontId="4"/>
  </si>
  <si>
    <t>●R7.11.朝日「香椎･香住丘･照葉」の一部を西日本「香住丘S」「香椎東S」に移動、合売化。</t>
    <rPh sb="10" eb="12">
      <t>カシイ</t>
    </rPh>
    <rPh sb="13" eb="15">
      <t>カスミ</t>
    </rPh>
    <rPh sb="15" eb="16">
      <t>オカ</t>
    </rPh>
    <rPh sb="17" eb="19">
      <t>テリハ</t>
    </rPh>
    <rPh sb="28" eb="30">
      <t>カスミ</t>
    </rPh>
    <rPh sb="30" eb="31">
      <t>オカ</t>
    </rPh>
    <rPh sb="34" eb="36">
      <t>カシイ</t>
    </rPh>
    <rPh sb="36" eb="37">
      <t>ヒガシ</t>
    </rPh>
    <phoneticPr fontId="4"/>
  </si>
  <si>
    <t>●R7.12.西日本「香椎S」を廃店し、「香椎東AS」に接収後、「香椎AS」に名変</t>
    <rPh sb="7" eb="10">
      <t>ニシニホン</t>
    </rPh>
    <rPh sb="11" eb="13">
      <t>カシイ</t>
    </rPh>
    <rPh sb="16" eb="18">
      <t>ハイテン</t>
    </rPh>
    <rPh sb="21" eb="23">
      <t>カシイ</t>
    </rPh>
    <rPh sb="23" eb="24">
      <t>ヒガシ</t>
    </rPh>
    <rPh sb="28" eb="30">
      <t>セッシュウ</t>
    </rPh>
    <rPh sb="30" eb="31">
      <t>ゴ</t>
    </rPh>
    <rPh sb="33" eb="35">
      <t>カシイ</t>
    </rPh>
    <rPh sb="39" eb="41">
      <t>メイヘン</t>
    </rPh>
    <phoneticPr fontId="4"/>
  </si>
  <si>
    <t xml:space="preserve">  朝日「香椎･香椎浜･照葉」、西日本「香住丘AS」「香椎東AS」に名変</t>
    <phoneticPr fontId="4"/>
  </si>
  <si>
    <t>●R7.12.朝日「香椎･香椎浜･照葉」の一部を西日本「香椎AS」に移動、合売化。</t>
    <rPh sb="10" eb="12">
      <t>カシイ</t>
    </rPh>
    <rPh sb="13" eb="16">
      <t>カシイハマ</t>
    </rPh>
    <rPh sb="17" eb="19">
      <t>テリハ</t>
    </rPh>
    <rPh sb="28" eb="30">
      <t>カシイ</t>
    </rPh>
    <phoneticPr fontId="4"/>
  </si>
  <si>
    <t>●R7.12.朝日「千早・松崎・青葉」の一部を西日本「長者原AS」「久山・福岡インターAS」に移動、合売化。</t>
  </si>
  <si>
    <t>福岡都市圏折込部数表(12-2)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</si>
  <si>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r>
      <t>　</t>
    </r>
    <r>
      <rPr>
        <b/>
        <sz val="12"/>
        <rFont val="ＭＳ Ｐゴシック"/>
        <family val="3"/>
        <charset val="128"/>
      </rPr>
      <t>㈱西日本新聞総合オリコミ</t>
    </r>
    <r>
      <rPr>
        <b/>
        <sz val="14"/>
        <color indexed="56"/>
        <rFont val="ＭＳ ゴシック"/>
        <family val="3"/>
        <charset val="128"/>
      </rPr>
      <t/>
    </r>
    <rPh sb="2" eb="3">
      <t>ニシ</t>
    </rPh>
    <rPh sb="3" eb="5">
      <t>ニッポン</t>
    </rPh>
    <rPh sb="5" eb="7">
      <t>シンブン</t>
    </rPh>
    <rPh sb="7" eb="9">
      <t>ソウゴウ</t>
    </rPh>
    <phoneticPr fontId="4"/>
  </si>
  <si>
    <t>福岡市　博多区</t>
    <rPh sb="0" eb="3">
      <t>フクオカシ</t>
    </rPh>
    <rPh sb="4" eb="7">
      <t>ハカタク</t>
    </rPh>
    <phoneticPr fontId="4"/>
  </si>
  <si>
    <t>空港通S</t>
    <phoneticPr fontId="4"/>
  </si>
  <si>
    <t>001907</t>
  </si>
  <si>
    <t>博多駅南部</t>
  </si>
  <si>
    <t>001918</t>
  </si>
  <si>
    <t>博多駅前</t>
  </si>
  <si>
    <t>001922</t>
  </si>
  <si>
    <t>諸岡</t>
  </si>
  <si>
    <t>001930</t>
  </si>
  <si>
    <t>博多中央・駅前</t>
  </si>
  <si>
    <t>009545</t>
  </si>
  <si>
    <t>PS東吉塚</t>
  </si>
  <si>
    <t>009008</t>
  </si>
  <si>
    <t>比恵S</t>
    <phoneticPr fontId="4"/>
  </si>
  <si>
    <t>001909</t>
  </si>
  <si>
    <t>博多南部</t>
    <rPh sb="0" eb="2">
      <t>ハカタ</t>
    </rPh>
    <rPh sb="2" eb="4">
      <t>ナンブ</t>
    </rPh>
    <phoneticPr fontId="4"/>
  </si>
  <si>
    <t>008102</t>
    <phoneticPr fontId="4"/>
  </si>
  <si>
    <t>博多旧市街</t>
    <rPh sb="0" eb="2">
      <t>ハカタ</t>
    </rPh>
    <rPh sb="2" eb="5">
      <t>キュウシガイ</t>
    </rPh>
    <phoneticPr fontId="4"/>
  </si>
  <si>
    <t>008925</t>
    <phoneticPr fontId="4"/>
  </si>
  <si>
    <t>月隈</t>
  </si>
  <si>
    <t>001929</t>
  </si>
  <si>
    <t>博多駅東・駅南</t>
    <rPh sb="5" eb="6">
      <t>エキ</t>
    </rPh>
    <rPh sb="6" eb="7">
      <t>ミナミ</t>
    </rPh>
    <phoneticPr fontId="4"/>
  </si>
  <si>
    <t>008737</t>
    <phoneticPr fontId="4"/>
  </si>
  <si>
    <t>PS吉塚</t>
  </si>
  <si>
    <t>009007</t>
  </si>
  <si>
    <t>はかたAS</t>
    <phoneticPr fontId="4"/>
  </si>
  <si>
    <t>010210</t>
  </si>
  <si>
    <t>吉塚</t>
    <rPh sb="0" eb="2">
      <t>ヨシヅカ</t>
    </rPh>
    <phoneticPr fontId="4"/>
  </si>
  <si>
    <t>008101</t>
    <phoneticPr fontId="4"/>
  </si>
  <si>
    <t>A吉塚･博多駅南</t>
    <rPh sb="4" eb="7">
      <t>ハカタエキ</t>
    </rPh>
    <rPh sb="7" eb="8">
      <t>ミナミ</t>
    </rPh>
    <phoneticPr fontId="4"/>
  </si>
  <si>
    <t>009489</t>
    <phoneticPr fontId="3"/>
  </si>
  <si>
    <t>空港前</t>
  </si>
  <si>
    <t>001933</t>
  </si>
  <si>
    <t>空港前・別府</t>
    <rPh sb="4" eb="6">
      <t>ベフ</t>
    </rPh>
    <phoneticPr fontId="3"/>
  </si>
  <si>
    <t>010356</t>
    <phoneticPr fontId="3"/>
  </si>
  <si>
    <t>PS千代</t>
  </si>
  <si>
    <t>009011</t>
    <phoneticPr fontId="3"/>
  </si>
  <si>
    <t>月隈S</t>
    <rPh sb="0" eb="2">
      <t>ツキグマ</t>
    </rPh>
    <phoneticPr fontId="4"/>
  </si>
  <si>
    <t>009354</t>
    <phoneticPr fontId="3"/>
  </si>
  <si>
    <t>N奈良屋</t>
  </si>
  <si>
    <t>007659</t>
  </si>
  <si>
    <t>雑餉隈</t>
  </si>
  <si>
    <t>007847</t>
    <phoneticPr fontId="4"/>
  </si>
  <si>
    <t>博多駅東</t>
    <rPh sb="3" eb="4">
      <t>ヒガシ</t>
    </rPh>
    <phoneticPr fontId="4"/>
  </si>
  <si>
    <t>009167</t>
    <phoneticPr fontId="4"/>
  </si>
  <si>
    <t>博多南部･井尻</t>
    <rPh sb="0" eb="2">
      <t>ハカタ</t>
    </rPh>
    <rPh sb="2" eb="4">
      <t>ナンブ</t>
    </rPh>
    <rPh sb="5" eb="7">
      <t>イジリ</t>
    </rPh>
    <rPh sb="6" eb="7">
      <t>フクイ</t>
    </rPh>
    <phoneticPr fontId="4"/>
  </si>
  <si>
    <t>009569</t>
    <phoneticPr fontId="4"/>
  </si>
  <si>
    <t>PS博多①</t>
  </si>
  <si>
    <t>009012</t>
  </si>
  <si>
    <t>板付・雑餉隈S</t>
    <rPh sb="3" eb="6">
      <t>ザッショノクマ</t>
    </rPh>
    <phoneticPr fontId="4"/>
  </si>
  <si>
    <t>009730</t>
  </si>
  <si>
    <t>月隈・空港前</t>
    <rPh sb="0" eb="2">
      <t>ツキグマ</t>
    </rPh>
    <rPh sb="3" eb="6">
      <t>クウコウマエ</t>
    </rPh>
    <phoneticPr fontId="4"/>
  </si>
  <si>
    <t>008648</t>
    <phoneticPr fontId="4"/>
  </si>
  <si>
    <t>博多駅南</t>
  </si>
  <si>
    <t>001923</t>
  </si>
  <si>
    <t>N博多五町</t>
    <phoneticPr fontId="4"/>
  </si>
  <si>
    <t>009168</t>
    <phoneticPr fontId="4"/>
  </si>
  <si>
    <t>吉塚・志免北</t>
    <rPh sb="0" eb="2">
      <t>ヨシツカ</t>
    </rPh>
    <rPh sb="3" eb="5">
      <t>シメ</t>
    </rPh>
    <rPh sb="5" eb="6">
      <t>キタ</t>
    </rPh>
    <phoneticPr fontId="3"/>
  </si>
  <si>
    <t>009327</t>
  </si>
  <si>
    <t>PS博多②</t>
  </si>
  <si>
    <t>009013</t>
  </si>
  <si>
    <t>奈良屋S</t>
    <phoneticPr fontId="4"/>
  </si>
  <si>
    <t>001906</t>
  </si>
  <si>
    <t xml:space="preserve">N博多駅前  </t>
  </si>
  <si>
    <t>007660</t>
    <phoneticPr fontId="4"/>
  </si>
  <si>
    <t>吉塚</t>
  </si>
  <si>
    <t>001928</t>
  </si>
  <si>
    <t>N博多駅前</t>
    <phoneticPr fontId="4"/>
  </si>
  <si>
    <t>009169</t>
    <phoneticPr fontId="4"/>
  </si>
  <si>
    <t>博多ふ頭</t>
    <rPh sb="3" eb="4">
      <t>アタマ</t>
    </rPh>
    <phoneticPr fontId="3"/>
  </si>
  <si>
    <t>009546</t>
  </si>
  <si>
    <t>PS堅粕</t>
  </si>
  <si>
    <t>009014</t>
  </si>
  <si>
    <t>板付西S</t>
    <phoneticPr fontId="4"/>
  </si>
  <si>
    <t>001915</t>
  </si>
  <si>
    <t>奈良屋</t>
  </si>
  <si>
    <t>001921</t>
  </si>
  <si>
    <t>名変</t>
    <rPh sb="0" eb="2">
      <t>メイヘン</t>
    </rPh>
    <phoneticPr fontId="4"/>
  </si>
  <si>
    <t>001935</t>
  </si>
  <si>
    <t>月隈</t>
    <rPh sb="0" eb="2">
      <t>ツキグマ</t>
    </rPh>
    <phoneticPr fontId="4"/>
  </si>
  <si>
    <t>010357</t>
    <phoneticPr fontId="3"/>
  </si>
  <si>
    <t>PS東光</t>
  </si>
  <si>
    <t>009009</t>
  </si>
  <si>
    <t>板付S</t>
    <phoneticPr fontId="4"/>
  </si>
  <si>
    <t>001912</t>
  </si>
  <si>
    <t>吉塚・博多駅南</t>
    <rPh sb="3" eb="6">
      <t>ハカタエキ</t>
    </rPh>
    <rPh sb="6" eb="7">
      <t>ミナミ</t>
    </rPh>
    <phoneticPr fontId="4"/>
  </si>
  <si>
    <t>008782</t>
    <phoneticPr fontId="4"/>
  </si>
  <si>
    <t>博多五町</t>
  </si>
  <si>
    <t>001932</t>
  </si>
  <si>
    <t>001938</t>
  </si>
  <si>
    <t>PS板付</t>
    <rPh sb="2" eb="4">
      <t>イタツ</t>
    </rPh>
    <phoneticPr fontId="3"/>
  </si>
  <si>
    <t>009191</t>
    <phoneticPr fontId="3"/>
  </si>
  <si>
    <t>009355</t>
    <phoneticPr fontId="3"/>
  </si>
  <si>
    <t>001925</t>
  </si>
  <si>
    <t>001934</t>
  </si>
  <si>
    <t>南福岡</t>
  </si>
  <si>
    <t>001941</t>
  </si>
  <si>
    <t>PS三筑</t>
  </si>
  <si>
    <t>009016</t>
  </si>
  <si>
    <t>雑餉隈S</t>
    <phoneticPr fontId="4"/>
  </si>
  <si>
    <t>001916</t>
  </si>
  <si>
    <t>南福岡駅前</t>
    <rPh sb="0" eb="1">
      <t>ミナミ</t>
    </rPh>
    <rPh sb="1" eb="3">
      <t>フクオカ</t>
    </rPh>
    <rPh sb="3" eb="5">
      <t>エキマエ</t>
    </rPh>
    <phoneticPr fontId="3"/>
  </si>
  <si>
    <t>009565</t>
    <phoneticPr fontId="3"/>
  </si>
  <si>
    <t>博多駅東</t>
  </si>
  <si>
    <t>001940</t>
  </si>
  <si>
    <t>PS席田</t>
  </si>
  <si>
    <t>009017</t>
  </si>
  <si>
    <t>博多駅前AS</t>
  </si>
  <si>
    <t>001910</t>
  </si>
  <si>
    <t>008233</t>
  </si>
  <si>
    <t>PS春住</t>
  </si>
  <si>
    <t>009185</t>
  </si>
  <si>
    <t>博多駅南S</t>
  </si>
  <si>
    <t>001911</t>
  </si>
  <si>
    <t>博多南部･南福岡</t>
    <rPh sb="0" eb="2">
      <t>ハカタ</t>
    </rPh>
    <rPh sb="2" eb="4">
      <t>ナンブ</t>
    </rPh>
    <rPh sb="5" eb="6">
      <t>ミナミ</t>
    </rPh>
    <rPh sb="6" eb="8">
      <t>フクオカ</t>
    </rPh>
    <phoneticPr fontId="4"/>
  </si>
  <si>
    <t>008738</t>
  </si>
  <si>
    <t>PS住吉</t>
  </si>
  <si>
    <t>009184</t>
  </si>
  <si>
    <t>博多中央</t>
  </si>
  <si>
    <t>001937</t>
  </si>
  <si>
    <t>PS那珂南</t>
  </si>
  <si>
    <t>009190</t>
  </si>
  <si>
    <t>001939</t>
  </si>
  <si>
    <t>PS板付北</t>
  </si>
  <si>
    <t>009188</t>
  </si>
  <si>
    <t>博多南部･南福岡･井尻</t>
    <rPh sb="0" eb="2">
      <t>ハカタ</t>
    </rPh>
    <rPh sb="2" eb="4">
      <t>ナンブ</t>
    </rPh>
    <rPh sb="5" eb="6">
      <t>ミナミ</t>
    </rPh>
    <rPh sb="6" eb="8">
      <t>フクオカ</t>
    </rPh>
    <rPh sb="9" eb="11">
      <t>イジリ</t>
    </rPh>
    <phoneticPr fontId="4"/>
  </si>
  <si>
    <t>008954</t>
  </si>
  <si>
    <t>PS東住吉①</t>
    <phoneticPr fontId="3"/>
  </si>
  <si>
    <t>009860</t>
    <phoneticPr fontId="3"/>
  </si>
  <si>
    <t>001942</t>
  </si>
  <si>
    <t>PS東住吉②</t>
    <phoneticPr fontId="3"/>
  </si>
  <si>
    <t>009861</t>
    <phoneticPr fontId="3"/>
  </si>
  <si>
    <t>PS那珂</t>
  </si>
  <si>
    <t>009010</t>
  </si>
  <si>
    <t>PS弥生</t>
  </si>
  <si>
    <t>009189</t>
  </si>
  <si>
    <t>PS月隈</t>
  </si>
  <si>
    <t>009187</t>
  </si>
  <si>
    <t>PS東住吉</t>
    <phoneticPr fontId="3"/>
  </si>
  <si>
    <t>009186</t>
  </si>
  <si>
    <t>●R4.10.朝日｢博多駅前｣を廃店、西日本｢博多駅前」に合算</t>
    <rPh sb="7" eb="9">
      <t>アサヒ</t>
    </rPh>
    <rPh sb="10" eb="14">
      <t>ハカタエキマエ</t>
    </rPh>
    <rPh sb="16" eb="18">
      <t>ハイテン</t>
    </rPh>
    <rPh sb="19" eb="22">
      <t>ニシニホン</t>
    </rPh>
    <rPh sb="23" eb="27">
      <t>ハカタエキマエ</t>
    </rPh>
    <rPh sb="29" eb="31">
      <t>ガッサン</t>
    </rPh>
    <phoneticPr fontId="3"/>
  </si>
  <si>
    <t>●R6.4読売｢南福岡駅前｣を廃店し「諸岡」「春日原」｢春日」に分割</t>
    <rPh sb="5" eb="7">
      <t>ヨミウリ</t>
    </rPh>
    <rPh sb="8" eb="12">
      <t>ミナミフクオカエキ</t>
    </rPh>
    <rPh sb="12" eb="13">
      <t>マエ</t>
    </rPh>
    <rPh sb="15" eb="17">
      <t>ハイテン</t>
    </rPh>
    <rPh sb="19" eb="21">
      <t>モロオカ</t>
    </rPh>
    <rPh sb="23" eb="26">
      <t>カスガハラ</t>
    </rPh>
    <rPh sb="28" eb="30">
      <t>カスガ</t>
    </rPh>
    <rPh sb="32" eb="34">
      <t>ブンカツ</t>
    </rPh>
    <phoneticPr fontId="3"/>
  </si>
  <si>
    <t>●R7.12.毎日｢空港前｣を廃店し、粕屋郡「粕屋」に統合後、「粕屋空港前」に名変</t>
    <rPh sb="7" eb="9">
      <t>マイニチ</t>
    </rPh>
    <rPh sb="10" eb="13">
      <t>クウコウマエ</t>
    </rPh>
    <rPh sb="15" eb="17">
      <t>ハイテン</t>
    </rPh>
    <rPh sb="19" eb="22">
      <t>カスヤグン</t>
    </rPh>
    <rPh sb="23" eb="25">
      <t>カスヤ</t>
    </rPh>
    <rPh sb="27" eb="29">
      <t>トウゴウ</t>
    </rPh>
    <rPh sb="29" eb="30">
      <t>ゴ</t>
    </rPh>
    <rPh sb="32" eb="34">
      <t>カスヤ</t>
    </rPh>
    <rPh sb="34" eb="36">
      <t>クウコウ</t>
    </rPh>
    <rPh sb="36" eb="37">
      <t>マエ</t>
    </rPh>
    <rPh sb="39" eb="41">
      <t>メイヘン</t>
    </rPh>
    <phoneticPr fontId="3"/>
  </si>
  <si>
    <t>●R4.12.16 西日本「板付」と｢雑餉隈｣を統合し｢板付・雑餉隈」に名変</t>
    <rPh sb="10" eb="13">
      <t>ニシニホン</t>
    </rPh>
    <rPh sb="14" eb="15">
      <t>イタ</t>
    </rPh>
    <rPh sb="15" eb="16">
      <t>ツキ</t>
    </rPh>
    <rPh sb="19" eb="22">
      <t>ザッショノクマ</t>
    </rPh>
    <rPh sb="24" eb="26">
      <t>トウゴウ</t>
    </rPh>
    <rPh sb="28" eb="29">
      <t>イタ</t>
    </rPh>
    <rPh sb="29" eb="30">
      <t>ツ</t>
    </rPh>
    <rPh sb="31" eb="34">
      <t>ザッショノクマ</t>
    </rPh>
    <rPh sb="36" eb="38">
      <t>メイヘン</t>
    </rPh>
    <phoneticPr fontId="3"/>
  </si>
  <si>
    <t>●R6.10.Fポス「PS那珂｣「PS弥生」を新設</t>
    <rPh sb="13" eb="15">
      <t>ナカ</t>
    </rPh>
    <rPh sb="19" eb="21">
      <t>ヤヨイ</t>
    </rPh>
    <phoneticPr fontId="3"/>
  </si>
  <si>
    <t>●R5.4.Fポス「PS那珂南｣「PS板付北」を新設</t>
    <rPh sb="12" eb="14">
      <t>ナカ</t>
    </rPh>
    <rPh sb="14" eb="15">
      <t>ミナミ</t>
    </rPh>
    <rPh sb="19" eb="20">
      <t>イタ</t>
    </rPh>
    <rPh sb="20" eb="21">
      <t>ツ</t>
    </rPh>
    <rPh sb="21" eb="22">
      <t>キタ</t>
    </rPh>
    <phoneticPr fontId="3"/>
  </si>
  <si>
    <t>●R7.4. 西日本「博多駅前」と｢博多駅南｣を統合し｢はかた」に名変</t>
    <rPh sb="7" eb="10">
      <t>ニシニホン</t>
    </rPh>
    <rPh sb="11" eb="15">
      <t>ハカタエキマエ</t>
    </rPh>
    <rPh sb="18" eb="22">
      <t>ハカタエキミナミ</t>
    </rPh>
    <rPh sb="24" eb="26">
      <t>トウゴウ</t>
    </rPh>
    <rPh sb="33" eb="35">
      <t>メイヘン</t>
    </rPh>
    <phoneticPr fontId="3"/>
  </si>
  <si>
    <t>●R5.10.Fポス「PS東住吉①｣「PS東住吉②」を新設</t>
    <rPh sb="13" eb="14">
      <t>ヒガシ</t>
    </rPh>
    <rPh sb="14" eb="16">
      <t>スミヨシ</t>
    </rPh>
    <rPh sb="21" eb="22">
      <t>ヒガシ</t>
    </rPh>
    <rPh sb="22" eb="24">
      <t>スミヨシ</t>
    </rPh>
    <phoneticPr fontId="3"/>
  </si>
  <si>
    <t>●R7.5.13. 日経「空港前」は「別府」を統合し、「空港前・別府」に名変</t>
    <phoneticPr fontId="3"/>
  </si>
  <si>
    <t xml:space="preserve">   ｢空港前」の一部を新店「月隈」に分割。</t>
    <phoneticPr fontId="3"/>
  </si>
  <si>
    <t>福岡都市圏折込部数表(12-3)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</si>
  <si>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中央区</t>
    <rPh sb="0" eb="3">
      <t>フクオカシ</t>
    </rPh>
    <rPh sb="4" eb="6">
      <t>チュウオウ</t>
    </rPh>
    <phoneticPr fontId="4"/>
  </si>
  <si>
    <t>天神・舞鶴AS</t>
    <rPh sb="0" eb="2">
      <t>テンジン</t>
    </rPh>
    <rPh sb="3" eb="5">
      <t>マイヅル</t>
    </rPh>
    <phoneticPr fontId="3"/>
  </si>
  <si>
    <t>009481</t>
    <phoneticPr fontId="3"/>
  </si>
  <si>
    <t>平尾･薬院</t>
    <phoneticPr fontId="3"/>
  </si>
  <si>
    <t>001970</t>
  </si>
  <si>
    <t>舞鶴・大手門</t>
    <rPh sb="3" eb="6">
      <t>オオテモン</t>
    </rPh>
    <phoneticPr fontId="3"/>
  </si>
  <si>
    <t>009326</t>
  </si>
  <si>
    <t>小笹</t>
  </si>
  <si>
    <t>001979</t>
  </si>
  <si>
    <t>大濠・大手門</t>
    <rPh sb="0" eb="2">
      <t>オオホリ</t>
    </rPh>
    <rPh sb="3" eb="6">
      <t>オオテモン</t>
    </rPh>
    <phoneticPr fontId="3"/>
  </si>
  <si>
    <t>010034</t>
  </si>
  <si>
    <t>PS春吉</t>
  </si>
  <si>
    <t>009030</t>
  </si>
  <si>
    <t>薬院・けやき通りAS</t>
    <rPh sb="0" eb="2">
      <t>ヤクイン</t>
    </rPh>
    <rPh sb="6" eb="7">
      <t>トオ</t>
    </rPh>
    <phoneticPr fontId="3"/>
  </si>
  <si>
    <t>009482</t>
    <phoneticPr fontId="3"/>
  </si>
  <si>
    <t>今川･草ヶ江</t>
    <rPh sb="0" eb="1">
      <t>イマ</t>
    </rPh>
    <rPh sb="1" eb="2">
      <t>カワ</t>
    </rPh>
    <rPh sb="3" eb="4">
      <t>クサ</t>
    </rPh>
    <rPh sb="5" eb="6">
      <t>エ</t>
    </rPh>
    <phoneticPr fontId="3"/>
  </si>
  <si>
    <t>009485</t>
    <phoneticPr fontId="3"/>
  </si>
  <si>
    <t>平和</t>
  </si>
  <si>
    <t>001975</t>
  </si>
  <si>
    <t>平尾・薬院</t>
  </si>
  <si>
    <t>001980</t>
  </si>
  <si>
    <t>天神・渡辺</t>
  </si>
  <si>
    <t>001983</t>
  </si>
  <si>
    <t>PS高宮</t>
  </si>
  <si>
    <t>009029</t>
  </si>
  <si>
    <t>小笹AS</t>
    <phoneticPr fontId="3"/>
  </si>
  <si>
    <t>001959</t>
  </si>
  <si>
    <t>渡辺通</t>
    <rPh sb="0" eb="3">
      <t>ワタナベドオリ</t>
    </rPh>
    <phoneticPr fontId="3"/>
  </si>
  <si>
    <t>007661</t>
  </si>
  <si>
    <t>001976</t>
  </si>
  <si>
    <t>大濠公園</t>
  </si>
  <si>
    <t>001981</t>
  </si>
  <si>
    <t>六本松</t>
  </si>
  <si>
    <t>001984</t>
  </si>
  <si>
    <t>PS平尾</t>
  </si>
  <si>
    <t>009028</t>
  </si>
  <si>
    <t>大濠・大手門AS</t>
    <rPh sb="0" eb="2">
      <t>オオホリ</t>
    </rPh>
    <rPh sb="3" eb="6">
      <t>オオテモン</t>
    </rPh>
    <phoneticPr fontId="3"/>
  </si>
  <si>
    <t>010033</t>
  </si>
  <si>
    <t>今川･六本松</t>
    <rPh sb="0" eb="1">
      <t>イマ</t>
    </rPh>
    <rPh sb="1" eb="2">
      <t>カワ</t>
    </rPh>
    <phoneticPr fontId="3"/>
  </si>
  <si>
    <t>007931</t>
  </si>
  <si>
    <t>大手門</t>
  </si>
  <si>
    <t>001973</t>
  </si>
  <si>
    <t>廃店</t>
    <rPh sb="0" eb="1">
      <t>ハイ</t>
    </rPh>
    <rPh sb="1" eb="2">
      <t>テン</t>
    </rPh>
    <phoneticPr fontId="4"/>
  </si>
  <si>
    <t>N天神・舞鶴</t>
    <phoneticPr fontId="3"/>
  </si>
  <si>
    <t>009170</t>
    <phoneticPr fontId="3"/>
  </si>
  <si>
    <t>舞鶴</t>
    <rPh sb="0" eb="2">
      <t>マイツル</t>
    </rPh>
    <phoneticPr fontId="3"/>
  </si>
  <si>
    <t>009490</t>
    <phoneticPr fontId="3"/>
  </si>
  <si>
    <t>PS小笹</t>
  </si>
  <si>
    <t>009020</t>
  </si>
  <si>
    <t>六本松AS</t>
  </si>
  <si>
    <t>001963</t>
  </si>
  <si>
    <t>小笹･笹丘</t>
    <rPh sb="3" eb="4">
      <t>ササ</t>
    </rPh>
    <rPh sb="4" eb="5">
      <t>オカ</t>
    </rPh>
    <phoneticPr fontId="3"/>
  </si>
  <si>
    <t>007932</t>
  </si>
  <si>
    <t>舞鶴</t>
  </si>
  <si>
    <t>001972</t>
  </si>
  <si>
    <t>今泉・薬院</t>
  </si>
  <si>
    <t>001978</t>
  </si>
  <si>
    <t>小笹</t>
    <rPh sb="0" eb="2">
      <t>オザサ</t>
    </rPh>
    <phoneticPr fontId="3"/>
  </si>
  <si>
    <t>009379</t>
    <phoneticPr fontId="3"/>
  </si>
  <si>
    <t>PS当仁①</t>
  </si>
  <si>
    <t>009025</t>
  </si>
  <si>
    <t>天神S</t>
  </si>
  <si>
    <t>001954</t>
  </si>
  <si>
    <t>N舞鶴</t>
  </si>
  <si>
    <t>007951</t>
  </si>
  <si>
    <t>今川</t>
  </si>
  <si>
    <t>001974</t>
  </si>
  <si>
    <t>001977</t>
  </si>
  <si>
    <t>笹丘・田島</t>
    <rPh sb="0" eb="2">
      <t>ササオカ</t>
    </rPh>
    <rPh sb="3" eb="5">
      <t>タシマ</t>
    </rPh>
    <phoneticPr fontId="3"/>
  </si>
  <si>
    <t>010408</t>
  </si>
  <si>
    <t>PS当仁②</t>
  </si>
  <si>
    <t>009026</t>
  </si>
  <si>
    <t>渡辺通S</t>
  </si>
  <si>
    <t>001955</t>
  </si>
  <si>
    <t>N赤坂</t>
    <rPh sb="1" eb="3">
      <t>アカサカ</t>
    </rPh>
    <phoneticPr fontId="3"/>
  </si>
  <si>
    <t>007953</t>
  </si>
  <si>
    <t>平尾</t>
    <rPh sb="0" eb="2">
      <t>ヒラオ</t>
    </rPh>
    <phoneticPr fontId="3"/>
  </si>
  <si>
    <t>009381</t>
    <phoneticPr fontId="3"/>
  </si>
  <si>
    <t>PS舞鶴</t>
  </si>
  <si>
    <t>009024</t>
  </si>
  <si>
    <t>薬院S</t>
  </si>
  <si>
    <t>001956</t>
  </si>
  <si>
    <t>N天神</t>
    <rPh sb="1" eb="3">
      <t>テンジン</t>
    </rPh>
    <phoneticPr fontId="3"/>
  </si>
  <si>
    <t>007952</t>
  </si>
  <si>
    <t>薬院・赤坂</t>
    <rPh sb="0" eb="2">
      <t>ヤクイン</t>
    </rPh>
    <rPh sb="3" eb="5">
      <t>アカサカ</t>
    </rPh>
    <phoneticPr fontId="3"/>
  </si>
  <si>
    <t>009491</t>
    <phoneticPr fontId="3"/>
  </si>
  <si>
    <t>PS草ヶ江</t>
  </si>
  <si>
    <t>009023</t>
  </si>
  <si>
    <t>平尾S</t>
  </si>
  <si>
    <t>001957</t>
  </si>
  <si>
    <t>N天神・舞鶴</t>
    <rPh sb="1" eb="3">
      <t>テンジン</t>
    </rPh>
    <rPh sb="4" eb="6">
      <t>マイツル</t>
    </rPh>
    <phoneticPr fontId="3"/>
  </si>
  <si>
    <t>009483</t>
  </si>
  <si>
    <t>PS笹丘②</t>
  </si>
  <si>
    <t>009019</t>
  </si>
  <si>
    <t>舞鶴S</t>
  </si>
  <si>
    <t>001953</t>
  </si>
  <si>
    <t>N六本松</t>
  </si>
  <si>
    <t>007954</t>
  </si>
  <si>
    <t>PS赤坂</t>
    <rPh sb="2" eb="4">
      <t>アカサカ</t>
    </rPh>
    <phoneticPr fontId="3"/>
  </si>
  <si>
    <t>009422</t>
    <phoneticPr fontId="3"/>
  </si>
  <si>
    <t>天神・渡辺通S</t>
    <rPh sb="0" eb="2">
      <t>テンジン</t>
    </rPh>
    <rPh sb="3" eb="5">
      <t>ワタナベ</t>
    </rPh>
    <rPh sb="5" eb="6">
      <t>ドオリ</t>
    </rPh>
    <phoneticPr fontId="3"/>
  </si>
  <si>
    <t>008491</t>
  </si>
  <si>
    <t>N荒戸</t>
  </si>
  <si>
    <t>007955</t>
  </si>
  <si>
    <t>赤坂･薬院</t>
    <rPh sb="0" eb="2">
      <t>アカサカ</t>
    </rPh>
    <rPh sb="3" eb="5">
      <t>ヤクイン</t>
    </rPh>
    <phoneticPr fontId="3"/>
  </si>
  <si>
    <t>009378</t>
    <phoneticPr fontId="3"/>
  </si>
  <si>
    <t>PS警固</t>
  </si>
  <si>
    <t>009193</t>
  </si>
  <si>
    <t>赤坂S</t>
  </si>
  <si>
    <t>001965</t>
  </si>
  <si>
    <t>N大手門</t>
  </si>
  <si>
    <t>007956</t>
  </si>
  <si>
    <t>荒戸</t>
    <rPh sb="0" eb="2">
      <t>アラト</t>
    </rPh>
    <phoneticPr fontId="3"/>
  </si>
  <si>
    <t>009377</t>
    <phoneticPr fontId="3"/>
  </si>
  <si>
    <t>PS福浜</t>
  </si>
  <si>
    <t>009027</t>
    <phoneticPr fontId="3"/>
  </si>
  <si>
    <t>平尾・薬院S</t>
    <rPh sb="0" eb="2">
      <t>ヒラオ</t>
    </rPh>
    <rPh sb="3" eb="5">
      <t>ヤクイン</t>
    </rPh>
    <phoneticPr fontId="3"/>
  </si>
  <si>
    <t>008492</t>
  </si>
  <si>
    <t>N薬院・けやき通り</t>
    <rPh sb="1" eb="3">
      <t>ヤクイン</t>
    </rPh>
    <rPh sb="7" eb="8">
      <t>トオ</t>
    </rPh>
    <phoneticPr fontId="3"/>
  </si>
  <si>
    <t>009484</t>
  </si>
  <si>
    <t>001982</t>
  </si>
  <si>
    <t>PS南当仁</t>
  </si>
  <si>
    <t>009192</t>
  </si>
  <si>
    <t>天神・渡辺通・舞鶴S</t>
    <rPh sb="0" eb="2">
      <t>テンジン</t>
    </rPh>
    <rPh sb="3" eb="5">
      <t>ワタナベ</t>
    </rPh>
    <rPh sb="5" eb="6">
      <t>ドオリ</t>
    </rPh>
    <rPh sb="7" eb="9">
      <t>マイヅル</t>
    </rPh>
    <phoneticPr fontId="3"/>
  </si>
  <si>
    <t>008671</t>
  </si>
  <si>
    <t>笹丘</t>
    <rPh sb="0" eb="2">
      <t>ササオカ</t>
    </rPh>
    <phoneticPr fontId="3"/>
  </si>
  <si>
    <t>009380</t>
    <phoneticPr fontId="3"/>
  </si>
  <si>
    <t>PS赤坂①</t>
  </si>
  <si>
    <t>009021</t>
  </si>
  <si>
    <t>廃店</t>
    <rPh sb="0" eb="2">
      <t>ハイテン</t>
    </rPh>
    <phoneticPr fontId="3"/>
  </si>
  <si>
    <t>荒戸AS</t>
  </si>
  <si>
    <t>001960</t>
  </si>
  <si>
    <t>PS赤坂②</t>
    <phoneticPr fontId="3"/>
  </si>
  <si>
    <t>009022</t>
  </si>
  <si>
    <t>今川S</t>
  </si>
  <si>
    <t>001962</t>
  </si>
  <si>
    <t>大手門AS</t>
  </si>
  <si>
    <t>001961</t>
  </si>
  <si>
    <t>●R4.2 読売中央区「小笹」の一部を「平尾・薬院」「大濠公園」に移動</t>
    <rPh sb="6" eb="8">
      <t>ヨミウリ</t>
    </rPh>
    <rPh sb="8" eb="11">
      <t>チュウオウク</t>
    </rPh>
    <rPh sb="12" eb="14">
      <t>オザサ</t>
    </rPh>
    <rPh sb="16" eb="18">
      <t>イチブ</t>
    </rPh>
    <rPh sb="20" eb="22">
      <t>ヒラオ</t>
    </rPh>
    <rPh sb="23" eb="25">
      <t>ヤクイン</t>
    </rPh>
    <rPh sb="27" eb="29">
      <t>オオホリ</t>
    </rPh>
    <rPh sb="29" eb="31">
      <t>コウエン</t>
    </rPh>
    <rPh sb="33" eb="35">
      <t>イドウ</t>
    </rPh>
    <phoneticPr fontId="3"/>
  </si>
  <si>
    <t>●R5.11 毎日「今川」を廃店し、｢舞鶴・大手門｣と「西新室見」へ分割</t>
    <rPh sb="7" eb="9">
      <t>マイニチ</t>
    </rPh>
    <rPh sb="10" eb="12">
      <t>イマガワ</t>
    </rPh>
    <rPh sb="14" eb="16">
      <t>ハイテン</t>
    </rPh>
    <rPh sb="19" eb="21">
      <t>マイツル</t>
    </rPh>
    <rPh sb="22" eb="25">
      <t>オオテモン</t>
    </rPh>
    <rPh sb="28" eb="29">
      <t>ニシ</t>
    </rPh>
    <rPh sb="29" eb="30">
      <t>シン</t>
    </rPh>
    <rPh sb="30" eb="32">
      <t>ムロミ</t>
    </rPh>
    <rPh sb="34" eb="36">
      <t>ブンカツ</t>
    </rPh>
    <phoneticPr fontId="3"/>
  </si>
  <si>
    <t>●R8.2.朝日「小笹・笹丘」を廃店し、西日本「六本松AS」「小笹S」「薬院・けやき通りAS」</t>
    <phoneticPr fontId="3"/>
  </si>
  <si>
    <t>●R4.10.朝日｢天神舞鶴｣「六本松」「荒戸」「大手門」「薬院けやき通り」を廃店し</t>
    <rPh sb="7" eb="9">
      <t>アサヒ</t>
    </rPh>
    <rPh sb="10" eb="12">
      <t>テンジン</t>
    </rPh>
    <rPh sb="12" eb="14">
      <t>マイツル</t>
    </rPh>
    <rPh sb="16" eb="19">
      <t>ロッポンマツ</t>
    </rPh>
    <rPh sb="21" eb="23">
      <t>アラト</t>
    </rPh>
    <rPh sb="25" eb="28">
      <t>オオテモン</t>
    </rPh>
    <rPh sb="30" eb="32">
      <t>ヤクイン</t>
    </rPh>
    <rPh sb="35" eb="36">
      <t>トオ</t>
    </rPh>
    <rPh sb="39" eb="41">
      <t>ハイテン</t>
    </rPh>
    <phoneticPr fontId="3"/>
  </si>
  <si>
    <t>●R6.8.西日本「荒戸」「今川」を廃店し、「大手門」に全域接収後、「大濠・大手門AS」に名変</t>
    <rPh sb="6" eb="9">
      <t>ニシニホン</t>
    </rPh>
    <rPh sb="10" eb="12">
      <t>アラト</t>
    </rPh>
    <rPh sb="14" eb="16">
      <t>イマガワ</t>
    </rPh>
    <rPh sb="18" eb="20">
      <t>ハイテン</t>
    </rPh>
    <rPh sb="23" eb="26">
      <t>オオテモン</t>
    </rPh>
    <rPh sb="28" eb="30">
      <t>ゼンイキ</t>
    </rPh>
    <rPh sb="30" eb="32">
      <t>セッシュウ</t>
    </rPh>
    <rPh sb="32" eb="33">
      <t>ゴ</t>
    </rPh>
    <rPh sb="35" eb="37">
      <t>オオホリ</t>
    </rPh>
    <rPh sb="38" eb="41">
      <t>オオテモン</t>
    </rPh>
    <rPh sb="45" eb="47">
      <t>メイヘン</t>
    </rPh>
    <phoneticPr fontId="3"/>
  </si>
  <si>
    <t>　城南区「笹丘・田島S」に分割、合売化</t>
    <phoneticPr fontId="3"/>
  </si>
  <si>
    <t>各々西日本に合算</t>
  </si>
  <si>
    <t>●R6.8.日経「荒戸」を廃店し、「大手門」に接収後、「大濠・大手門」に名変</t>
    <rPh sb="6" eb="8">
      <t>ニッケイ</t>
    </rPh>
    <rPh sb="9" eb="11">
      <t>アラト</t>
    </rPh>
    <rPh sb="13" eb="15">
      <t>ハイテン</t>
    </rPh>
    <rPh sb="18" eb="21">
      <t>オオテモン</t>
    </rPh>
    <rPh sb="23" eb="25">
      <t>セッシュウ</t>
    </rPh>
    <rPh sb="25" eb="26">
      <t>ゴ</t>
    </rPh>
    <rPh sb="28" eb="30">
      <t>オオホリ</t>
    </rPh>
    <rPh sb="31" eb="34">
      <t>オオテモン</t>
    </rPh>
    <rPh sb="36" eb="38">
      <t>メイヘン</t>
    </rPh>
    <phoneticPr fontId="3"/>
  </si>
  <si>
    <t>●R8.2.朝日「長住」を廃店し、朝日「長尾片江」西日本「花畑・長住S」「小笹S」に分割、合売化</t>
  </si>
  <si>
    <t>●R5.10.Fポス「PS警固」を新設</t>
    <rPh sb="13" eb="15">
      <t>ケイゴ</t>
    </rPh>
    <phoneticPr fontId="3"/>
  </si>
  <si>
    <t>●R6.10.Fポス「PS南当仁」を新設</t>
    <rPh sb="13" eb="14">
      <t>ミナミ</t>
    </rPh>
    <rPh sb="14" eb="16">
      <t>トウジン</t>
    </rPh>
    <phoneticPr fontId="3"/>
  </si>
  <si>
    <t>●R8.2.日経「笹丘」へ「城南」から一部エリア移動、「笹丘・田島」へ名変</t>
    <rPh sb="6" eb="8">
      <t>ニッケイ</t>
    </rPh>
    <rPh sb="9" eb="11">
      <t>ササオカ</t>
    </rPh>
    <rPh sb="14" eb="16">
      <t>ジョウナン</t>
    </rPh>
    <rPh sb="19" eb="21">
      <t>イチブ</t>
    </rPh>
    <rPh sb="24" eb="26">
      <t>イドウ</t>
    </rPh>
    <rPh sb="28" eb="29">
      <t>ササ</t>
    </rPh>
    <rPh sb="29" eb="30">
      <t>オカ</t>
    </rPh>
    <rPh sb="31" eb="33">
      <t>タジマ</t>
    </rPh>
    <rPh sb="35" eb="37">
      <t>メイヘン</t>
    </rPh>
    <phoneticPr fontId="3"/>
  </si>
  <si>
    <t>●R5.10.Fポス「PS福浜」を新設</t>
    <rPh sb="13" eb="15">
      <t>フクハマ</t>
    </rPh>
    <phoneticPr fontId="3"/>
  </si>
  <si>
    <t>福岡都市圏折込部数表(12-4)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</si>
  <si>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南区</t>
    <rPh sb="0" eb="3">
      <t>フクオカシ</t>
    </rPh>
    <rPh sb="4" eb="5">
      <t>ミナミ</t>
    </rPh>
    <phoneticPr fontId="4"/>
  </si>
  <si>
    <t>高宮S</t>
    <phoneticPr fontId="3"/>
  </si>
  <si>
    <t>001991</t>
  </si>
  <si>
    <t>大橋北部</t>
    <rPh sb="0" eb="2">
      <t>オオハシ</t>
    </rPh>
    <rPh sb="2" eb="4">
      <t>ホクブ</t>
    </rPh>
    <phoneticPr fontId="1"/>
  </si>
  <si>
    <t>002011</t>
  </si>
  <si>
    <t>長住</t>
  </si>
  <si>
    <t>002013</t>
  </si>
  <si>
    <t>大橋</t>
  </si>
  <si>
    <t>007788</t>
    <phoneticPr fontId="3"/>
  </si>
  <si>
    <t>高宮・大橋</t>
    <rPh sb="3" eb="5">
      <t>オオハシ</t>
    </rPh>
    <phoneticPr fontId="3"/>
  </si>
  <si>
    <t>008953</t>
    <phoneticPr fontId="3"/>
  </si>
  <si>
    <t>PS大楠</t>
  </si>
  <si>
    <t>009038</t>
  </si>
  <si>
    <t>野間S</t>
    <phoneticPr fontId="3"/>
  </si>
  <si>
    <t>001992</t>
  </si>
  <si>
    <t>大橋中部</t>
    <rPh sb="2" eb="4">
      <t>チュウブ</t>
    </rPh>
    <phoneticPr fontId="1"/>
  </si>
  <si>
    <t>002008</t>
  </si>
  <si>
    <t>若久</t>
  </si>
  <si>
    <t>002014</t>
  </si>
  <si>
    <t>野多目・老司</t>
  </si>
  <si>
    <t>002026</t>
  </si>
  <si>
    <t>弥永・警弥郷</t>
    <rPh sb="0" eb="2">
      <t>ヤナガ</t>
    </rPh>
    <rPh sb="3" eb="6">
      <t>ケヤゴウ</t>
    </rPh>
    <phoneticPr fontId="3"/>
  </si>
  <si>
    <t>008364</t>
    <phoneticPr fontId="3"/>
  </si>
  <si>
    <t>PS西高宮</t>
  </si>
  <si>
    <t>009037</t>
  </si>
  <si>
    <t>大楠・平尾南S</t>
    <rPh sb="3" eb="5">
      <t>ヒラオ</t>
    </rPh>
    <rPh sb="5" eb="6">
      <t>ミナミ</t>
    </rPh>
    <phoneticPr fontId="3"/>
  </si>
  <si>
    <t>008826</t>
  </si>
  <si>
    <t>大橋南部</t>
  </si>
  <si>
    <t>002005</t>
  </si>
  <si>
    <t>屋形原</t>
  </si>
  <si>
    <t>002015</t>
  </si>
  <si>
    <t>002025</t>
  </si>
  <si>
    <t>鶴田</t>
    <rPh sb="0" eb="2">
      <t>ツルタ</t>
    </rPh>
    <phoneticPr fontId="3"/>
  </si>
  <si>
    <t>008952</t>
    <phoneticPr fontId="3"/>
  </si>
  <si>
    <t>PS大池</t>
  </si>
  <si>
    <t>009040</t>
  </si>
  <si>
    <t>大橋･三宅S</t>
    <rPh sb="0" eb="2">
      <t>オオハシ</t>
    </rPh>
    <phoneticPr fontId="3"/>
  </si>
  <si>
    <t>010363</t>
  </si>
  <si>
    <t>弥永･警弥郷</t>
  </si>
  <si>
    <t>002009</t>
  </si>
  <si>
    <t>002016</t>
  </si>
  <si>
    <t>野間・高宮</t>
  </si>
  <si>
    <t>007787</t>
    <phoneticPr fontId="3"/>
  </si>
  <si>
    <t>花畑・長住</t>
  </si>
  <si>
    <t>010409</t>
  </si>
  <si>
    <t>PS長丘</t>
  </si>
  <si>
    <t>009045</t>
  </si>
  <si>
    <t>井尻南･弥永･老司S</t>
    <rPh sb="7" eb="9">
      <t>ロウジ</t>
    </rPh>
    <phoneticPr fontId="3"/>
  </si>
  <si>
    <t>009898</t>
  </si>
  <si>
    <t>井尻･横手</t>
  </si>
  <si>
    <t>002010</t>
  </si>
  <si>
    <t>井尻南</t>
    <rPh sb="2" eb="3">
      <t>ミナミ</t>
    </rPh>
    <phoneticPr fontId="3"/>
  </si>
  <si>
    <t>009568</t>
    <phoneticPr fontId="3"/>
  </si>
  <si>
    <t>002028</t>
  </si>
  <si>
    <t>002031</t>
  </si>
  <si>
    <t>PS長住</t>
  </si>
  <si>
    <t>009044</t>
  </si>
  <si>
    <t>花畑・長住AS</t>
    <phoneticPr fontId="3"/>
  </si>
  <si>
    <t>002002</t>
  </si>
  <si>
    <t>002004</t>
  </si>
  <si>
    <t>A井尻</t>
    <phoneticPr fontId="3"/>
  </si>
  <si>
    <t>008525</t>
    <phoneticPr fontId="3"/>
  </si>
  <si>
    <t>井尻</t>
  </si>
  <si>
    <t>002024</t>
  </si>
  <si>
    <t>大平寺･柏原</t>
    <rPh sb="0" eb="3">
      <t>タイヘイジ</t>
    </rPh>
    <rPh sb="2" eb="3">
      <t>デラ</t>
    </rPh>
    <rPh sb="4" eb="6">
      <t>カシワバラ</t>
    </rPh>
    <phoneticPr fontId="3"/>
  </si>
  <si>
    <t>008201</t>
    <phoneticPr fontId="3"/>
  </si>
  <si>
    <t>PS西長住</t>
  </si>
  <si>
    <t>009043</t>
  </si>
  <si>
    <t>長住南・やよい坂S</t>
  </si>
  <si>
    <t>001999</t>
  </si>
  <si>
    <t>A大橋東部・高宮</t>
    <rPh sb="1" eb="3">
      <t>オオハシ</t>
    </rPh>
    <rPh sb="3" eb="5">
      <t>トウブ</t>
    </rPh>
    <rPh sb="6" eb="8">
      <t>タカミヤ</t>
    </rPh>
    <phoneticPr fontId="3"/>
  </si>
  <si>
    <t>008524</t>
    <phoneticPr fontId="3"/>
  </si>
  <si>
    <t>高宮・長住</t>
    <rPh sb="3" eb="4">
      <t>ナガ</t>
    </rPh>
    <rPh sb="4" eb="5">
      <t>スミ</t>
    </rPh>
    <phoneticPr fontId="3"/>
  </si>
  <si>
    <t>008672</t>
    <phoneticPr fontId="3"/>
  </si>
  <si>
    <t>PS塩原</t>
  </si>
  <si>
    <t>009036</t>
  </si>
  <si>
    <t>野多目・老司S</t>
  </si>
  <si>
    <t>002000</t>
  </si>
  <si>
    <t>弥永・上白水</t>
  </si>
  <si>
    <t>002022</t>
  </si>
  <si>
    <t>PS東若久</t>
  </si>
  <si>
    <t>009042</t>
  </si>
  <si>
    <t>老司S</t>
  </si>
  <si>
    <t>009647</t>
  </si>
  <si>
    <t>野間・高宮</t>
    <rPh sb="0" eb="2">
      <t>ノマ</t>
    </rPh>
    <phoneticPr fontId="3"/>
  </si>
  <si>
    <t>008220</t>
    <phoneticPr fontId="3"/>
  </si>
  <si>
    <t>PS筑紫丘</t>
  </si>
  <si>
    <t>009048</t>
  </si>
  <si>
    <t>老司・鶴田S</t>
    <rPh sb="3" eb="5">
      <t>ツルタ</t>
    </rPh>
    <phoneticPr fontId="3"/>
  </si>
  <si>
    <t>009654</t>
  </si>
  <si>
    <t>002019</t>
  </si>
  <si>
    <t>PS三宅</t>
  </si>
  <si>
    <t>009046</t>
  </si>
  <si>
    <t>井尻南・弥永S</t>
  </si>
  <si>
    <t>002001</t>
  </si>
  <si>
    <t>大橋東部</t>
  </si>
  <si>
    <t>002017</t>
  </si>
  <si>
    <t>PS横手</t>
  </si>
  <si>
    <t>009031</t>
  </si>
  <si>
    <t>大橋･井尻S</t>
  </si>
  <si>
    <t>002003</t>
  </si>
  <si>
    <t>PS野多目</t>
  </si>
  <si>
    <t>009047</t>
  </si>
  <si>
    <t>三宅S</t>
  </si>
  <si>
    <t>001997</t>
  </si>
  <si>
    <t>PS曰佐</t>
  </si>
  <si>
    <t>009032</t>
  </si>
  <si>
    <t>長丘S</t>
  </si>
  <si>
    <t>001993</t>
  </si>
  <si>
    <t>PS弥永</t>
  </si>
  <si>
    <t>009033</t>
  </si>
  <si>
    <t>PS花畑</t>
  </si>
  <si>
    <t>009034</t>
  </si>
  <si>
    <t>PS東花畑</t>
  </si>
  <si>
    <t>009041</t>
  </si>
  <si>
    <t>PS若久</t>
  </si>
  <si>
    <t>009039</t>
  </si>
  <si>
    <t>PS玉川</t>
  </si>
  <si>
    <t>009199</t>
  </si>
  <si>
    <t>PS弥永西</t>
  </si>
  <si>
    <t>009196</t>
  </si>
  <si>
    <t>PS柏原</t>
  </si>
  <si>
    <t>009035</t>
  </si>
  <si>
    <t>PS高木①</t>
    <phoneticPr fontId="3"/>
  </si>
  <si>
    <t>009195</t>
  </si>
  <si>
    <t>PS高木②</t>
    <phoneticPr fontId="3"/>
  </si>
  <si>
    <t>010050</t>
  </si>
  <si>
    <t>PS老司</t>
  </si>
  <si>
    <t>009200</t>
  </si>
  <si>
    <t>PS西花畑</t>
  </si>
  <si>
    <t>009197</t>
  </si>
  <si>
    <t>PS鶴田</t>
  </si>
  <si>
    <t>009198</t>
  </si>
  <si>
    <t>PS高木</t>
    <phoneticPr fontId="3"/>
  </si>
  <si>
    <t>PS宮竹</t>
  </si>
  <si>
    <t>009194</t>
  </si>
  <si>
    <t>●R5.11　西日本「老司・鶴田」廃店し、「花畑・長住」「井尻南・弥永」へ接収</t>
    <rPh sb="14" eb="16">
      <t>ツルタ</t>
    </rPh>
    <rPh sb="17" eb="19">
      <t>ハイテン</t>
    </rPh>
    <rPh sb="22" eb="24">
      <t>ハナハタ</t>
    </rPh>
    <rPh sb="25" eb="27">
      <t>ナガスミ</t>
    </rPh>
    <rPh sb="29" eb="32">
      <t>イジリミナミ</t>
    </rPh>
    <rPh sb="33" eb="35">
      <t>ヤナガ</t>
    </rPh>
    <rPh sb="37" eb="39">
      <t>セッシュウ</t>
    </rPh>
    <phoneticPr fontId="3"/>
  </si>
  <si>
    <t>●R6.8西日本「大橋・井尻」を廃店し、「三宅」「大楠・平尾南」｢井尻南･弥永･老司｣に分割移動</t>
    <phoneticPr fontId="3"/>
  </si>
  <si>
    <t>●R7.11.西日本「長丘S」を廃店し、「花畑・長住S」に統合</t>
    <rPh sb="11" eb="13">
      <t>ナガオカ</t>
    </rPh>
    <rPh sb="16" eb="18">
      <t>ハイテン</t>
    </rPh>
    <rPh sb="21" eb="23">
      <t>ハナハタ</t>
    </rPh>
    <rPh sb="24" eb="26">
      <t>ナガスミ</t>
    </rPh>
    <rPh sb="29" eb="31">
      <t>トウゴウ</t>
    </rPh>
    <phoneticPr fontId="3"/>
  </si>
  <si>
    <t>伴い、「井尻南・弥永」の一部を「三宅」へ移動</t>
    <rPh sb="0" eb="1">
      <t>トモナ</t>
    </rPh>
    <rPh sb="4" eb="6">
      <t>イジリ</t>
    </rPh>
    <rPh sb="6" eb="7">
      <t>ミナミ</t>
    </rPh>
    <rPh sb="8" eb="10">
      <t>ヤナガ</t>
    </rPh>
    <rPh sb="12" eb="14">
      <t>イチブ</t>
    </rPh>
    <rPh sb="16" eb="18">
      <t>ミヤケ</t>
    </rPh>
    <rPh sb="20" eb="22">
      <t>イドウ</t>
    </rPh>
    <phoneticPr fontId="3"/>
  </si>
  <si>
    <t>●R6.10.Fポス「宮竹」を廃店</t>
    <rPh sb="11" eb="13">
      <t>ミヤタケ</t>
    </rPh>
    <rPh sb="15" eb="17">
      <t>ハイテン</t>
    </rPh>
    <phoneticPr fontId="3"/>
  </si>
  <si>
    <t>●R8.2.西日本「笹丘・田島S」と「花畑・長住S」の一部を「長尾・片江S」へ移動</t>
  </si>
  <si>
    <t>●R6.2　西日本「井尻南・弥永」を「井尻南・弥永・老司」に名変</t>
    <rPh sb="10" eb="13">
      <t>イジリミナミ</t>
    </rPh>
    <rPh sb="14" eb="16">
      <t>ヤナガ</t>
    </rPh>
    <rPh sb="19" eb="21">
      <t>イジリ</t>
    </rPh>
    <rPh sb="21" eb="22">
      <t>ミナミ</t>
    </rPh>
    <rPh sb="23" eb="25">
      <t>ヤナガ</t>
    </rPh>
    <rPh sb="26" eb="28">
      <t>ロウジ</t>
    </rPh>
    <rPh sb="30" eb="32">
      <t>メイヘン</t>
    </rPh>
    <phoneticPr fontId="3"/>
  </si>
  <si>
    <t>●R6.10.Fポス「高木」を廃店分割し「高木①」に名変、「高木②」を新設</t>
    <rPh sb="11" eb="13">
      <t>タカギ</t>
    </rPh>
    <rPh sb="15" eb="17">
      <t>ハイテン</t>
    </rPh>
    <rPh sb="17" eb="19">
      <t>ブンカツ</t>
    </rPh>
    <rPh sb="21" eb="23">
      <t>タカギ</t>
    </rPh>
    <rPh sb="26" eb="28">
      <t>メイヘン</t>
    </rPh>
    <rPh sb="30" eb="32">
      <t>タカギ</t>
    </rPh>
    <rPh sb="35" eb="37">
      <t>シンセツ</t>
    </rPh>
    <phoneticPr fontId="3"/>
  </si>
  <si>
    <t>●R6.4.Fポス「玉川」「宮竹」「高木」「西花畑」「柏原」を新設</t>
    <rPh sb="10" eb="12">
      <t>タマガワ</t>
    </rPh>
    <rPh sb="14" eb="16">
      <t>ミヤタケ</t>
    </rPh>
    <rPh sb="18" eb="20">
      <t>タカギ</t>
    </rPh>
    <rPh sb="22" eb="23">
      <t>ニシ</t>
    </rPh>
    <rPh sb="23" eb="25">
      <t>ハナハタ</t>
    </rPh>
    <rPh sb="27" eb="29">
      <t>カシハラ</t>
    </rPh>
    <phoneticPr fontId="3"/>
  </si>
  <si>
    <t>●R7.4.Fポス「鶴田」「老司」「西花畑」を新設</t>
    <rPh sb="10" eb="12">
      <t>ツルタ</t>
    </rPh>
    <rPh sb="14" eb="16">
      <t>ロウジ</t>
    </rPh>
    <rPh sb="18" eb="19">
      <t>ニシ</t>
    </rPh>
    <rPh sb="19" eb="20">
      <t>ハナ</t>
    </rPh>
    <rPh sb="20" eb="21">
      <t>ハタ</t>
    </rPh>
    <rPh sb="23" eb="25">
      <t>シンセツ</t>
    </rPh>
    <phoneticPr fontId="3"/>
  </si>
  <si>
    <t>●R8.2.日経「花畑・長住」へ「城南」から一部エリア移動</t>
  </si>
  <si>
    <t>●R6.4西日本｢井尻南･弥永･老司S｣より「三宅」へ一部エリア移動</t>
    <rPh sb="5" eb="8">
      <t>ニシニホン</t>
    </rPh>
    <rPh sb="9" eb="11">
      <t>イジリ</t>
    </rPh>
    <rPh sb="11" eb="12">
      <t>ミナミ</t>
    </rPh>
    <rPh sb="13" eb="15">
      <t>ヤナガ</t>
    </rPh>
    <rPh sb="16" eb="18">
      <t>ロウジ</t>
    </rPh>
    <rPh sb="23" eb="25">
      <t>ミヤケ</t>
    </rPh>
    <rPh sb="27" eb="29">
      <t>イチブ</t>
    </rPh>
    <rPh sb="32" eb="34">
      <t>イドウ</t>
    </rPh>
    <phoneticPr fontId="3"/>
  </si>
  <si>
    <t>●R7.6.3西日本「三宅S」を「大橋・三宅S」に名変</t>
  </si>
  <si>
    <t>福岡都市圏折込部数表(12-5)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</si>
  <si>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城南区</t>
    <rPh sb="0" eb="3">
      <t>フクオカシ</t>
    </rPh>
    <rPh sb="4" eb="6">
      <t>ジョウナン</t>
    </rPh>
    <phoneticPr fontId="4"/>
  </si>
  <si>
    <t>別府S</t>
    <phoneticPr fontId="3"/>
  </si>
  <si>
    <t>002069</t>
  </si>
  <si>
    <t>長尾・片江</t>
    <rPh sb="3" eb="5">
      <t>カタエ</t>
    </rPh>
    <phoneticPr fontId="3"/>
  </si>
  <si>
    <t>010407</t>
  </si>
  <si>
    <t>別府</t>
  </si>
  <si>
    <t>002081</t>
  </si>
  <si>
    <t>別府･田島</t>
    <phoneticPr fontId="3"/>
  </si>
  <si>
    <t>002086</t>
  </si>
  <si>
    <t>長尾・片江</t>
    <rPh sb="0" eb="2">
      <t>ナガオ</t>
    </rPh>
    <rPh sb="3" eb="5">
      <t>カタエ</t>
    </rPh>
    <phoneticPr fontId="3"/>
  </si>
  <si>
    <t>010410</t>
  </si>
  <si>
    <t>PS別府</t>
  </si>
  <si>
    <t>009054</t>
  </si>
  <si>
    <t>笹丘・田島AS</t>
    <phoneticPr fontId="3"/>
  </si>
  <si>
    <t>008976</t>
    <phoneticPr fontId="3"/>
  </si>
  <si>
    <t>七隈</t>
    <rPh sb="0" eb="2">
      <t>ナナクマ</t>
    </rPh>
    <phoneticPr fontId="3"/>
  </si>
  <si>
    <t>009727</t>
    <phoneticPr fontId="3"/>
  </si>
  <si>
    <t>梅林A</t>
    <phoneticPr fontId="3"/>
  </si>
  <si>
    <t>002082</t>
  </si>
  <si>
    <t>城南学園通</t>
  </si>
  <si>
    <t>002087</t>
  </si>
  <si>
    <t>七隈・茶山</t>
    <rPh sb="0" eb="2">
      <t>ナナクマ</t>
    </rPh>
    <rPh sb="3" eb="5">
      <t>チャヤマ</t>
    </rPh>
    <phoneticPr fontId="3"/>
  </si>
  <si>
    <t>010411</t>
  </si>
  <si>
    <t>PS笹丘①</t>
    <phoneticPr fontId="3"/>
  </si>
  <si>
    <t>009018</t>
  </si>
  <si>
    <t>長尾・片江S</t>
    <rPh sb="0" eb="2">
      <t>ナガオ</t>
    </rPh>
    <rPh sb="3" eb="4">
      <t>カタ</t>
    </rPh>
    <rPh sb="4" eb="5">
      <t>エ</t>
    </rPh>
    <phoneticPr fontId="3"/>
  </si>
  <si>
    <t>002072</t>
  </si>
  <si>
    <t>M梅林</t>
    <rPh sb="1" eb="2">
      <t>ウメ</t>
    </rPh>
    <rPh sb="2" eb="3">
      <t>ハヤシ</t>
    </rPh>
    <phoneticPr fontId="3"/>
  </si>
  <si>
    <t>009729</t>
    <phoneticPr fontId="3"/>
  </si>
  <si>
    <t>福大前</t>
  </si>
  <si>
    <t>002085</t>
  </si>
  <si>
    <t>堤</t>
    <rPh sb="0" eb="1">
      <t>ツツミ</t>
    </rPh>
    <phoneticPr fontId="3"/>
  </si>
  <si>
    <t>010412</t>
  </si>
  <si>
    <t>PS田島</t>
  </si>
  <si>
    <t>009053</t>
  </si>
  <si>
    <t>七隈・茶山AS</t>
    <rPh sb="0" eb="1">
      <t>シチ</t>
    </rPh>
    <rPh sb="1" eb="2">
      <t>クマ</t>
    </rPh>
    <rPh sb="3" eb="5">
      <t>チャヤマ</t>
    </rPh>
    <phoneticPr fontId="3"/>
  </si>
  <si>
    <t>008218</t>
    <phoneticPr fontId="3"/>
  </si>
  <si>
    <t>鳥飼・別府</t>
    <phoneticPr fontId="3"/>
  </si>
  <si>
    <t>002080</t>
  </si>
  <si>
    <t>樋井川</t>
    <rPh sb="0" eb="3">
      <t>ヒイガワ</t>
    </rPh>
    <phoneticPr fontId="3"/>
  </si>
  <si>
    <t>008221</t>
    <phoneticPr fontId="3"/>
  </si>
  <si>
    <t>樋井川</t>
    <rPh sb="0" eb="3">
      <t>ヒイカワ</t>
    </rPh>
    <phoneticPr fontId="3"/>
  </si>
  <si>
    <t>010413</t>
  </si>
  <si>
    <t>PS城南</t>
  </si>
  <si>
    <t>009052</t>
  </si>
  <si>
    <t>樋井川AS</t>
    <phoneticPr fontId="3"/>
  </si>
  <si>
    <t>002075</t>
  </si>
  <si>
    <t>七隈・梅林</t>
    <rPh sb="0" eb="2">
      <t>ナナクマ</t>
    </rPh>
    <rPh sb="3" eb="5">
      <t>ウメバヤシ</t>
    </rPh>
    <phoneticPr fontId="3"/>
  </si>
  <si>
    <t>008222</t>
    <phoneticPr fontId="3"/>
  </si>
  <si>
    <t>茶山</t>
  </si>
  <si>
    <t>002084</t>
  </si>
  <si>
    <t>梅林・賀茂</t>
    <rPh sb="0" eb="2">
      <t>ウメバヤシ</t>
    </rPh>
    <rPh sb="3" eb="5">
      <t>カモ</t>
    </rPh>
    <phoneticPr fontId="3"/>
  </si>
  <si>
    <t>008609</t>
    <phoneticPr fontId="3"/>
  </si>
  <si>
    <t>PS長尾①</t>
    <phoneticPr fontId="3"/>
  </si>
  <si>
    <t>009868</t>
    <phoneticPr fontId="3"/>
  </si>
  <si>
    <t>堤AS</t>
    <phoneticPr fontId="3"/>
  </si>
  <si>
    <t>002076</t>
  </si>
  <si>
    <t>堤･樋井川</t>
    <phoneticPr fontId="3"/>
  </si>
  <si>
    <t>002079</t>
  </si>
  <si>
    <t>梅林</t>
    <phoneticPr fontId="3"/>
  </si>
  <si>
    <t>城南</t>
    <rPh sb="0" eb="2">
      <t>ジョウナン</t>
    </rPh>
    <phoneticPr fontId="3"/>
  </si>
  <si>
    <t>008703</t>
    <phoneticPr fontId="3"/>
  </si>
  <si>
    <t>PS長尾②</t>
    <phoneticPr fontId="3"/>
  </si>
  <si>
    <t>009862</t>
    <phoneticPr fontId="3"/>
  </si>
  <si>
    <t>茶山</t>
    <phoneticPr fontId="3"/>
  </si>
  <si>
    <t>002070</t>
  </si>
  <si>
    <t>田島･長尾</t>
    <phoneticPr fontId="3"/>
  </si>
  <si>
    <t>002078</t>
  </si>
  <si>
    <t>PS金山</t>
  </si>
  <si>
    <t>009058</t>
  </si>
  <si>
    <t>七隈</t>
    <phoneticPr fontId="3"/>
  </si>
  <si>
    <t>002074</t>
  </si>
  <si>
    <t>田島･長尾・堤・樋井川</t>
  </si>
  <si>
    <t>009857</t>
  </si>
  <si>
    <t>PS堤丘</t>
  </si>
  <si>
    <t>009051</t>
  </si>
  <si>
    <t>笹丘S</t>
    <phoneticPr fontId="3"/>
  </si>
  <si>
    <t>002071</t>
  </si>
  <si>
    <t>名変</t>
    <rPh sb="0" eb="2">
      <t>メイ</t>
    </rPh>
    <phoneticPr fontId="3"/>
  </si>
  <si>
    <t>PS片江</t>
  </si>
  <si>
    <t>009057</t>
  </si>
  <si>
    <t>PS七隈①</t>
  </si>
  <si>
    <t>009055</t>
  </si>
  <si>
    <t>PS七隈②</t>
  </si>
  <si>
    <t>009056</t>
  </si>
  <si>
    <t>PS堤</t>
  </si>
  <si>
    <t>009049</t>
  </si>
  <si>
    <t>PS南片江</t>
  </si>
  <si>
    <t>009201</t>
  </si>
  <si>
    <t>PS長尾</t>
    <phoneticPr fontId="3"/>
  </si>
  <si>
    <t>009050</t>
  </si>
  <si>
    <t>福岡市　西区</t>
    <rPh sb="0" eb="3">
      <t>フクオカシ</t>
    </rPh>
    <rPh sb="4" eb="5">
      <t>ニシ</t>
    </rPh>
    <rPh sb="5" eb="6">
      <t>ク</t>
    </rPh>
    <phoneticPr fontId="4"/>
  </si>
  <si>
    <t>姪浜S</t>
    <phoneticPr fontId="3"/>
  </si>
  <si>
    <t>002039</t>
  </si>
  <si>
    <t>姪浜</t>
  </si>
  <si>
    <t>002050</t>
  </si>
  <si>
    <t>野方・橋本・生松台</t>
    <rPh sb="0" eb="2">
      <t>ノカタ</t>
    </rPh>
    <rPh sb="3" eb="5">
      <t>ハシモト</t>
    </rPh>
    <rPh sb="6" eb="7">
      <t>イ</t>
    </rPh>
    <rPh sb="7" eb="9">
      <t>マツダイ</t>
    </rPh>
    <phoneticPr fontId="3"/>
  </si>
  <si>
    <t>009749</t>
  </si>
  <si>
    <t>姪の浜・室見</t>
    <rPh sb="4" eb="6">
      <t>ムロミ</t>
    </rPh>
    <phoneticPr fontId="3"/>
  </si>
  <si>
    <t>007846</t>
    <phoneticPr fontId="3"/>
  </si>
  <si>
    <t>九大学研都市</t>
    <rPh sb="0" eb="2">
      <t>キュウダイ</t>
    </rPh>
    <rPh sb="2" eb="6">
      <t>ガッケントシ</t>
    </rPh>
    <phoneticPr fontId="3"/>
  </si>
  <si>
    <t>009587</t>
    <phoneticPr fontId="3"/>
  </si>
  <si>
    <t>PS愛宕</t>
  </si>
  <si>
    <t>009060</t>
  </si>
  <si>
    <t>姪浜駅南・愛宕浜S</t>
    <rPh sb="5" eb="7">
      <t>アタゴ</t>
    </rPh>
    <rPh sb="7" eb="8">
      <t>ハマ</t>
    </rPh>
    <phoneticPr fontId="3"/>
  </si>
  <si>
    <t>008670</t>
    <phoneticPr fontId="3"/>
  </si>
  <si>
    <t>野方･橋本</t>
    <phoneticPr fontId="3"/>
  </si>
  <si>
    <t>002053</t>
  </si>
  <si>
    <t>A姪ノ浜</t>
    <phoneticPr fontId="3"/>
  </si>
  <si>
    <t>009834</t>
    <phoneticPr fontId="3"/>
  </si>
  <si>
    <t>野方・橋本・姪浜西</t>
    <rPh sb="6" eb="9">
      <t>メイノハマニシ</t>
    </rPh>
    <phoneticPr fontId="3"/>
  </si>
  <si>
    <t>008718</t>
    <phoneticPr fontId="3"/>
  </si>
  <si>
    <t>姪浜・室見</t>
    <rPh sb="3" eb="5">
      <t>ムロミ</t>
    </rPh>
    <phoneticPr fontId="3"/>
  </si>
  <si>
    <t>009328</t>
  </si>
  <si>
    <t>PS愛宕浜</t>
  </si>
  <si>
    <t>009061</t>
  </si>
  <si>
    <t>福重・姪浜西S</t>
    <rPh sb="3" eb="5">
      <t>メイノハマ</t>
    </rPh>
    <rPh sb="5" eb="6">
      <t>ニシ</t>
    </rPh>
    <phoneticPr fontId="3"/>
  </si>
  <si>
    <t>009382</t>
    <phoneticPr fontId="3"/>
  </si>
  <si>
    <t>今宿・学研都市</t>
    <rPh sb="3" eb="4">
      <t>ガク</t>
    </rPh>
    <rPh sb="5" eb="7">
      <t>トシ</t>
    </rPh>
    <phoneticPr fontId="3"/>
  </si>
  <si>
    <t>007891</t>
    <phoneticPr fontId="3"/>
  </si>
  <si>
    <t>今宿</t>
  </si>
  <si>
    <t>002056</t>
  </si>
  <si>
    <t>今宿・学研都市</t>
  </si>
  <si>
    <t>002061</t>
  </si>
  <si>
    <t>野方・橋本</t>
    <rPh sb="0" eb="2">
      <t>ノカタ</t>
    </rPh>
    <rPh sb="3" eb="5">
      <t>ハシモト</t>
    </rPh>
    <phoneticPr fontId="3"/>
  </si>
  <si>
    <t>009329</t>
  </si>
  <si>
    <t>PS姪浜</t>
  </si>
  <si>
    <t>009062</t>
  </si>
  <si>
    <t>野方S</t>
    <phoneticPr fontId="3"/>
  </si>
  <si>
    <t>002043</t>
  </si>
  <si>
    <t>N周船寺北</t>
    <rPh sb="4" eb="5">
      <t>キタ</t>
    </rPh>
    <phoneticPr fontId="3"/>
  </si>
  <si>
    <t>007892</t>
    <phoneticPr fontId="3"/>
  </si>
  <si>
    <t>A周船寺・九大学研都市</t>
    <rPh sb="3" eb="4">
      <t>テラ</t>
    </rPh>
    <rPh sb="5" eb="7">
      <t>キュウダイ</t>
    </rPh>
    <rPh sb="7" eb="9">
      <t>ガッケン</t>
    </rPh>
    <rPh sb="9" eb="11">
      <t>トシ</t>
    </rPh>
    <phoneticPr fontId="3"/>
  </si>
  <si>
    <t>008523</t>
    <phoneticPr fontId="3"/>
  </si>
  <si>
    <t>周船寺</t>
  </si>
  <si>
    <t>002062</t>
  </si>
  <si>
    <t>009588</t>
  </si>
  <si>
    <t>PS姪北</t>
  </si>
  <si>
    <t>009063</t>
  </si>
  <si>
    <t>拾六町上山門S</t>
    <rPh sb="3" eb="6">
      <t>カミヤマト</t>
    </rPh>
    <phoneticPr fontId="3"/>
  </si>
  <si>
    <t>009430</t>
    <phoneticPr fontId="3"/>
  </si>
  <si>
    <t>N九大学研都市</t>
    <rPh sb="1" eb="7">
      <t>キュウダイガッケントシ</t>
    </rPh>
    <phoneticPr fontId="3"/>
  </si>
  <si>
    <t>009579</t>
    <phoneticPr fontId="3"/>
  </si>
  <si>
    <t>姪ノ浜・生松台</t>
    <rPh sb="4" eb="7">
      <t>イキマツダイ</t>
    </rPh>
    <phoneticPr fontId="3"/>
  </si>
  <si>
    <t>008430</t>
    <phoneticPr fontId="3"/>
  </si>
  <si>
    <t>野方・橋本</t>
  </si>
  <si>
    <t>002060</t>
  </si>
  <si>
    <t>002063</t>
  </si>
  <si>
    <t>PS下山門</t>
  </si>
  <si>
    <t>009071</t>
  </si>
  <si>
    <t>四箇田南S</t>
    <phoneticPr fontId="3"/>
  </si>
  <si>
    <t>002045</t>
  </si>
  <si>
    <t>N周船寺</t>
    <rPh sb="1" eb="4">
      <t>スセンジ</t>
    </rPh>
    <phoneticPr fontId="3"/>
  </si>
  <si>
    <t>009581</t>
    <phoneticPr fontId="3"/>
  </si>
  <si>
    <t>橋本</t>
    <rPh sb="0" eb="2">
      <t>ハシモト</t>
    </rPh>
    <phoneticPr fontId="3"/>
  </si>
  <si>
    <t>008423</t>
    <phoneticPr fontId="3"/>
  </si>
  <si>
    <t>周船寺北</t>
    <rPh sb="3" eb="4">
      <t>キタ</t>
    </rPh>
    <phoneticPr fontId="3"/>
  </si>
  <si>
    <t>007905</t>
  </si>
  <si>
    <t>PS石丸</t>
  </si>
  <si>
    <t>009865</t>
    <phoneticPr fontId="3"/>
  </si>
  <si>
    <t>今宿AMS</t>
  </si>
  <si>
    <t>002047</t>
  </si>
  <si>
    <t>N今宿</t>
    <phoneticPr fontId="3"/>
  </si>
  <si>
    <t>009580</t>
    <phoneticPr fontId="3"/>
  </si>
  <si>
    <t>姪ノ浜</t>
    <phoneticPr fontId="3"/>
  </si>
  <si>
    <t>009659</t>
  </si>
  <si>
    <t>今宿・学研都市</t>
    <rPh sb="3" eb="7">
      <t>ガッケントシ</t>
    </rPh>
    <phoneticPr fontId="3"/>
  </si>
  <si>
    <t>007903</t>
  </si>
  <si>
    <t>PS城原</t>
  </si>
  <si>
    <t>009436</t>
    <phoneticPr fontId="3"/>
  </si>
  <si>
    <t>九大学研都市AMS</t>
    <rPh sb="0" eb="6">
      <t>キュウダイガッケントシ</t>
    </rPh>
    <phoneticPr fontId="3"/>
  </si>
  <si>
    <t>009578</t>
  </si>
  <si>
    <t>009660</t>
  </si>
  <si>
    <t>009589</t>
  </si>
  <si>
    <t>PS壱岐東</t>
  </si>
  <si>
    <t>009437</t>
    <phoneticPr fontId="3"/>
  </si>
  <si>
    <t>愛宕浜S</t>
    <rPh sb="0" eb="3">
      <t>アタゴハマ</t>
    </rPh>
    <phoneticPr fontId="3"/>
  </si>
  <si>
    <t>008398</t>
  </si>
  <si>
    <t>姪ノ浜・拾六町</t>
    <rPh sb="4" eb="5">
      <t>シュウ</t>
    </rPh>
    <rPh sb="5" eb="6">
      <t>ロク</t>
    </rPh>
    <rPh sb="6" eb="7">
      <t>マチ</t>
    </rPh>
    <phoneticPr fontId="3"/>
  </si>
  <si>
    <t>009748</t>
  </si>
  <si>
    <t>PS壱岐南</t>
  </si>
  <si>
    <t>009069</t>
  </si>
  <si>
    <t>姪浜駅南S</t>
  </si>
  <si>
    <t>002040</t>
  </si>
  <si>
    <t>周船寺</t>
    <rPh sb="0" eb="3">
      <t>スセンジ</t>
    </rPh>
    <phoneticPr fontId="3"/>
  </si>
  <si>
    <t>009582</t>
    <phoneticPr fontId="3"/>
  </si>
  <si>
    <t>PS今宿</t>
  </si>
  <si>
    <t>009064</t>
  </si>
  <si>
    <t>福重S</t>
  </si>
  <si>
    <t>002041</t>
  </si>
  <si>
    <t>今宿</t>
    <rPh sb="0" eb="2">
      <t>イマジュク</t>
    </rPh>
    <phoneticPr fontId="3"/>
  </si>
  <si>
    <t>009583</t>
    <phoneticPr fontId="3"/>
  </si>
  <si>
    <t>PS西都①</t>
    <phoneticPr fontId="3"/>
  </si>
  <si>
    <t>009066</t>
  </si>
  <si>
    <t>姪浜西S</t>
  </si>
  <si>
    <t>002042</t>
  </si>
  <si>
    <t>九大学研都市</t>
    <rPh sb="0" eb="6">
      <t>キュウダイガッケントシ</t>
    </rPh>
    <phoneticPr fontId="3"/>
  </si>
  <si>
    <t>009584</t>
    <phoneticPr fontId="3"/>
  </si>
  <si>
    <t>PS周船寺</t>
  </si>
  <si>
    <t>009065</t>
  </si>
  <si>
    <t>上山門S</t>
  </si>
  <si>
    <t>008399</t>
  </si>
  <si>
    <t>PS西陵</t>
  </si>
  <si>
    <t>009210</t>
  </si>
  <si>
    <t>拾六町S</t>
  </si>
  <si>
    <t>002044</t>
  </si>
  <si>
    <t>PS西都②</t>
    <phoneticPr fontId="3"/>
  </si>
  <si>
    <t>009608</t>
  </si>
  <si>
    <t>周船寺AS</t>
  </si>
  <si>
    <t>PS壱岐</t>
  </si>
  <si>
    <t>009209</t>
  </si>
  <si>
    <t>今宿AS</t>
  </si>
  <si>
    <t>PS玄洋</t>
  </si>
  <si>
    <t>009208</t>
  </si>
  <si>
    <t>九大学研都市AS</t>
    <rPh sb="0" eb="6">
      <t>キュウダイガッケントシ</t>
    </rPh>
    <phoneticPr fontId="3"/>
  </si>
  <si>
    <t>PS元岡</t>
  </si>
  <si>
    <t>009202</t>
  </si>
  <si>
    <t>周船寺AMS</t>
  </si>
  <si>
    <t>002048</t>
  </si>
  <si>
    <t>PS内浜①</t>
    <phoneticPr fontId="3"/>
  </si>
  <si>
    <t>009073</t>
  </si>
  <si>
    <t>PS内浜②</t>
    <rPh sb="2" eb="4">
      <t>ウチハマ</t>
    </rPh>
    <phoneticPr fontId="3"/>
  </si>
  <si>
    <t>010052</t>
  </si>
  <si>
    <t>PS福重①</t>
    <phoneticPr fontId="3"/>
  </si>
  <si>
    <t>009068</t>
  </si>
  <si>
    <t>PS福重②</t>
    <phoneticPr fontId="3"/>
  </si>
  <si>
    <t>010051</t>
  </si>
  <si>
    <t>PS西都北①</t>
    <rPh sb="2" eb="3">
      <t>ニシ</t>
    </rPh>
    <rPh sb="3" eb="4">
      <t>ミヤコ</t>
    </rPh>
    <rPh sb="4" eb="5">
      <t>キタ</t>
    </rPh>
    <phoneticPr fontId="3"/>
  </si>
  <si>
    <t>010388</t>
  </si>
  <si>
    <t>PS西都北②</t>
    <rPh sb="2" eb="3">
      <t>ニシ</t>
    </rPh>
    <rPh sb="3" eb="4">
      <t>ミヤコ</t>
    </rPh>
    <rPh sb="4" eb="5">
      <t>キタ</t>
    </rPh>
    <phoneticPr fontId="3"/>
  </si>
  <si>
    <t>010389</t>
  </si>
  <si>
    <t>PS北崎</t>
  </si>
  <si>
    <t>009205</t>
  </si>
  <si>
    <t>PS能古</t>
  </si>
  <si>
    <t>009207</t>
  </si>
  <si>
    <t>PS今津</t>
  </si>
  <si>
    <t>009204</t>
  </si>
  <si>
    <t>PS金武</t>
  </si>
  <si>
    <t>009206</t>
  </si>
  <si>
    <t>PS福重</t>
    <phoneticPr fontId="3"/>
  </si>
  <si>
    <t>PS内浜</t>
    <phoneticPr fontId="3"/>
  </si>
  <si>
    <t>●R6.6.日経「周船寺」を廃店し分割、一部を「九大学研都市」と「波多江」に移動</t>
    <rPh sb="6" eb="8">
      <t>ニッケイ</t>
    </rPh>
    <rPh sb="9" eb="12">
      <t>スセンジ</t>
    </rPh>
    <rPh sb="14" eb="16">
      <t>ハイテン</t>
    </rPh>
    <rPh sb="17" eb="19">
      <t>ブンカツ</t>
    </rPh>
    <rPh sb="20" eb="22">
      <t>イチブ</t>
    </rPh>
    <rPh sb="24" eb="30">
      <t>キュウダイガッケントシ</t>
    </rPh>
    <rPh sb="33" eb="36">
      <t>ハタエ</t>
    </rPh>
    <rPh sb="38" eb="40">
      <t>イドウ</t>
    </rPh>
    <phoneticPr fontId="3"/>
  </si>
  <si>
    <t>●R7.12.西日本「長尾・片江S」の一部を「七隈・茶山S」へ移動</t>
    <rPh sb="7" eb="10">
      <t>ニシニホン</t>
    </rPh>
    <phoneticPr fontId="3"/>
  </si>
  <si>
    <t>●R8.2.日経「城南」の一部を「西新荒江」「小笹」「笹丘」(「笹丘・田島」)・新店「花畑・長住」</t>
  </si>
  <si>
    <t>●R6.10.Fポス「福重」を分割し「福重①」に名変、「福重②」を新設</t>
    <rPh sb="11" eb="13">
      <t>フクシゲ</t>
    </rPh>
    <rPh sb="15" eb="17">
      <t>ブンカツ</t>
    </rPh>
    <rPh sb="19" eb="21">
      <t>フクシゲ</t>
    </rPh>
    <rPh sb="24" eb="26">
      <t>メイヘン</t>
    </rPh>
    <rPh sb="28" eb="30">
      <t>フクシゲ</t>
    </rPh>
    <rPh sb="33" eb="35">
      <t>シンセツ</t>
    </rPh>
    <phoneticPr fontId="3"/>
  </si>
  <si>
    <t>　「七隈・茶山」「堤」「樋井川」へ移動、「長尾・片江」に名変</t>
  </si>
  <si>
    <t>●R6.10.Fポス「内浜」を分割し「内浜①」に名変、「内浜②」を新設</t>
    <rPh sb="11" eb="13">
      <t>ウチハマ</t>
    </rPh>
    <rPh sb="15" eb="17">
      <t>ブンカツ</t>
    </rPh>
    <rPh sb="19" eb="21">
      <t>ウチハマ</t>
    </rPh>
    <rPh sb="24" eb="26">
      <t>メイヘン</t>
    </rPh>
    <rPh sb="28" eb="30">
      <t>ウチハマ</t>
    </rPh>
    <rPh sb="33" eb="35">
      <t>シンセツ</t>
    </rPh>
    <phoneticPr fontId="3"/>
  </si>
  <si>
    <t>●R8.2.朝日「長住」を廃店し、一部エリアを朝日「田島･長尾・堤・樋井川」へ</t>
  </si>
  <si>
    <t>●R7.10.Fポス「西都北①」、「西都北②」を新設</t>
    <rPh sb="11" eb="12">
      <t>ニシ</t>
    </rPh>
    <rPh sb="12" eb="13">
      <t>ミヤコ</t>
    </rPh>
    <rPh sb="13" eb="14">
      <t>キタ</t>
    </rPh>
    <rPh sb="18" eb="19">
      <t>ニシ</t>
    </rPh>
    <rPh sb="19" eb="20">
      <t>ミヤコ</t>
    </rPh>
    <rPh sb="20" eb="21">
      <t>キタ</t>
    </rPh>
    <rPh sb="24" eb="26">
      <t>シンセツ</t>
    </rPh>
    <phoneticPr fontId="3"/>
  </si>
  <si>
    <t>　朝日「田島･長尾・堤・樋井川」を一部分割し、朝日「西新･原中央・城南」及び</t>
  </si>
  <si>
    <t>●R7.10.毎日「梅林」の一部を「福大前」へ移動</t>
    <rPh sb="10" eb="12">
      <t>ウメハヤシ</t>
    </rPh>
    <rPh sb="18" eb="20">
      <t>フクダイ</t>
    </rPh>
    <rPh sb="20" eb="21">
      <t>マエ</t>
    </rPh>
    <phoneticPr fontId="3"/>
  </si>
  <si>
    <t>　西日本「小笹S」「笹丘田島」「七隈茶山」「堤」「樋井川」移動後、「長尾・片江」に名変</t>
    <rPh sb="16" eb="18">
      <t>ナナクマ</t>
    </rPh>
    <rPh sb="18" eb="20">
      <t>チャヤマ</t>
    </rPh>
    <rPh sb="22" eb="23">
      <t>ツツミ</t>
    </rPh>
    <rPh sb="25" eb="28">
      <t>ヒイカワ</t>
    </rPh>
    <rPh sb="31" eb="32">
      <t>ゴ</t>
    </rPh>
    <rPh sb="34" eb="36">
      <t>ナガオ</t>
    </rPh>
    <rPh sb="37" eb="39">
      <t>カタエ</t>
    </rPh>
    <rPh sb="41" eb="43">
      <t>メイヘン</t>
    </rPh>
    <phoneticPr fontId="3"/>
  </si>
  <si>
    <t>福岡都市圏折込部数表(12-6)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</si>
  <si>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早良区</t>
    <rPh sb="0" eb="3">
      <t>フクオカシ</t>
    </rPh>
    <rPh sb="4" eb="6">
      <t>サワラ</t>
    </rPh>
    <rPh sb="6" eb="7">
      <t>ク</t>
    </rPh>
    <phoneticPr fontId="4"/>
  </si>
  <si>
    <t>西新･鳥飼S</t>
    <rPh sb="3" eb="5">
      <t>トリカイ</t>
    </rPh>
    <phoneticPr fontId="1"/>
  </si>
  <si>
    <t>002091</t>
  </si>
  <si>
    <t>西新･原中央・城南</t>
    <rPh sb="3" eb="4">
      <t>ハラ</t>
    </rPh>
    <rPh sb="4" eb="6">
      <t>チュウオウ</t>
    </rPh>
    <rPh sb="7" eb="9">
      <t>ジョウナン</t>
    </rPh>
    <phoneticPr fontId="3"/>
  </si>
  <si>
    <t>009486</t>
    <phoneticPr fontId="3"/>
  </si>
  <si>
    <t>西新・原</t>
    <rPh sb="3" eb="4">
      <t>ハラ</t>
    </rPh>
    <phoneticPr fontId="1"/>
  </si>
  <si>
    <t>009882</t>
  </si>
  <si>
    <t>西新</t>
    <phoneticPr fontId="3"/>
  </si>
  <si>
    <t>002121</t>
  </si>
  <si>
    <t>西新・荒江</t>
    <rPh sb="3" eb="5">
      <t>アラエ</t>
    </rPh>
    <phoneticPr fontId="3"/>
  </si>
  <si>
    <t>010068</t>
  </si>
  <si>
    <t>PS百道浜</t>
  </si>
  <si>
    <t>009092</t>
  </si>
  <si>
    <t>藤崎S</t>
    <phoneticPr fontId="3"/>
  </si>
  <si>
    <t>002093</t>
  </si>
  <si>
    <t>原西部</t>
    <rPh sb="0" eb="1">
      <t>ハラ</t>
    </rPh>
    <rPh sb="1" eb="2">
      <t>ニシ</t>
    </rPh>
    <rPh sb="2" eb="3">
      <t>ブ</t>
    </rPh>
    <phoneticPr fontId="1"/>
  </si>
  <si>
    <t>007938</t>
    <phoneticPr fontId="3"/>
  </si>
  <si>
    <t>星の原</t>
  </si>
  <si>
    <t>002117</t>
  </si>
  <si>
    <t>百道</t>
    <phoneticPr fontId="3"/>
  </si>
  <si>
    <t>002122</t>
  </si>
  <si>
    <t>早良</t>
  </si>
  <si>
    <t>002131</t>
  </si>
  <si>
    <t>PS百道</t>
  </si>
  <si>
    <t>009094</t>
  </si>
  <si>
    <t>飯倉S</t>
    <phoneticPr fontId="3"/>
  </si>
  <si>
    <t>002094</t>
  </si>
  <si>
    <t>原・野芥</t>
    <rPh sb="0" eb="1">
      <t>ハラ</t>
    </rPh>
    <rPh sb="2" eb="4">
      <t>ノケ</t>
    </rPh>
    <phoneticPr fontId="3"/>
  </si>
  <si>
    <t>008224</t>
    <phoneticPr fontId="3"/>
  </si>
  <si>
    <t>田隈A</t>
    <phoneticPr fontId="3"/>
  </si>
  <si>
    <t>002118</t>
  </si>
  <si>
    <t>荒江･藤崎</t>
    <rPh sb="3" eb="5">
      <t>フジサキ</t>
    </rPh>
    <phoneticPr fontId="3"/>
  </si>
  <si>
    <t>007845</t>
    <phoneticPr fontId="3"/>
  </si>
  <si>
    <t>008704</t>
    <phoneticPr fontId="3"/>
  </si>
  <si>
    <t>PS西新</t>
  </si>
  <si>
    <t>009091</t>
  </si>
  <si>
    <t>原北S</t>
    <phoneticPr fontId="3"/>
  </si>
  <si>
    <t>002101</t>
  </si>
  <si>
    <t>M早良南</t>
    <rPh sb="1" eb="4">
      <t>サワラミナミ</t>
    </rPh>
    <phoneticPr fontId="3"/>
  </si>
  <si>
    <t>009728</t>
    <phoneticPr fontId="3"/>
  </si>
  <si>
    <t>田隈</t>
    <phoneticPr fontId="3"/>
  </si>
  <si>
    <t>原</t>
    <phoneticPr fontId="3"/>
  </si>
  <si>
    <t>002124</t>
  </si>
  <si>
    <t>田隈･野芥</t>
    <phoneticPr fontId="3"/>
  </si>
  <si>
    <t>002129</t>
  </si>
  <si>
    <t>PS鳥飼</t>
  </si>
  <si>
    <t>009059</t>
  </si>
  <si>
    <t>田隈・四箇田S</t>
    <rPh sb="3" eb="6">
      <t>シカタ</t>
    </rPh>
    <phoneticPr fontId="1"/>
  </si>
  <si>
    <t>002098</t>
  </si>
  <si>
    <t>西新･原</t>
    <rPh sb="3" eb="4">
      <t>ハラ</t>
    </rPh>
    <phoneticPr fontId="3"/>
  </si>
  <si>
    <t>007937</t>
    <phoneticPr fontId="3"/>
  </si>
  <si>
    <t>西新・室見</t>
    <rPh sb="3" eb="5">
      <t>ムロミ</t>
    </rPh>
    <phoneticPr fontId="1"/>
  </si>
  <si>
    <t>002114</t>
  </si>
  <si>
    <t>野芥・次郎丸</t>
    <rPh sb="3" eb="6">
      <t>ジロウマル</t>
    </rPh>
    <phoneticPr fontId="3"/>
  </si>
  <si>
    <t>008841</t>
    <phoneticPr fontId="3"/>
  </si>
  <si>
    <t>四箇･重留</t>
    <phoneticPr fontId="3"/>
  </si>
  <si>
    <t>002130</t>
  </si>
  <si>
    <t>PS高取①</t>
    <phoneticPr fontId="3"/>
  </si>
  <si>
    <t>009089</t>
  </si>
  <si>
    <t>有田・野芥S</t>
    <rPh sb="3" eb="5">
      <t>ノケ</t>
    </rPh>
    <phoneticPr fontId="3"/>
  </si>
  <si>
    <t>002100</t>
  </si>
  <si>
    <t>原(南庄)</t>
    <rPh sb="2" eb="3">
      <t>ミナミ</t>
    </rPh>
    <rPh sb="3" eb="4">
      <t>ショウ</t>
    </rPh>
    <phoneticPr fontId="3"/>
  </si>
  <si>
    <t>002116</t>
  </si>
  <si>
    <t>野芥南･四箇田</t>
    <phoneticPr fontId="3"/>
  </si>
  <si>
    <t>002126</t>
  </si>
  <si>
    <t>田隈･重留</t>
    <rPh sb="3" eb="5">
      <t>シゲトメ</t>
    </rPh>
    <phoneticPr fontId="3"/>
  </si>
  <si>
    <t>008230</t>
    <phoneticPr fontId="3"/>
  </si>
  <si>
    <t>PS高取②</t>
    <phoneticPr fontId="3"/>
  </si>
  <si>
    <t>009090</t>
  </si>
  <si>
    <t>早良S</t>
    <phoneticPr fontId="3"/>
  </si>
  <si>
    <t>002102</t>
  </si>
  <si>
    <t>福大西･野芥</t>
    <phoneticPr fontId="3"/>
  </si>
  <si>
    <t>002125</t>
  </si>
  <si>
    <t>室見</t>
  </si>
  <si>
    <t>002128</t>
  </si>
  <si>
    <t>PS室見</t>
  </si>
  <si>
    <t>009093</t>
  </si>
  <si>
    <t>西新北S</t>
    <phoneticPr fontId="3"/>
  </si>
  <si>
    <t>002092</t>
  </si>
  <si>
    <t>西新</t>
  </si>
  <si>
    <t>002127</t>
  </si>
  <si>
    <t>PS原</t>
  </si>
  <si>
    <t>009081</t>
  </si>
  <si>
    <t>南庄S</t>
    <phoneticPr fontId="3"/>
  </si>
  <si>
    <t>002095</t>
  </si>
  <si>
    <t>PS原北</t>
  </si>
  <si>
    <t>009075</t>
  </si>
  <si>
    <t>原S</t>
    <phoneticPr fontId="3"/>
  </si>
  <si>
    <t>002103</t>
  </si>
  <si>
    <t>PS大原 早良</t>
    <rPh sb="5" eb="7">
      <t>サワラ</t>
    </rPh>
    <phoneticPr fontId="3"/>
  </si>
  <si>
    <t>009082</t>
  </si>
  <si>
    <t>原南S</t>
    <phoneticPr fontId="3"/>
  </si>
  <si>
    <t>002096</t>
  </si>
  <si>
    <t>PS飯倉中央</t>
  </si>
  <si>
    <t>009083</t>
  </si>
  <si>
    <t>PS飯原</t>
  </si>
  <si>
    <t>009085</t>
  </si>
  <si>
    <t>PS飯倉①</t>
    <phoneticPr fontId="3"/>
  </si>
  <si>
    <t>009086</t>
  </si>
  <si>
    <t>PS原西①</t>
    <phoneticPr fontId="3"/>
  </si>
  <si>
    <t>009074</t>
  </si>
  <si>
    <t>PS有住</t>
  </si>
  <si>
    <t>009079</t>
  </si>
  <si>
    <t>PS賀茂①</t>
    <phoneticPr fontId="3"/>
  </si>
  <si>
    <t>009869</t>
    <phoneticPr fontId="3"/>
  </si>
  <si>
    <t>PS賀茂②</t>
    <phoneticPr fontId="3"/>
  </si>
  <si>
    <t>009863</t>
    <phoneticPr fontId="3"/>
  </si>
  <si>
    <t>PS有田①</t>
    <phoneticPr fontId="3"/>
  </si>
  <si>
    <t>009870</t>
    <phoneticPr fontId="3"/>
  </si>
  <si>
    <t>PS有田②</t>
    <phoneticPr fontId="3"/>
  </si>
  <si>
    <t>009864</t>
    <phoneticPr fontId="3"/>
  </si>
  <si>
    <t>PS田村</t>
  </si>
  <si>
    <t>009078</t>
  </si>
  <si>
    <t>PS四箇田</t>
  </si>
  <si>
    <t>009076</t>
  </si>
  <si>
    <t>PS飯倉②</t>
  </si>
  <si>
    <t>009087</t>
  </si>
  <si>
    <t>PS原西②</t>
    <rPh sb="2" eb="4">
      <t>ハラニシ</t>
    </rPh>
    <phoneticPr fontId="3"/>
  </si>
  <si>
    <t>009493</t>
  </si>
  <si>
    <t>PS小田部</t>
  </si>
  <si>
    <t>009077</t>
  </si>
  <si>
    <t>PS野芥</t>
  </si>
  <si>
    <t>009213</t>
  </si>
  <si>
    <t>PS田隈①</t>
    <phoneticPr fontId="3"/>
  </si>
  <si>
    <t>009084</t>
  </si>
  <si>
    <t>PS田隈②</t>
    <phoneticPr fontId="3"/>
  </si>
  <si>
    <t>010053</t>
  </si>
  <si>
    <t>PS早良</t>
  </si>
  <si>
    <t>009214</t>
  </si>
  <si>
    <t>PS内野</t>
  </si>
  <si>
    <t>009215</t>
  </si>
  <si>
    <t>PS脇山</t>
  </si>
  <si>
    <t>009216</t>
  </si>
  <si>
    <t>PS入部</t>
  </si>
  <si>
    <t>009212</t>
  </si>
  <si>
    <t>PS賀茂</t>
    <phoneticPr fontId="3"/>
  </si>
  <si>
    <t>009088</t>
  </si>
  <si>
    <t>PS有田</t>
    <phoneticPr fontId="3"/>
  </si>
  <si>
    <t>009080</t>
  </si>
  <si>
    <t>PS田隈</t>
    <phoneticPr fontId="3"/>
  </si>
  <si>
    <t>●R5.10.Fポス「PS有田」を分割、「PS有田②」を新設後、「PS有田①」へ名変</t>
    <rPh sb="13" eb="15">
      <t>アリタ</t>
    </rPh>
    <rPh sb="17" eb="19">
      <t>ブンカツ</t>
    </rPh>
    <rPh sb="23" eb="25">
      <t>アリタ</t>
    </rPh>
    <rPh sb="30" eb="31">
      <t>ゴ</t>
    </rPh>
    <rPh sb="35" eb="37">
      <t>アリタ</t>
    </rPh>
    <phoneticPr fontId="3"/>
  </si>
  <si>
    <t>●R5.11.毎日「原」を廃店し、「西新・室見」に接収後、「西新・原」に名変</t>
    <rPh sb="7" eb="9">
      <t>マイニチ</t>
    </rPh>
    <rPh sb="10" eb="11">
      <t>ハラ</t>
    </rPh>
    <rPh sb="13" eb="15">
      <t>ハイテン</t>
    </rPh>
    <rPh sb="18" eb="20">
      <t>ニシシン</t>
    </rPh>
    <rPh sb="21" eb="23">
      <t>ムロミ</t>
    </rPh>
    <rPh sb="25" eb="27">
      <t>セッシュウ</t>
    </rPh>
    <rPh sb="27" eb="28">
      <t>ゴ</t>
    </rPh>
    <rPh sb="30" eb="31">
      <t>ニシ</t>
    </rPh>
    <rPh sb="31" eb="32">
      <t>シン</t>
    </rPh>
    <rPh sb="33" eb="34">
      <t>ハラ</t>
    </rPh>
    <rPh sb="36" eb="38">
      <t>メイヘン</t>
    </rPh>
    <phoneticPr fontId="3"/>
  </si>
  <si>
    <t>●R7.5.西日本「原」を廃店し「藤崎」に全域接収</t>
    <rPh sb="6" eb="9">
      <t>ニシニホン</t>
    </rPh>
    <rPh sb="10" eb="11">
      <t>ハラ</t>
    </rPh>
    <rPh sb="13" eb="15">
      <t>ハイテン</t>
    </rPh>
    <rPh sb="17" eb="19">
      <t>フジサキ</t>
    </rPh>
    <rPh sb="21" eb="23">
      <t>ゼンイキ</t>
    </rPh>
    <rPh sb="23" eb="25">
      <t>セッシュウ</t>
    </rPh>
    <phoneticPr fontId="3"/>
  </si>
  <si>
    <t>●R5.10.Fポス「PS賀茂」を分割、「PS賀茂②」を新設後、「PS賀茂①」へ名変</t>
    <rPh sb="13" eb="15">
      <t>カモ</t>
    </rPh>
    <rPh sb="17" eb="19">
      <t>ブンカツ</t>
    </rPh>
    <rPh sb="23" eb="25">
      <t>カモ</t>
    </rPh>
    <rPh sb="30" eb="31">
      <t>ゴ</t>
    </rPh>
    <rPh sb="35" eb="37">
      <t>カモ</t>
    </rPh>
    <phoneticPr fontId="3"/>
  </si>
  <si>
    <t>●R6.10.Fポス「田隈」を廃店分割し「田隈①」に名変、「田隈②」を新設</t>
    <rPh sb="11" eb="12">
      <t>タ</t>
    </rPh>
    <rPh sb="12" eb="13">
      <t>クマ</t>
    </rPh>
    <rPh sb="15" eb="17">
      <t>ハイテン</t>
    </rPh>
    <rPh sb="17" eb="19">
      <t>ブンカツ</t>
    </rPh>
    <rPh sb="21" eb="22">
      <t>タ</t>
    </rPh>
    <rPh sb="22" eb="23">
      <t>クマ</t>
    </rPh>
    <rPh sb="26" eb="28">
      <t>メイヘン</t>
    </rPh>
    <rPh sb="30" eb="31">
      <t>タ</t>
    </rPh>
    <rPh sb="31" eb="32">
      <t>クマ</t>
    </rPh>
    <rPh sb="35" eb="37">
      <t>シンセツ</t>
    </rPh>
    <phoneticPr fontId="3"/>
  </si>
  <si>
    <t>●R7.7.西日本「原南」を廃店し「原北」「有田野芥」に分割移動</t>
    <rPh sb="6" eb="9">
      <t>ニシニホン</t>
    </rPh>
    <rPh sb="10" eb="11">
      <t>ハラ</t>
    </rPh>
    <rPh sb="11" eb="12">
      <t>ミナミ</t>
    </rPh>
    <rPh sb="14" eb="16">
      <t>ハイテン</t>
    </rPh>
    <rPh sb="18" eb="20">
      <t>ハラキタ</t>
    </rPh>
    <rPh sb="22" eb="24">
      <t>アリタ</t>
    </rPh>
    <rPh sb="24" eb="25">
      <t>ノ</t>
    </rPh>
    <rPh sb="25" eb="26">
      <t>アクタ</t>
    </rPh>
    <rPh sb="28" eb="32">
      <t>ブンカツイドウ</t>
    </rPh>
    <phoneticPr fontId="3"/>
  </si>
  <si>
    <t>●R5.10.Fポス「PS野芥」を新設</t>
    <rPh sb="13" eb="14">
      <t>ノ</t>
    </rPh>
    <rPh sb="14" eb="15">
      <t>アクタ</t>
    </rPh>
    <phoneticPr fontId="3"/>
  </si>
  <si>
    <t>●R7.2.日経「西新」を「西新・荒江」に名変</t>
    <rPh sb="6" eb="8">
      <t>ニッケイ</t>
    </rPh>
    <rPh sb="9" eb="11">
      <t>ニシシン</t>
    </rPh>
    <rPh sb="14" eb="15">
      <t>ニシ</t>
    </rPh>
    <rPh sb="15" eb="16">
      <t>シン</t>
    </rPh>
    <rPh sb="17" eb="19">
      <t>アラエ</t>
    </rPh>
    <rPh sb="21" eb="23">
      <t>メイヘン</t>
    </rPh>
    <phoneticPr fontId="3"/>
  </si>
  <si>
    <t>●R8.2.朝日「西新･原中央・城南」へ「田島･長尾・堤・樋井川」から一部エリア移動</t>
    <rPh sb="6" eb="8">
      <t>アサヒ</t>
    </rPh>
    <phoneticPr fontId="3"/>
  </si>
  <si>
    <t>●R8.2.日経「西新・荒江」へ「城南」から一部エリア移動、</t>
    <rPh sb="9" eb="11">
      <t>ニシジン</t>
    </rPh>
    <rPh sb="12" eb="14">
      <t>アラエ</t>
    </rPh>
    <phoneticPr fontId="3"/>
  </si>
  <si>
    <t>福岡都市圏折込部数表(12-7)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</si>
  <si>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二日市AS</t>
    <phoneticPr fontId="3"/>
  </si>
  <si>
    <t>002457</t>
  </si>
  <si>
    <t>Ｎ吉木</t>
    <rPh sb="1" eb="3">
      <t>ヨシキ</t>
    </rPh>
    <phoneticPr fontId="3"/>
  </si>
  <si>
    <t>二日市</t>
  </si>
  <si>
    <t>002468</t>
  </si>
  <si>
    <t>002469</t>
  </si>
  <si>
    <t>002473</t>
  </si>
  <si>
    <t>PS二日市①</t>
    <phoneticPr fontId="3"/>
  </si>
  <si>
    <t>009100</t>
  </si>
  <si>
    <t>二日市東AS</t>
    <phoneticPr fontId="3"/>
  </si>
  <si>
    <t>002458</t>
  </si>
  <si>
    <t>筑紫野NT</t>
    <phoneticPr fontId="3"/>
  </si>
  <si>
    <t>002465</t>
  </si>
  <si>
    <t>廃店</t>
    <rPh sb="0" eb="1">
      <t>ハイ</t>
    </rPh>
    <rPh sb="1" eb="2">
      <t>テン</t>
    </rPh>
    <phoneticPr fontId="3"/>
  </si>
  <si>
    <t>筑紫</t>
  </si>
  <si>
    <t>002467</t>
  </si>
  <si>
    <t>二日市東</t>
  </si>
  <si>
    <t>002470</t>
  </si>
  <si>
    <t>002474</t>
  </si>
  <si>
    <t>PS二日市②</t>
    <phoneticPr fontId="3"/>
  </si>
  <si>
    <t>009101</t>
  </si>
  <si>
    <t>朝倉街道･太宰府南AS</t>
    <rPh sb="5" eb="8">
      <t>ダザイフ</t>
    </rPh>
    <rPh sb="8" eb="9">
      <t>ミナミ</t>
    </rPh>
    <phoneticPr fontId="1"/>
  </si>
  <si>
    <t>002459</t>
  </si>
  <si>
    <t>二日市南部</t>
    <rPh sb="4" eb="5">
      <t>ブ</t>
    </rPh>
    <phoneticPr fontId="3"/>
  </si>
  <si>
    <t>002464</t>
  </si>
  <si>
    <t>A二日市西部</t>
    <rPh sb="5" eb="6">
      <t>ブ</t>
    </rPh>
    <phoneticPr fontId="3"/>
  </si>
  <si>
    <t>008182</t>
    <phoneticPr fontId="3"/>
  </si>
  <si>
    <t>筑紫</t>
    <rPh sb="0" eb="2">
      <t>チクシ</t>
    </rPh>
    <phoneticPr fontId="3"/>
  </si>
  <si>
    <t>009614</t>
  </si>
  <si>
    <t>朝倉街道･太宰府南</t>
    <rPh sb="5" eb="8">
      <t>ダザイフ</t>
    </rPh>
    <rPh sb="8" eb="9">
      <t>ミナミ</t>
    </rPh>
    <phoneticPr fontId="1"/>
  </si>
  <si>
    <t>002475</t>
  </si>
  <si>
    <t>PS二日市東①</t>
    <phoneticPr fontId="3"/>
  </si>
  <si>
    <t>009098</t>
  </si>
  <si>
    <t>美しが丘AS</t>
    <phoneticPr fontId="3"/>
  </si>
  <si>
    <t>002462</t>
  </si>
  <si>
    <t>二日市南筑紫野NT</t>
    <rPh sb="4" eb="7">
      <t>チクシノ</t>
    </rPh>
    <phoneticPr fontId="3"/>
  </si>
  <si>
    <t>009330</t>
  </si>
  <si>
    <t>美しが丘</t>
  </si>
  <si>
    <t>009615</t>
  </si>
  <si>
    <t>002478</t>
  </si>
  <si>
    <t>PS二日市東②</t>
    <phoneticPr fontId="3"/>
  </si>
  <si>
    <t>009099</t>
  </si>
  <si>
    <t>筑紫野南AES</t>
    <phoneticPr fontId="3"/>
  </si>
  <si>
    <t>002722</t>
  </si>
  <si>
    <t>二日市中央</t>
  </si>
  <si>
    <t>002463</t>
  </si>
  <si>
    <t>二日市南</t>
  </si>
  <si>
    <t>002471</t>
  </si>
  <si>
    <t>002477</t>
  </si>
  <si>
    <t>PS二日市東③</t>
    <phoneticPr fontId="3"/>
  </si>
  <si>
    <t>009906</t>
  </si>
  <si>
    <t>筑紫AS</t>
    <phoneticPr fontId="3"/>
  </si>
  <si>
    <t>002461</t>
  </si>
  <si>
    <t>Ｎ二日市吉木</t>
    <rPh sb="1" eb="4">
      <t>フツカイチ</t>
    </rPh>
    <rPh sb="4" eb="6">
      <t>ヨシキ</t>
    </rPh>
    <phoneticPr fontId="3"/>
  </si>
  <si>
    <t>008895</t>
  </si>
  <si>
    <t>PS二日市北</t>
  </si>
  <si>
    <t>009102</t>
  </si>
  <si>
    <t>N筑紫</t>
    <phoneticPr fontId="3"/>
  </si>
  <si>
    <t>009487</t>
    <phoneticPr fontId="3"/>
  </si>
  <si>
    <t>PS筑紫</t>
  </si>
  <si>
    <t>009097</t>
  </si>
  <si>
    <t>N美しが丘</t>
    <phoneticPr fontId="3"/>
  </si>
  <si>
    <t>009488</t>
    <phoneticPr fontId="3"/>
  </si>
  <si>
    <t>PS原田(筑紫野)</t>
    <rPh sb="5" eb="8">
      <t>チクシノ</t>
    </rPh>
    <phoneticPr fontId="3"/>
  </si>
  <si>
    <t>009096</t>
  </si>
  <si>
    <t>N二日市</t>
    <phoneticPr fontId="3"/>
  </si>
  <si>
    <t>009537</t>
    <phoneticPr fontId="3"/>
  </si>
  <si>
    <t>PS筑紫東</t>
  </si>
  <si>
    <t>009221</t>
  </si>
  <si>
    <t>N二日市東</t>
    <rPh sb="1" eb="4">
      <t>フツカイチ</t>
    </rPh>
    <rPh sb="4" eb="5">
      <t>ヒガシ</t>
    </rPh>
    <phoneticPr fontId="3"/>
  </si>
  <si>
    <t>009538</t>
    <phoneticPr fontId="3"/>
  </si>
  <si>
    <t>PS天拝</t>
  </si>
  <si>
    <t>009219</t>
  </si>
  <si>
    <t>N朝倉街道・太宰府南</t>
    <rPh sb="1" eb="3">
      <t>アサクラ</t>
    </rPh>
    <rPh sb="3" eb="4">
      <t>マチ</t>
    </rPh>
    <rPh sb="4" eb="5">
      <t>ミチ</t>
    </rPh>
    <rPh sb="6" eb="10">
      <t>ダザイフミナミ</t>
    </rPh>
    <phoneticPr fontId="3"/>
  </si>
  <si>
    <t>009539</t>
  </si>
  <si>
    <t>PS山口</t>
  </si>
  <si>
    <t>009218</t>
  </si>
  <si>
    <t>PS吉木</t>
  </si>
  <si>
    <t>009095</t>
  </si>
  <si>
    <t>PS阿志岐</t>
  </si>
  <si>
    <t>009217</t>
  </si>
  <si>
    <t>PS山家</t>
  </si>
  <si>
    <t>009220</t>
  </si>
  <si>
    <t>春日市</t>
    <rPh sb="0" eb="3">
      <t>カスガシ</t>
    </rPh>
    <phoneticPr fontId="3"/>
  </si>
  <si>
    <t>春日西S</t>
    <phoneticPr fontId="3"/>
  </si>
  <si>
    <t>002481</t>
  </si>
  <si>
    <t>春日南部</t>
  </si>
  <si>
    <t>002487</t>
  </si>
  <si>
    <t>春日北部</t>
  </si>
  <si>
    <t>002490</t>
  </si>
  <si>
    <t>春日中央</t>
    <rPh sb="2" eb="4">
      <t>チュウオウ</t>
    </rPh>
    <phoneticPr fontId="3"/>
  </si>
  <si>
    <t>010046</t>
  </si>
  <si>
    <t>春日</t>
  </si>
  <si>
    <t>002495</t>
  </si>
  <si>
    <t>PS春日原</t>
  </si>
  <si>
    <t>009108</t>
  </si>
  <si>
    <t>春日南S</t>
    <phoneticPr fontId="3"/>
  </si>
  <si>
    <t>002482</t>
  </si>
  <si>
    <t>春日北部</t>
    <rPh sb="2" eb="4">
      <t>ホクブ</t>
    </rPh>
    <phoneticPr fontId="3"/>
  </si>
  <si>
    <t>008225</t>
    <phoneticPr fontId="3"/>
  </si>
  <si>
    <t>春日原</t>
  </si>
  <si>
    <t>002491</t>
  </si>
  <si>
    <t>春日原</t>
    <rPh sb="0" eb="3">
      <t>カスガハラ</t>
    </rPh>
    <phoneticPr fontId="3"/>
  </si>
  <si>
    <t>010047</t>
  </si>
  <si>
    <t>PS大谷</t>
  </si>
  <si>
    <t>009105</t>
  </si>
  <si>
    <t>春日北部・紅葉丘西･ちくし台S</t>
    <rPh sb="0" eb="2">
      <t>カスガ</t>
    </rPh>
    <rPh sb="2" eb="4">
      <t>ホクブ</t>
    </rPh>
    <rPh sb="13" eb="14">
      <t>ダイ</t>
    </rPh>
    <phoneticPr fontId="1"/>
  </si>
  <si>
    <t>008656</t>
    <phoneticPr fontId="3"/>
  </si>
  <si>
    <t>002492</t>
  </si>
  <si>
    <t>春日西</t>
    <phoneticPr fontId="1"/>
  </si>
  <si>
    <t>008419</t>
    <phoneticPr fontId="3"/>
  </si>
  <si>
    <t>PS春日東</t>
  </si>
  <si>
    <t>009107</t>
  </si>
  <si>
    <t>春日紅葉ヶ丘東S</t>
    <rPh sb="0" eb="2">
      <t>カスガ</t>
    </rPh>
    <phoneticPr fontId="3"/>
  </si>
  <si>
    <t>002486</t>
  </si>
  <si>
    <t>春日西部</t>
    <rPh sb="0" eb="2">
      <t>カスガ</t>
    </rPh>
    <rPh sb="2" eb="4">
      <t>セイブ</t>
    </rPh>
    <phoneticPr fontId="3"/>
  </si>
  <si>
    <t>008630</t>
    <phoneticPr fontId="3"/>
  </si>
  <si>
    <t>春日西・那珂川</t>
    <rPh sb="4" eb="7">
      <t>ナカガワ</t>
    </rPh>
    <phoneticPr fontId="1"/>
  </si>
  <si>
    <t>002494</t>
  </si>
  <si>
    <t>PS春日南</t>
  </si>
  <si>
    <t>009104</t>
  </si>
  <si>
    <t>紅葉丘西･春日北部S</t>
    <rPh sb="5" eb="7">
      <t>カスガ</t>
    </rPh>
    <rPh sb="7" eb="9">
      <t>ホクブ</t>
    </rPh>
    <phoneticPr fontId="1"/>
  </si>
  <si>
    <t>002485</t>
  </si>
  <si>
    <t>春日南部</t>
    <rPh sb="0" eb="2">
      <t>カスガ</t>
    </rPh>
    <rPh sb="2" eb="4">
      <t>ナンブ</t>
    </rPh>
    <phoneticPr fontId="3"/>
  </si>
  <si>
    <t>PS白水</t>
  </si>
  <si>
    <t>009103</t>
  </si>
  <si>
    <t>春日S</t>
    <rPh sb="0" eb="2">
      <t>カスガ</t>
    </rPh>
    <phoneticPr fontId="3"/>
  </si>
  <si>
    <t>008401</t>
    <phoneticPr fontId="3"/>
  </si>
  <si>
    <t>春日</t>
    <phoneticPr fontId="3"/>
  </si>
  <si>
    <t>002493</t>
  </si>
  <si>
    <t>PS天神山</t>
  </si>
  <si>
    <t>009106</t>
  </si>
  <si>
    <t>春日原S</t>
    <phoneticPr fontId="3"/>
  </si>
  <si>
    <t>002480</t>
  </si>
  <si>
    <t>PS春日野</t>
  </si>
  <si>
    <t>009224</t>
  </si>
  <si>
    <t>PS春日北</t>
  </si>
  <si>
    <t>009225</t>
  </si>
  <si>
    <t>PS日の出</t>
  </si>
  <si>
    <t>009226</t>
  </si>
  <si>
    <t>PS春日</t>
  </si>
  <si>
    <t>009223</t>
  </si>
  <si>
    <t>PS春日西</t>
  </si>
  <si>
    <t>009222</t>
  </si>
  <si>
    <t>PS須玖</t>
  </si>
  <si>
    <t>009227</t>
  </si>
  <si>
    <t>●R5.4.Fポス「PS筑紫東」「PS春日野」を新設</t>
    <rPh sb="12" eb="14">
      <t>チクシ</t>
    </rPh>
    <rPh sb="14" eb="15">
      <t>ヒガシ</t>
    </rPh>
    <rPh sb="19" eb="21">
      <t>カスガ</t>
    </rPh>
    <rPh sb="21" eb="22">
      <t>ノ</t>
    </rPh>
    <phoneticPr fontId="3"/>
  </si>
  <si>
    <t>●R5.8.日経「美しが丘」の一部を西日本「筑紫野南」に分割、合売化</t>
  </si>
  <si>
    <t>●R6.10.読売春日市｢春日｣を「春日中央」に名変し一部を分割、「春日原」を新設</t>
    <rPh sb="7" eb="9">
      <t>ヨミウリ</t>
    </rPh>
    <rPh sb="9" eb="11">
      <t>カスガ</t>
    </rPh>
    <rPh sb="11" eb="12">
      <t>シ</t>
    </rPh>
    <rPh sb="13" eb="15">
      <t>カスガ</t>
    </rPh>
    <rPh sb="18" eb="20">
      <t>カスガ</t>
    </rPh>
    <rPh sb="20" eb="22">
      <t>チュウオウ</t>
    </rPh>
    <rPh sb="24" eb="26">
      <t>メイヘン</t>
    </rPh>
    <rPh sb="27" eb="29">
      <t>イチブ</t>
    </rPh>
    <rPh sb="30" eb="32">
      <t>ブンカツ</t>
    </rPh>
    <rPh sb="34" eb="37">
      <t>カスガハラ</t>
    </rPh>
    <rPh sb="39" eb="41">
      <t>シンセツ</t>
    </rPh>
    <phoneticPr fontId="3"/>
  </si>
  <si>
    <t>●R5.7.西日本｢筑紫｣廃店、「二日市」「美しヶ丘」に分割</t>
    <rPh sb="6" eb="9">
      <t>ニシニホン</t>
    </rPh>
    <rPh sb="10" eb="12">
      <t>チクシ</t>
    </rPh>
    <rPh sb="13" eb="15">
      <t>ハイテン</t>
    </rPh>
    <rPh sb="17" eb="20">
      <t>フツカイチ</t>
    </rPh>
    <rPh sb="22" eb="23">
      <t>ビ</t>
    </rPh>
    <rPh sb="25" eb="26">
      <t>オカ</t>
    </rPh>
    <rPh sb="28" eb="30">
      <t>ブンカツ</t>
    </rPh>
    <phoneticPr fontId="3"/>
  </si>
  <si>
    <t>●R5.11.西日本「春日原S」が大野城市「大野城東S」「春日原東S」を接収し「春日原・大野城S」に名変</t>
    <rPh sb="7" eb="10">
      <t>ニシニホン</t>
    </rPh>
    <rPh sb="11" eb="14">
      <t>カスガハラ</t>
    </rPh>
    <rPh sb="17" eb="21">
      <t>オオノジョウシ</t>
    </rPh>
    <rPh sb="22" eb="25">
      <t>オオノジョウ</t>
    </rPh>
    <rPh sb="25" eb="26">
      <t>ヒガシ</t>
    </rPh>
    <rPh sb="29" eb="32">
      <t>カスガハラ</t>
    </rPh>
    <rPh sb="32" eb="33">
      <t>ヒガシ</t>
    </rPh>
    <rPh sb="36" eb="38">
      <t>セッシュウ</t>
    </rPh>
    <phoneticPr fontId="3"/>
  </si>
  <si>
    <t>●R6.10.Fポス「PS日の出」「PS春日北」を新設</t>
    <rPh sb="13" eb="14">
      <t>ヒ</t>
    </rPh>
    <rPh sb="15" eb="16">
      <t>デ</t>
    </rPh>
    <rPh sb="20" eb="23">
      <t>カスガキタ</t>
    </rPh>
    <phoneticPr fontId="3"/>
  </si>
  <si>
    <t>●R5.7.日経｢筑紫｣廃店、「二日市」「美しヶ丘」に分割</t>
    <rPh sb="6" eb="8">
      <t>ニッケイ</t>
    </rPh>
    <rPh sb="9" eb="11">
      <t>チクシ</t>
    </rPh>
    <rPh sb="12" eb="14">
      <t>ハイテン</t>
    </rPh>
    <rPh sb="16" eb="19">
      <t>フツカイチ</t>
    </rPh>
    <rPh sb="21" eb="22">
      <t>ビ</t>
    </rPh>
    <rPh sb="24" eb="25">
      <t>オカ</t>
    </rPh>
    <rPh sb="27" eb="29">
      <t>ブンカツ</t>
    </rPh>
    <phoneticPr fontId="3"/>
  </si>
  <si>
    <t>●R6.4.Fポス「PS二日市①」を分割し「PS二日市③」を新設</t>
    <rPh sb="12" eb="14">
      <t>フツカ</t>
    </rPh>
    <rPh sb="14" eb="15">
      <t>イチ</t>
    </rPh>
    <rPh sb="18" eb="20">
      <t>ブンカツ</t>
    </rPh>
    <rPh sb="24" eb="27">
      <t>フツカイチ</t>
    </rPh>
    <phoneticPr fontId="3"/>
  </si>
  <si>
    <t>●R5.8.西日本「美しヶ丘」の一部を「筑紫野南」に分割</t>
    <rPh sb="6" eb="9">
      <t>ニシニホン</t>
    </rPh>
    <rPh sb="10" eb="11">
      <t>ビ</t>
    </rPh>
    <rPh sb="13" eb="14">
      <t>オカ</t>
    </rPh>
    <rPh sb="16" eb="18">
      <t>イチブ</t>
    </rPh>
    <rPh sb="20" eb="23">
      <t>チクシノ</t>
    </rPh>
    <rPh sb="23" eb="24">
      <t>ミナミ</t>
    </rPh>
    <rPh sb="26" eb="28">
      <t>ブンカツ</t>
    </rPh>
    <phoneticPr fontId="3"/>
  </si>
  <si>
    <t>●R6.4.読売「春日」が「南福岡駅前」「春日原」「南ヶ丘」の一部エリアを吸収</t>
    <rPh sb="6" eb="8">
      <t>ヨミウリ</t>
    </rPh>
    <rPh sb="9" eb="11">
      <t>カスガ</t>
    </rPh>
    <rPh sb="14" eb="19">
      <t>ミナミフクオカエキマエ</t>
    </rPh>
    <rPh sb="21" eb="24">
      <t>カスガハラ</t>
    </rPh>
    <rPh sb="26" eb="29">
      <t>ミナミガオカ</t>
    </rPh>
    <rPh sb="31" eb="33">
      <t>イチブ</t>
    </rPh>
    <rPh sb="37" eb="39">
      <t>キュウシュウ</t>
    </rPh>
    <phoneticPr fontId="3"/>
  </si>
  <si>
    <t>福岡都市圏折込部数表(12-8)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</si>
  <si>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大野城市</t>
    <rPh sb="0" eb="4">
      <t>オオノジョウシ</t>
    </rPh>
    <phoneticPr fontId="4"/>
  </si>
  <si>
    <t>大野西S</t>
    <phoneticPr fontId="3"/>
  </si>
  <si>
    <t>002497</t>
  </si>
  <si>
    <t>月隈･麦野･大野･白木</t>
    <rPh sb="0" eb="2">
      <t>ツキグマ</t>
    </rPh>
    <rPh sb="3" eb="4">
      <t>ムギ</t>
    </rPh>
    <rPh sb="4" eb="5">
      <t>ノ</t>
    </rPh>
    <rPh sb="9" eb="11">
      <t>シラキ</t>
    </rPh>
    <phoneticPr fontId="3"/>
  </si>
  <si>
    <t>009567</t>
    <phoneticPr fontId="3"/>
  </si>
  <si>
    <t>南ヶ丘</t>
  </si>
  <si>
    <t>002507</t>
  </si>
  <si>
    <t>002510</t>
  </si>
  <si>
    <t>大野西</t>
  </si>
  <si>
    <t>002513</t>
  </si>
  <si>
    <t>PS大野東</t>
  </si>
  <si>
    <t>009114</t>
  </si>
  <si>
    <t>白木原S</t>
    <phoneticPr fontId="3"/>
  </si>
  <si>
    <t>002499</t>
    <phoneticPr fontId="3"/>
  </si>
  <si>
    <t>南ケ丘</t>
  </si>
  <si>
    <t>002504</t>
  </si>
  <si>
    <t>大野城</t>
  </si>
  <si>
    <t>002508</t>
  </si>
  <si>
    <t>大野城中央</t>
    <rPh sb="0" eb="3">
      <t>オオノジョウ</t>
    </rPh>
    <rPh sb="3" eb="5">
      <t>チュウオウ</t>
    </rPh>
    <phoneticPr fontId="3"/>
  </si>
  <si>
    <t>010048</t>
  </si>
  <si>
    <t>白木原</t>
  </si>
  <si>
    <t>002515</t>
  </si>
  <si>
    <t>PS大野北</t>
  </si>
  <si>
    <t>009115</t>
  </si>
  <si>
    <t>大野南S</t>
    <phoneticPr fontId="3"/>
  </si>
  <si>
    <t>002503</t>
  </si>
  <si>
    <t>大野城･白木原</t>
    <rPh sb="4" eb="7">
      <t>シラキバル</t>
    </rPh>
    <phoneticPr fontId="3"/>
  </si>
  <si>
    <t>008045</t>
    <phoneticPr fontId="3"/>
  </si>
  <si>
    <t>大野東部</t>
  </si>
  <si>
    <t>002509</t>
  </si>
  <si>
    <t>大野城東部</t>
    <rPh sb="0" eb="3">
      <t>オオノジョウ</t>
    </rPh>
    <rPh sb="3" eb="5">
      <t>トウブ</t>
    </rPh>
    <phoneticPr fontId="3"/>
  </si>
  <si>
    <t>010049</t>
  </si>
  <si>
    <t>大野南</t>
  </si>
  <si>
    <t>002517</t>
  </si>
  <si>
    <t>PS大野①</t>
    <phoneticPr fontId="3"/>
  </si>
  <si>
    <t>009871</t>
    <phoneticPr fontId="3"/>
  </si>
  <si>
    <t>・</t>
    <phoneticPr fontId="3"/>
  </si>
  <si>
    <t>春日原・大野城S</t>
    <rPh sb="4" eb="7">
      <t>オオノジョウ</t>
    </rPh>
    <phoneticPr fontId="3"/>
  </si>
  <si>
    <t>009881</t>
  </si>
  <si>
    <t>月隈･大野城･白木原</t>
    <rPh sb="0" eb="2">
      <t>ツキグマ</t>
    </rPh>
    <rPh sb="7" eb="10">
      <t>シラキバル</t>
    </rPh>
    <phoneticPr fontId="3"/>
  </si>
  <si>
    <t>008779</t>
    <phoneticPr fontId="3"/>
  </si>
  <si>
    <t>春日原東</t>
  </si>
  <si>
    <t>002512</t>
  </si>
  <si>
    <t>若草･月の浦</t>
    <rPh sb="0" eb="2">
      <t>ワカクサ</t>
    </rPh>
    <rPh sb="3" eb="4">
      <t>ツキ</t>
    </rPh>
    <rPh sb="5" eb="6">
      <t>ウラ</t>
    </rPh>
    <phoneticPr fontId="3"/>
  </si>
  <si>
    <t>008199</t>
    <phoneticPr fontId="3"/>
  </si>
  <si>
    <t>PS大野②</t>
    <phoneticPr fontId="3"/>
  </si>
  <si>
    <t>009866</t>
    <phoneticPr fontId="3"/>
  </si>
  <si>
    <t>春日原東S</t>
    <phoneticPr fontId="3"/>
  </si>
  <si>
    <t>002501</t>
  </si>
  <si>
    <t>002511</t>
  </si>
  <si>
    <t>大野城北部</t>
    <rPh sb="0" eb="3">
      <t>オオノジョウ</t>
    </rPh>
    <rPh sb="3" eb="5">
      <t>ホクブ</t>
    </rPh>
    <phoneticPr fontId="3"/>
  </si>
  <si>
    <t>008739</t>
    <phoneticPr fontId="3"/>
  </si>
  <si>
    <t>PS大利①</t>
    <phoneticPr fontId="3"/>
  </si>
  <si>
    <t>009110</t>
  </si>
  <si>
    <t>大野城東S</t>
    <phoneticPr fontId="3"/>
  </si>
  <si>
    <t>002502</t>
  </si>
  <si>
    <t>PS大利②</t>
    <phoneticPr fontId="3"/>
  </si>
  <si>
    <t>009111</t>
  </si>
  <si>
    <t>PS月の浦</t>
  </si>
  <si>
    <t>009112</t>
  </si>
  <si>
    <t>PS大野南</t>
  </si>
  <si>
    <t>009229</t>
  </si>
  <si>
    <t>PS平野①</t>
    <phoneticPr fontId="3"/>
  </si>
  <si>
    <t>009228</t>
  </si>
  <si>
    <t>PS平野②</t>
    <phoneticPr fontId="3"/>
  </si>
  <si>
    <t>009908</t>
  </si>
  <si>
    <t>PS御笠の森</t>
  </si>
  <si>
    <t>009231</t>
  </si>
  <si>
    <t>PS大城</t>
  </si>
  <si>
    <t>009230</t>
  </si>
  <si>
    <t>PS大野</t>
    <phoneticPr fontId="3"/>
  </si>
  <si>
    <t>009113</t>
  </si>
  <si>
    <t>PS平野</t>
    <phoneticPr fontId="3"/>
  </si>
  <si>
    <t>太宰府市</t>
    <rPh sb="0" eb="4">
      <t>ダザイフシ</t>
    </rPh>
    <phoneticPr fontId="4"/>
  </si>
  <si>
    <t>太宰府西AS</t>
    <phoneticPr fontId="3"/>
  </si>
  <si>
    <t>002542</t>
  </si>
  <si>
    <t>大野南部</t>
    <rPh sb="0" eb="2">
      <t>オオノ</t>
    </rPh>
    <rPh sb="2" eb="4">
      <t>ナンブ</t>
    </rPh>
    <phoneticPr fontId="3"/>
  </si>
  <si>
    <t>009533</t>
    <phoneticPr fontId="3"/>
  </si>
  <si>
    <t>太宰府</t>
    <phoneticPr fontId="3"/>
  </si>
  <si>
    <t>002549</t>
    <phoneticPr fontId="3"/>
  </si>
  <si>
    <t>太宰府</t>
  </si>
  <si>
    <t>002551</t>
  </si>
  <si>
    <t>太宰府西</t>
  </si>
  <si>
    <t>002553</t>
  </si>
  <si>
    <t>PS太宰府西①</t>
  </si>
  <si>
    <t>009119</t>
  </si>
  <si>
    <t>水城･都府楼･下大利AS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</si>
  <si>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008027</t>
    <phoneticPr fontId="3"/>
  </si>
  <si>
    <t>大野中央</t>
    <rPh sb="0" eb="2">
      <t>オオノ</t>
    </rPh>
    <rPh sb="2" eb="4">
      <t>チュウオウ</t>
    </rPh>
    <phoneticPr fontId="3"/>
  </si>
  <si>
    <t>009534</t>
    <phoneticPr fontId="3"/>
  </si>
  <si>
    <t>水城</t>
    <phoneticPr fontId="3"/>
  </si>
  <si>
    <t>002550</t>
    <phoneticPr fontId="3"/>
  </si>
  <si>
    <t>太宰府南</t>
  </si>
  <si>
    <t>002552</t>
  </si>
  <si>
    <t>水城･都府楼･下大利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</si>
  <si>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008028</t>
    <phoneticPr fontId="3"/>
  </si>
  <si>
    <t>PS太宰府西②</t>
  </si>
  <si>
    <t>009909</t>
  </si>
  <si>
    <t>太宰府北部</t>
    <rPh sb="4" eb="5">
      <t>ブ</t>
    </rPh>
    <phoneticPr fontId="1"/>
  </si>
  <si>
    <t>002547</t>
  </si>
  <si>
    <t>水城</t>
  </si>
  <si>
    <t>PS水城西</t>
  </si>
  <si>
    <t>009118</t>
  </si>
  <si>
    <t>002548</t>
  </si>
  <si>
    <t>PS下大利</t>
  </si>
  <si>
    <t>009109</t>
  </si>
  <si>
    <t>N水城・都府楼・下大利</t>
    <rPh sb="1" eb="3">
      <t>ミズキ</t>
    </rPh>
    <rPh sb="4" eb="7">
      <t>トフロウ</t>
    </rPh>
    <rPh sb="8" eb="9">
      <t>シタ</t>
    </rPh>
    <rPh sb="9" eb="11">
      <t>オオリ</t>
    </rPh>
    <phoneticPr fontId="3"/>
  </si>
  <si>
    <t>009535</t>
    <phoneticPr fontId="3"/>
  </si>
  <si>
    <t>太宰府･水城</t>
    <rPh sb="4" eb="6">
      <t>ミズキ</t>
    </rPh>
    <phoneticPr fontId="3"/>
  </si>
  <si>
    <t>008960</t>
    <phoneticPr fontId="3"/>
  </si>
  <si>
    <t>PS国分</t>
  </si>
  <si>
    <t>009116</t>
  </si>
  <si>
    <t>N太宰府西</t>
    <rPh sb="1" eb="4">
      <t>ダザイフ</t>
    </rPh>
    <rPh sb="4" eb="5">
      <t>ニシ</t>
    </rPh>
    <phoneticPr fontId="3"/>
  </si>
  <si>
    <t>009536</t>
    <phoneticPr fontId="3"/>
  </si>
  <si>
    <t>PS水城</t>
  </si>
  <si>
    <t>009117</t>
  </si>
  <si>
    <t>PS太宰府</t>
  </si>
  <si>
    <t>009232</t>
    <phoneticPr fontId="3"/>
  </si>
  <si>
    <t>PS太宰府南</t>
  </si>
  <si>
    <t>009234</t>
  </si>
  <si>
    <t>PS太宰府東</t>
  </si>
  <si>
    <t>009233</t>
  </si>
  <si>
    <t>PS太宰府西</t>
  </si>
  <si>
    <t>●R4.10.朝日｢水城都府楼下大利｣「太宰府西」を廃店し各々西日本に合算</t>
    <rPh sb="7" eb="9">
      <t>アサヒ</t>
    </rPh>
    <rPh sb="10" eb="12">
      <t>ミズキ</t>
    </rPh>
    <rPh sb="12" eb="15">
      <t>トフロウ</t>
    </rPh>
    <rPh sb="15" eb="16">
      <t>シタ</t>
    </rPh>
    <rPh sb="16" eb="18">
      <t>オオリ</t>
    </rPh>
    <rPh sb="20" eb="24">
      <t>ダザイフニシ</t>
    </rPh>
    <rPh sb="26" eb="28">
      <t>ハイテン</t>
    </rPh>
    <rPh sb="29" eb="31">
      <t>オノオノ</t>
    </rPh>
    <rPh sb="31" eb="34">
      <t>ニシニホン</t>
    </rPh>
    <rPh sb="35" eb="37">
      <t>ガッサン</t>
    </rPh>
    <phoneticPr fontId="3"/>
  </si>
  <si>
    <t>●R6.4.Fポス「PS太宰府西西」を分割、「PS太宰府西②」を新設後、「PS太宰府西①」へ名変</t>
    <rPh sb="12" eb="15">
      <t>ダザイフ</t>
    </rPh>
    <rPh sb="15" eb="16">
      <t>ニシ</t>
    </rPh>
    <rPh sb="16" eb="17">
      <t>ニシ</t>
    </rPh>
    <rPh sb="19" eb="21">
      <t>ブンカツ</t>
    </rPh>
    <rPh sb="25" eb="29">
      <t>ダザイフニシ</t>
    </rPh>
    <rPh sb="34" eb="35">
      <t>ゴ</t>
    </rPh>
    <rPh sb="39" eb="43">
      <t>ダザイフニシ</t>
    </rPh>
    <phoneticPr fontId="3"/>
  </si>
  <si>
    <t>●R6.10読売大野城市｢春日原｣を「大野城中央」へ、｢春日原東｣を「大野城東部」へ名変</t>
    <rPh sb="6" eb="8">
      <t>ヨミウリ</t>
    </rPh>
    <rPh sb="8" eb="12">
      <t>オオノジョウシ</t>
    </rPh>
    <rPh sb="13" eb="16">
      <t>カスガハラ</t>
    </rPh>
    <rPh sb="19" eb="22">
      <t>オオノジョウ</t>
    </rPh>
    <rPh sb="22" eb="24">
      <t>チュウオウ</t>
    </rPh>
    <rPh sb="28" eb="31">
      <t>カスガハラ</t>
    </rPh>
    <rPh sb="31" eb="32">
      <t>ヒガシ</t>
    </rPh>
    <rPh sb="35" eb="38">
      <t>オオノジョウ</t>
    </rPh>
    <rPh sb="38" eb="40">
      <t>トウブ</t>
    </rPh>
    <rPh sb="42" eb="44">
      <t>メイヘン</t>
    </rPh>
    <phoneticPr fontId="3"/>
  </si>
  <si>
    <t>●R5.4.Fポス「PS大野南」「PS平野」「PS大宰府南」を新設</t>
    <rPh sb="12" eb="14">
      <t>オオノ</t>
    </rPh>
    <rPh sb="14" eb="15">
      <t>ミナミ</t>
    </rPh>
    <rPh sb="19" eb="21">
      <t>ヒラノ</t>
    </rPh>
    <rPh sb="25" eb="28">
      <t>ダザイフ</t>
    </rPh>
    <rPh sb="28" eb="29">
      <t>ミナミ</t>
    </rPh>
    <phoneticPr fontId="3"/>
  </si>
  <si>
    <t>●R6.4.Fポス「PS太宰府東」を新設</t>
    <rPh sb="12" eb="15">
      <t>ダザイフ</t>
    </rPh>
    <rPh sb="15" eb="16">
      <t>ヒガシ</t>
    </rPh>
    <phoneticPr fontId="3"/>
  </si>
  <si>
    <t>●R5.10.Fポス「PS大野」を分割、「PS大野②」を新設後、「PS大野①」へ名変</t>
    <rPh sb="13" eb="15">
      <t>オオノ</t>
    </rPh>
    <rPh sb="17" eb="19">
      <t>ブンカツ</t>
    </rPh>
    <rPh sb="23" eb="25">
      <t>オオノ</t>
    </rPh>
    <rPh sb="30" eb="31">
      <t>ゴ</t>
    </rPh>
    <rPh sb="35" eb="37">
      <t>オオノ</t>
    </rPh>
    <phoneticPr fontId="3"/>
  </si>
  <si>
    <t>●R6.4.読売「春日原」が「南福岡駅前」の一部エリアを吸収</t>
    <rPh sb="6" eb="8">
      <t>ヨミウリ</t>
    </rPh>
    <rPh sb="9" eb="11">
      <t>カスガ</t>
    </rPh>
    <rPh sb="11" eb="12">
      <t>ハラ</t>
    </rPh>
    <rPh sb="15" eb="19">
      <t>ミナミフクオカエキ</t>
    </rPh>
    <rPh sb="19" eb="20">
      <t>マエ</t>
    </rPh>
    <rPh sb="22" eb="24">
      <t>イチブ</t>
    </rPh>
    <rPh sb="28" eb="30">
      <t>キュウシュウ</t>
    </rPh>
    <phoneticPr fontId="3"/>
  </si>
  <si>
    <t>●R6.4.Fポス「PS平野」を分割、「PS平野②」を新設後、「PS平野①」へ名変</t>
    <rPh sb="12" eb="14">
      <t>ヒラノ</t>
    </rPh>
    <rPh sb="16" eb="18">
      <t>ブンカツ</t>
    </rPh>
    <rPh sb="22" eb="24">
      <t>ヒラノ</t>
    </rPh>
    <rPh sb="29" eb="30">
      <t>ゴ</t>
    </rPh>
    <rPh sb="34" eb="36">
      <t>ヒラノ</t>
    </rPh>
    <phoneticPr fontId="3"/>
  </si>
  <si>
    <t>●R6.4.読売「南ヶ丘」より「春日」へ一部エリアを移行</t>
    <rPh sb="6" eb="8">
      <t>ヨミウリ</t>
    </rPh>
    <rPh sb="9" eb="12">
      <t>ミナミガオカ</t>
    </rPh>
    <rPh sb="16" eb="18">
      <t>カスガ</t>
    </rPh>
    <rPh sb="20" eb="22">
      <t>イチブ</t>
    </rPh>
    <rPh sb="26" eb="28">
      <t>イコウ</t>
    </rPh>
    <phoneticPr fontId="3"/>
  </si>
  <si>
    <t>福岡都市圏折込部数表(12-9)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</si>
  <si>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宗像市</t>
    <rPh sb="0" eb="3">
      <t>ムナカタシ</t>
    </rPh>
    <phoneticPr fontId="3"/>
  </si>
  <si>
    <t>東郷S</t>
    <phoneticPr fontId="3"/>
  </si>
  <si>
    <t>002518</t>
  </si>
  <si>
    <t>日の里</t>
    <rPh sb="0" eb="1">
      <t>ヒ</t>
    </rPh>
    <rPh sb="2" eb="3">
      <t>サト</t>
    </rPh>
    <phoneticPr fontId="3"/>
  </si>
  <si>
    <t>007754</t>
    <phoneticPr fontId="3"/>
  </si>
  <si>
    <t>東郷</t>
  </si>
  <si>
    <t>002527</t>
  </si>
  <si>
    <t>002531</t>
  </si>
  <si>
    <t>002536</t>
  </si>
  <si>
    <t>PS東郷</t>
  </si>
  <si>
    <t>009120</t>
  </si>
  <si>
    <t>日の里S</t>
    <phoneticPr fontId="3"/>
  </si>
  <si>
    <t>002519</t>
  </si>
  <si>
    <t>自由ヶ丘</t>
    <rPh sb="0" eb="4">
      <t>ジユウガオカ</t>
    </rPh>
    <phoneticPr fontId="3"/>
  </si>
  <si>
    <t>007755</t>
    <phoneticPr fontId="3"/>
  </si>
  <si>
    <t>日ノ里</t>
  </si>
  <si>
    <t>002528</t>
  </si>
  <si>
    <t>赤間西</t>
  </si>
  <si>
    <t>002532</t>
  </si>
  <si>
    <t>宗像西部</t>
    <rPh sb="3" eb="4">
      <t>ブ</t>
    </rPh>
    <phoneticPr fontId="3"/>
  </si>
  <si>
    <t>002538</t>
  </si>
  <si>
    <t>PS日の里西①</t>
    <phoneticPr fontId="3"/>
  </si>
  <si>
    <t>009123</t>
  </si>
  <si>
    <t>南郷S</t>
    <phoneticPr fontId="3"/>
  </si>
  <si>
    <t>002520</t>
  </si>
  <si>
    <t>赤間</t>
  </si>
  <si>
    <t>002526</t>
  </si>
  <si>
    <t>自由ヶ丘</t>
  </si>
  <si>
    <t>002530</t>
  </si>
  <si>
    <t>赤間駅前</t>
  </si>
  <si>
    <t>002533</t>
  </si>
  <si>
    <t>日の里</t>
  </si>
  <si>
    <t>002539</t>
  </si>
  <si>
    <t>PS日の里西②</t>
    <phoneticPr fontId="3"/>
  </si>
  <si>
    <t>009910</t>
  </si>
  <si>
    <t>赤間S</t>
    <phoneticPr fontId="3"/>
  </si>
  <si>
    <t>002522</t>
  </si>
  <si>
    <t>M宗像北部</t>
    <phoneticPr fontId="3"/>
  </si>
  <si>
    <t>008521</t>
    <phoneticPr fontId="3"/>
  </si>
  <si>
    <t>赤間西部</t>
  </si>
  <si>
    <t>002529</t>
  </si>
  <si>
    <t>002534</t>
  </si>
  <si>
    <t>007756</t>
    <phoneticPr fontId="3"/>
  </si>
  <si>
    <t>PS日の里東</t>
  </si>
  <si>
    <t>009122</t>
  </si>
  <si>
    <t>玄海Ｓ</t>
    <rPh sb="0" eb="2">
      <t>ゲンカイ</t>
    </rPh>
    <phoneticPr fontId="3"/>
  </si>
  <si>
    <t>008924</t>
    <phoneticPr fontId="3"/>
  </si>
  <si>
    <t>宗像西部</t>
  </si>
  <si>
    <t>002524</t>
  </si>
  <si>
    <t>Aひかりヶ丘</t>
    <rPh sb="5" eb="6">
      <t>オカ</t>
    </rPh>
    <phoneticPr fontId="3"/>
  </si>
  <si>
    <t>008526</t>
    <phoneticPr fontId="3"/>
  </si>
  <si>
    <t>玄海</t>
    <rPh sb="0" eb="2">
      <t>ゲンカイ</t>
    </rPh>
    <phoneticPr fontId="3"/>
  </si>
  <si>
    <t>010020</t>
  </si>
  <si>
    <t>002541</t>
  </si>
  <si>
    <t>PS南郷</t>
  </si>
  <si>
    <t>009121</t>
  </si>
  <si>
    <t xml:space="preserve">自由ヶ丘S  </t>
    <phoneticPr fontId="3"/>
  </si>
  <si>
    <t>002521</t>
  </si>
  <si>
    <t>宗像中央</t>
  </si>
  <si>
    <t>002525</t>
  </si>
  <si>
    <t>赤間北</t>
  </si>
  <si>
    <t>002535</t>
  </si>
  <si>
    <t>008926</t>
    <phoneticPr fontId="3"/>
  </si>
  <si>
    <t>PS赤間</t>
  </si>
  <si>
    <t>009124</t>
  </si>
  <si>
    <t>宗像北部</t>
  </si>
  <si>
    <t>002523</t>
  </si>
  <si>
    <t>PS赤間西①</t>
  </si>
  <si>
    <t>009125</t>
  </si>
  <si>
    <t>PS赤間西②</t>
  </si>
  <si>
    <t>009126</t>
  </si>
  <si>
    <t>PS自由丘南</t>
    <phoneticPr fontId="3"/>
  </si>
  <si>
    <t>009241</t>
  </si>
  <si>
    <t>PS自由ケ丘</t>
  </si>
  <si>
    <t>009240</t>
  </si>
  <si>
    <t>PS地島</t>
  </si>
  <si>
    <t>009243</t>
  </si>
  <si>
    <t>PS吉武</t>
  </si>
  <si>
    <t>009239</t>
  </si>
  <si>
    <t>PS玄海　宗像</t>
  </si>
  <si>
    <t>009238</t>
  </si>
  <si>
    <t>PS大島</t>
  </si>
  <si>
    <t>009235</t>
  </si>
  <si>
    <t>PS河東西</t>
  </si>
  <si>
    <t>009237</t>
  </si>
  <si>
    <t>PS河東</t>
  </si>
  <si>
    <t>009242</t>
  </si>
  <si>
    <t>PS日の里西</t>
  </si>
  <si>
    <t>PS玄海東</t>
  </si>
  <si>
    <t>009236</t>
  </si>
  <si>
    <t>福津市</t>
  </si>
  <si>
    <t>福間S</t>
    <phoneticPr fontId="3"/>
  </si>
  <si>
    <t>002646</t>
  </si>
  <si>
    <t>福津中央</t>
    <rPh sb="1" eb="2">
      <t>ツ</t>
    </rPh>
    <phoneticPr fontId="3"/>
  </si>
  <si>
    <t>008024</t>
    <phoneticPr fontId="3"/>
  </si>
  <si>
    <t>福間</t>
  </si>
  <si>
    <t>002654</t>
  </si>
  <si>
    <t>002657</t>
  </si>
  <si>
    <t>002660</t>
  </si>
  <si>
    <t>PS福間①</t>
  </si>
  <si>
    <t>009131</t>
  </si>
  <si>
    <t>福間南S</t>
    <phoneticPr fontId="3"/>
  </si>
  <si>
    <t>002649</t>
  </si>
  <si>
    <t>福津東部</t>
    <rPh sb="1" eb="2">
      <t>ツ</t>
    </rPh>
    <phoneticPr fontId="3"/>
  </si>
  <si>
    <t>008025</t>
    <phoneticPr fontId="3"/>
  </si>
  <si>
    <t>東福間</t>
  </si>
  <si>
    <t>002655</t>
  </si>
  <si>
    <t>002658</t>
  </si>
  <si>
    <t>002661</t>
  </si>
  <si>
    <t>PS福間②</t>
  </si>
  <si>
    <t>009132</t>
  </si>
  <si>
    <t>東福間S</t>
    <phoneticPr fontId="3"/>
  </si>
  <si>
    <t>002647</t>
  </si>
  <si>
    <t>福津北部</t>
    <rPh sb="0" eb="1">
      <t>フク</t>
    </rPh>
    <rPh sb="1" eb="2">
      <t>ツ</t>
    </rPh>
    <rPh sb="2" eb="3">
      <t>キタ</t>
    </rPh>
    <rPh sb="3" eb="4">
      <t>ブ</t>
    </rPh>
    <phoneticPr fontId="3"/>
  </si>
  <si>
    <t>008026</t>
    <phoneticPr fontId="3"/>
  </si>
  <si>
    <t>津屋崎</t>
  </si>
  <si>
    <t>002656</t>
  </si>
  <si>
    <t>002659</t>
  </si>
  <si>
    <t>002662</t>
  </si>
  <si>
    <t>PS福間南</t>
  </si>
  <si>
    <t>009133</t>
  </si>
  <si>
    <t>津屋崎AMS</t>
    <phoneticPr fontId="3"/>
  </si>
  <si>
    <t>002648</t>
  </si>
  <si>
    <t>福間南</t>
  </si>
  <si>
    <t>002663</t>
  </si>
  <si>
    <t>PS神興</t>
  </si>
  <si>
    <t>009128</t>
  </si>
  <si>
    <t>津屋崎S</t>
    <phoneticPr fontId="3"/>
  </si>
  <si>
    <t>PS神興東</t>
  </si>
  <si>
    <t>009127</t>
  </si>
  <si>
    <t>津屋崎MS</t>
    <phoneticPr fontId="3"/>
  </si>
  <si>
    <t>PS津屋崎①</t>
  </si>
  <si>
    <t>009129</t>
  </si>
  <si>
    <t>PS津屋崎②</t>
  </si>
  <si>
    <t>009130</t>
  </si>
  <si>
    <t>PS上西郷</t>
  </si>
  <si>
    <t>009244</t>
  </si>
  <si>
    <t>PS勝浦</t>
  </si>
  <si>
    <t>009245</t>
  </si>
  <si>
    <t>●Ｒ2.10　日経宗像市「東郷」を分割し、「玄海」を新設。</t>
    <rPh sb="7" eb="9">
      <t>ニッケイ</t>
    </rPh>
    <rPh sb="9" eb="11">
      <t>ムナカタ</t>
    </rPh>
    <rPh sb="11" eb="12">
      <t>シ</t>
    </rPh>
    <rPh sb="13" eb="15">
      <t>トウゴウ</t>
    </rPh>
    <rPh sb="17" eb="19">
      <t>ブンカツ</t>
    </rPh>
    <rPh sb="22" eb="24">
      <t>ゲンカイ</t>
    </rPh>
    <rPh sb="26" eb="28">
      <t>シンセツ</t>
    </rPh>
    <phoneticPr fontId="3"/>
  </si>
  <si>
    <t>●R5.5.西日本「赤間」の一部を「南郷」に移動</t>
    <rPh sb="6" eb="9">
      <t>ニシニホン</t>
    </rPh>
    <rPh sb="10" eb="12">
      <t>アカマ</t>
    </rPh>
    <rPh sb="14" eb="16">
      <t>イチブ</t>
    </rPh>
    <rPh sb="18" eb="20">
      <t>ナンゴウ</t>
    </rPh>
    <rPh sb="22" eb="24">
      <t>イドウ</t>
    </rPh>
    <phoneticPr fontId="3"/>
  </si>
  <si>
    <t>●Ｒ6.5　読売　宗像市「赤間北」を「玄海」に名変。</t>
  </si>
  <si>
    <t>●Ｒ3.6　毎日福津市「東福間」一部を「福間」へ移動。</t>
    <rPh sb="6" eb="8">
      <t>マイニチ</t>
    </rPh>
    <rPh sb="8" eb="9">
      <t>フク</t>
    </rPh>
    <rPh sb="9" eb="10">
      <t>ツ</t>
    </rPh>
    <rPh sb="10" eb="11">
      <t>シ</t>
    </rPh>
    <rPh sb="12" eb="13">
      <t>ヒガシ</t>
    </rPh>
    <rPh sb="13" eb="15">
      <t>フクマ</t>
    </rPh>
    <rPh sb="16" eb="18">
      <t>イチブ</t>
    </rPh>
    <rPh sb="20" eb="22">
      <t>フクマ</t>
    </rPh>
    <rPh sb="24" eb="26">
      <t>イドウ</t>
    </rPh>
    <phoneticPr fontId="3"/>
  </si>
  <si>
    <t>●R5.10.毎日「津屋崎」　西日本合算化に伴う廃店</t>
    <rPh sb="7" eb="9">
      <t>マイニチ</t>
    </rPh>
    <rPh sb="10" eb="13">
      <t>ツヤサキ</t>
    </rPh>
    <rPh sb="15" eb="18">
      <t>ニシニホン</t>
    </rPh>
    <rPh sb="18" eb="20">
      <t>ガッサン</t>
    </rPh>
    <rPh sb="20" eb="21">
      <t>カ</t>
    </rPh>
    <rPh sb="22" eb="23">
      <t>トモナ</t>
    </rPh>
    <rPh sb="24" eb="26">
      <t>ハイテン</t>
    </rPh>
    <phoneticPr fontId="4"/>
  </si>
  <si>
    <t>●R6.10.Fポス「PS自由丘南」を新設</t>
    <rPh sb="13" eb="15">
      <t>ジユウ</t>
    </rPh>
    <rPh sb="15" eb="16">
      <t>オカ</t>
    </rPh>
    <rPh sb="16" eb="17">
      <t>ミナミ</t>
    </rPh>
    <phoneticPr fontId="3"/>
  </si>
  <si>
    <t>●Ｒ3.12　西日本宗像市「自由ヶ丘」閉鎖、全域「赤間」に接収</t>
    <rPh sb="7" eb="10">
      <t>ニシニホン</t>
    </rPh>
    <rPh sb="10" eb="12">
      <t>ムナカタ</t>
    </rPh>
    <rPh sb="12" eb="13">
      <t>シ</t>
    </rPh>
    <rPh sb="14" eb="18">
      <t>ジユウガオカ</t>
    </rPh>
    <rPh sb="19" eb="21">
      <t>ヘイサ</t>
    </rPh>
    <rPh sb="22" eb="24">
      <t>ゼンイキ</t>
    </rPh>
    <rPh sb="25" eb="27">
      <t>アカマ</t>
    </rPh>
    <rPh sb="29" eb="31">
      <t>セッシュウ</t>
    </rPh>
    <phoneticPr fontId="3"/>
  </si>
  <si>
    <t>●R5.12.朝日「福津北部」を廃店し分割、一部を「福津中央」、西日本「津屋崎」に移動、合売化</t>
    <rPh sb="7" eb="9">
      <t>アサヒ</t>
    </rPh>
    <rPh sb="10" eb="12">
      <t>フクツ</t>
    </rPh>
    <rPh sb="12" eb="14">
      <t>ホクブ</t>
    </rPh>
    <rPh sb="16" eb="18">
      <t>ハイテン</t>
    </rPh>
    <rPh sb="19" eb="21">
      <t>ブンカツ</t>
    </rPh>
    <rPh sb="22" eb="24">
      <t>イチブ</t>
    </rPh>
    <rPh sb="26" eb="28">
      <t>フクツ</t>
    </rPh>
    <rPh sb="28" eb="30">
      <t>チュウオウ</t>
    </rPh>
    <rPh sb="32" eb="35">
      <t>ニシニホン</t>
    </rPh>
    <rPh sb="36" eb="39">
      <t>ツヤサキ</t>
    </rPh>
    <rPh sb="41" eb="43">
      <t>イドウ</t>
    </rPh>
    <rPh sb="44" eb="45">
      <t>ア</t>
    </rPh>
    <rPh sb="45" eb="46">
      <t>ウ</t>
    </rPh>
    <rPh sb="46" eb="47">
      <t>カ</t>
    </rPh>
    <phoneticPr fontId="4"/>
  </si>
  <si>
    <t>●R7.4.Fポス「PS玄海東」配布不可</t>
    <rPh sb="12" eb="14">
      <t>ゲンカイ</t>
    </rPh>
    <rPh sb="14" eb="15">
      <t>ヒガシ</t>
    </rPh>
    <rPh sb="16" eb="20">
      <t>ハイフフカ</t>
    </rPh>
    <phoneticPr fontId="3"/>
  </si>
  <si>
    <t>●R5.4.Fポス「PS玄海東」を新設</t>
    <rPh sb="12" eb="14">
      <t>ゲンカイ</t>
    </rPh>
    <rPh sb="14" eb="15">
      <t>ヒガシ</t>
    </rPh>
    <phoneticPr fontId="3"/>
  </si>
  <si>
    <t>●R6.4.Fポス「PS日の里西」を分割、「PS日の里西②」を新設後、「PS日の里西①」へ名変</t>
    <rPh sb="12" eb="13">
      <t>ヒ</t>
    </rPh>
    <rPh sb="14" eb="15">
      <t>サト</t>
    </rPh>
    <rPh sb="15" eb="16">
      <t>ニシ</t>
    </rPh>
    <rPh sb="18" eb="20">
      <t>ブンカツ</t>
    </rPh>
    <rPh sb="24" eb="25">
      <t>ヒ</t>
    </rPh>
    <rPh sb="26" eb="27">
      <t>サト</t>
    </rPh>
    <rPh sb="27" eb="28">
      <t>ニシ</t>
    </rPh>
    <rPh sb="33" eb="34">
      <t>ゴ</t>
    </rPh>
    <rPh sb="38" eb="39">
      <t>ヒ</t>
    </rPh>
    <rPh sb="40" eb="41">
      <t>サト</t>
    </rPh>
    <rPh sb="41" eb="42">
      <t>ニシ</t>
    </rPh>
    <phoneticPr fontId="3"/>
  </si>
  <si>
    <t>福岡都市圏折込部数表(12-10)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</si>
  <si>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古賀市</t>
  </si>
  <si>
    <t>古賀S</t>
    <phoneticPr fontId="3"/>
  </si>
  <si>
    <t>002579</t>
    <phoneticPr fontId="3"/>
  </si>
  <si>
    <t>古賀</t>
  </si>
  <si>
    <t>002582</t>
  </si>
  <si>
    <t>002583</t>
  </si>
  <si>
    <t>古賀中央</t>
  </si>
  <si>
    <t>002584</t>
  </si>
  <si>
    <t>002587</t>
  </si>
  <si>
    <t>PS花見</t>
  </si>
  <si>
    <t>009134</t>
  </si>
  <si>
    <t>古賀北S</t>
    <phoneticPr fontId="3"/>
  </si>
  <si>
    <t>002581</t>
  </si>
  <si>
    <t>古賀東部</t>
  </si>
  <si>
    <t>002585</t>
  </si>
  <si>
    <t>002586</t>
  </si>
  <si>
    <t>PS花鶴①</t>
    <phoneticPr fontId="3"/>
  </si>
  <si>
    <t>009136</t>
  </si>
  <si>
    <t>古賀S</t>
  </si>
  <si>
    <t>PS花鶴②</t>
    <phoneticPr fontId="3"/>
  </si>
  <si>
    <t>009907</t>
  </si>
  <si>
    <t>古賀東S</t>
  </si>
  <si>
    <t>002580</t>
  </si>
  <si>
    <t>PS千鳥</t>
  </si>
  <si>
    <t>009135</t>
  </si>
  <si>
    <t>PS古賀西</t>
  </si>
  <si>
    <t>009249</t>
  </si>
  <si>
    <t>PS舞の里</t>
  </si>
  <si>
    <t>009277</t>
    <phoneticPr fontId="3"/>
  </si>
  <si>
    <t>PS古賀東</t>
  </si>
  <si>
    <t>009248</t>
  </si>
  <si>
    <t>PS小野</t>
  </si>
  <si>
    <t>009246</t>
  </si>
  <si>
    <t>PS青柳</t>
  </si>
  <si>
    <t>009247</t>
  </si>
  <si>
    <t>PS花鶴</t>
  </si>
  <si>
    <t>糟屋郡</t>
  </si>
  <si>
    <t>新宮AS</t>
    <phoneticPr fontId="3"/>
  </si>
  <si>
    <t>002596</t>
    <phoneticPr fontId="3"/>
  </si>
  <si>
    <t>粕屋東部</t>
    <rPh sb="0" eb="2">
      <t>カスヤ</t>
    </rPh>
    <rPh sb="2" eb="4">
      <t>トウブ</t>
    </rPh>
    <phoneticPr fontId="1"/>
  </si>
  <si>
    <t>002615</t>
  </si>
  <si>
    <t>新宮</t>
  </si>
  <si>
    <t>002619</t>
  </si>
  <si>
    <t>002625</t>
  </si>
  <si>
    <t>002631</t>
  </si>
  <si>
    <t>PS新宮</t>
  </si>
  <si>
    <t>009173</t>
  </si>
  <si>
    <t>志免空港東AS</t>
    <phoneticPr fontId="3"/>
  </si>
  <si>
    <t>002598</t>
  </si>
  <si>
    <t>志免・月隈・空港前</t>
  </si>
  <si>
    <t>002616</t>
  </si>
  <si>
    <t>粕屋</t>
    <phoneticPr fontId="3"/>
  </si>
  <si>
    <t>002624</t>
  </si>
  <si>
    <t>志免</t>
  </si>
  <si>
    <t>002626</t>
  </si>
  <si>
    <t>002634</t>
  </si>
  <si>
    <t>PS新宮北①</t>
    <phoneticPr fontId="3"/>
  </si>
  <si>
    <t>009149</t>
  </si>
  <si>
    <t>志免AS</t>
    <phoneticPr fontId="3"/>
  </si>
  <si>
    <t>002601</t>
    <phoneticPr fontId="3"/>
  </si>
  <si>
    <t>粕屋</t>
  </si>
  <si>
    <t>002614</t>
  </si>
  <si>
    <t>須恵</t>
  </si>
  <si>
    <t>002620</t>
  </si>
  <si>
    <t>宇美･須恵</t>
    <rPh sb="3" eb="5">
      <t>スエ</t>
    </rPh>
    <phoneticPr fontId="3"/>
  </si>
  <si>
    <t>009643</t>
  </si>
  <si>
    <t>002645</t>
  </si>
  <si>
    <t>PS新宮北②</t>
    <phoneticPr fontId="3"/>
  </si>
  <si>
    <t>009911</t>
  </si>
  <si>
    <t>須恵AS</t>
    <phoneticPr fontId="3"/>
  </si>
  <si>
    <t>002612</t>
  </si>
  <si>
    <t>002613</t>
  </si>
  <si>
    <t>宇美</t>
  </si>
  <si>
    <t>002621</t>
  </si>
  <si>
    <t>009642</t>
  </si>
  <si>
    <t>002637</t>
  </si>
  <si>
    <t>PS新宮東①</t>
    <phoneticPr fontId="3"/>
  </si>
  <si>
    <t>009137</t>
  </si>
  <si>
    <t>宇美AS</t>
    <phoneticPr fontId="3"/>
  </si>
  <si>
    <t>002604</t>
  </si>
  <si>
    <t>N宇美ひばりが丘</t>
    <rPh sb="1" eb="3">
      <t>ウミ</t>
    </rPh>
    <rPh sb="7" eb="8">
      <t>オカ</t>
    </rPh>
    <phoneticPr fontId="3"/>
  </si>
  <si>
    <t>007657</t>
  </si>
  <si>
    <t>粕屋東</t>
    <rPh sb="0" eb="2">
      <t>カスヤ</t>
    </rPh>
    <rPh sb="2" eb="3">
      <t>ヒガシ</t>
    </rPh>
    <phoneticPr fontId="1"/>
  </si>
  <si>
    <t>002622</t>
  </si>
  <si>
    <t>篠栗</t>
  </si>
  <si>
    <t>002629</t>
  </si>
  <si>
    <t>宇美四王寺坂</t>
  </si>
  <si>
    <t>002643</t>
  </si>
  <si>
    <t>PS志免中央</t>
  </si>
  <si>
    <t>009146</t>
  </si>
  <si>
    <t>宇美四王寺坂AS</t>
    <phoneticPr fontId="3"/>
  </si>
  <si>
    <t>002611</t>
  </si>
  <si>
    <t>N上須恵</t>
    <rPh sb="1" eb="4">
      <t>カミスエ</t>
    </rPh>
    <phoneticPr fontId="3"/>
  </si>
  <si>
    <t>007654</t>
  </si>
  <si>
    <t>長者原</t>
    <rPh sb="0" eb="3">
      <t>チョウジャハラ</t>
    </rPh>
    <phoneticPr fontId="3"/>
  </si>
  <si>
    <t>010453</t>
  </si>
  <si>
    <t>002630</t>
  </si>
  <si>
    <t>原町</t>
  </si>
  <si>
    <t>002639</t>
  </si>
  <si>
    <t>PS志免西</t>
  </si>
  <si>
    <t>009145</t>
  </si>
  <si>
    <t>原町AS</t>
    <phoneticPr fontId="3"/>
  </si>
  <si>
    <t>002606</t>
  </si>
  <si>
    <t>久山</t>
  </si>
  <si>
    <t>002618</t>
  </si>
  <si>
    <t>志免</t>
    <rPh sb="0" eb="2">
      <t>シメ</t>
    </rPh>
    <phoneticPr fontId="3"/>
  </si>
  <si>
    <t>010454</t>
  </si>
  <si>
    <t>002628</t>
  </si>
  <si>
    <t>長者原</t>
  </si>
  <si>
    <t>002640</t>
  </si>
  <si>
    <t>PS東月隈</t>
  </si>
  <si>
    <t>009015</t>
  </si>
  <si>
    <t>長者原AS</t>
    <phoneticPr fontId="3"/>
  </si>
  <si>
    <t>002607</t>
  </si>
  <si>
    <t>N志免空港東</t>
    <rPh sb="1" eb="3">
      <t>シメ</t>
    </rPh>
    <rPh sb="3" eb="5">
      <t>クウコウ</t>
    </rPh>
    <rPh sb="5" eb="6">
      <t>ヒガシ</t>
    </rPh>
    <phoneticPr fontId="3"/>
  </si>
  <si>
    <t>008649</t>
    <phoneticPr fontId="3"/>
  </si>
  <si>
    <t>月隈志免空港東</t>
    <rPh sb="0" eb="2">
      <t>ツキクマ</t>
    </rPh>
    <rPh sb="2" eb="4">
      <t>シメ</t>
    </rPh>
    <rPh sb="4" eb="6">
      <t>クウコウ</t>
    </rPh>
    <rPh sb="6" eb="7">
      <t>ヒガシ</t>
    </rPh>
    <phoneticPr fontId="3"/>
  </si>
  <si>
    <t>010455</t>
  </si>
  <si>
    <t>002627</t>
  </si>
  <si>
    <t>002641</t>
  </si>
  <si>
    <t>PS須恵第一</t>
  </si>
  <si>
    <t>009140</t>
  </si>
  <si>
    <t>篠栗西AS</t>
    <phoneticPr fontId="3"/>
  </si>
  <si>
    <t>002608</t>
  </si>
  <si>
    <t>N志免</t>
    <rPh sb="1" eb="3">
      <t>シメ</t>
    </rPh>
    <phoneticPr fontId="3"/>
  </si>
  <si>
    <t>008650</t>
    <phoneticPr fontId="3"/>
  </si>
  <si>
    <t>002623</t>
  </si>
  <si>
    <t>宇美･須恵東</t>
    <rPh sb="3" eb="5">
      <t>スエ</t>
    </rPh>
    <rPh sb="5" eb="6">
      <t>ヒガシ</t>
    </rPh>
    <phoneticPr fontId="3"/>
  </si>
  <si>
    <t>008693</t>
    <phoneticPr fontId="3"/>
  </si>
  <si>
    <t>002642</t>
  </si>
  <si>
    <t>PS桜原</t>
  </si>
  <si>
    <t>009148</t>
  </si>
  <si>
    <t>篠栗AS</t>
    <phoneticPr fontId="3"/>
  </si>
  <si>
    <t>002609</t>
  </si>
  <si>
    <t>N須恵</t>
    <rPh sb="1" eb="3">
      <t>スエ</t>
    </rPh>
    <phoneticPr fontId="3"/>
  </si>
  <si>
    <t>008651</t>
    <phoneticPr fontId="3"/>
  </si>
  <si>
    <t>粕屋・須恵西</t>
    <rPh sb="3" eb="6">
      <t>スエニシ</t>
    </rPh>
    <phoneticPr fontId="3"/>
  </si>
  <si>
    <t>008692</t>
    <phoneticPr fontId="3"/>
  </si>
  <si>
    <t>粕屋仲原</t>
    <phoneticPr fontId="3"/>
  </si>
  <si>
    <t>009172</t>
    <phoneticPr fontId="3"/>
  </si>
  <si>
    <t>PS宇美</t>
    <rPh sb="2" eb="4">
      <t>ウミ</t>
    </rPh>
    <phoneticPr fontId="3"/>
  </si>
  <si>
    <t>009258</t>
    <phoneticPr fontId="3"/>
  </si>
  <si>
    <t>久山・福岡ｲﾝﾀｰAS</t>
    <rPh sb="3" eb="5">
      <t>フクオカ</t>
    </rPh>
    <phoneticPr fontId="3"/>
  </si>
  <si>
    <t>010208</t>
  </si>
  <si>
    <t>N原町</t>
    <rPh sb="1" eb="3">
      <t>ハルマチ</t>
    </rPh>
    <phoneticPr fontId="3"/>
  </si>
  <si>
    <t>008652</t>
    <phoneticPr fontId="3"/>
  </si>
  <si>
    <t>粕屋空港前</t>
    <rPh sb="2" eb="4">
      <t>クウコウ</t>
    </rPh>
    <rPh sb="4" eb="5">
      <t>マエ</t>
    </rPh>
    <phoneticPr fontId="3"/>
  </si>
  <si>
    <t>010399</t>
  </si>
  <si>
    <t>久山</t>
    <rPh sb="0" eb="2">
      <t>ヒサヤマ</t>
    </rPh>
    <phoneticPr fontId="3"/>
  </si>
  <si>
    <t>009754</t>
  </si>
  <si>
    <t>002644</t>
  </si>
  <si>
    <t>PS宇美東</t>
  </si>
  <si>
    <t>009138</t>
  </si>
  <si>
    <t>久山AS</t>
    <phoneticPr fontId="3"/>
  </si>
  <si>
    <t>002610</t>
  </si>
  <si>
    <t>N長者原</t>
    <rPh sb="1" eb="4">
      <t>チョウジャバル</t>
    </rPh>
    <phoneticPr fontId="3"/>
  </si>
  <si>
    <t>008653</t>
    <phoneticPr fontId="3"/>
  </si>
  <si>
    <t>PS粕屋西</t>
  </si>
  <si>
    <t>009143</t>
  </si>
  <si>
    <t>N宇美</t>
  </si>
  <si>
    <t>007655</t>
  </si>
  <si>
    <t>PS粕屋中央①</t>
    <phoneticPr fontId="3"/>
  </si>
  <si>
    <t>009144</t>
  </si>
  <si>
    <t>N宇美四王寺坂</t>
    <rPh sb="1" eb="7">
      <t>ウミシオウジサカ</t>
    </rPh>
    <phoneticPr fontId="3"/>
  </si>
  <si>
    <t>007656</t>
  </si>
  <si>
    <t>PS粕屋中央②</t>
    <phoneticPr fontId="3"/>
  </si>
  <si>
    <t>009492</t>
    <phoneticPr fontId="3"/>
  </si>
  <si>
    <t>N篠栗</t>
    <rPh sb="1" eb="3">
      <t>ササグリ</t>
    </rPh>
    <phoneticPr fontId="3"/>
  </si>
  <si>
    <t>008226</t>
    <phoneticPr fontId="3"/>
  </si>
  <si>
    <t>PS勢門①</t>
    <phoneticPr fontId="3"/>
  </si>
  <si>
    <t>009141</t>
  </si>
  <si>
    <t>N篠栗西</t>
    <rPh sb="1" eb="3">
      <t>ササグリ</t>
    </rPh>
    <rPh sb="3" eb="4">
      <t>ニシ</t>
    </rPh>
    <phoneticPr fontId="3"/>
  </si>
  <si>
    <t>008227</t>
    <phoneticPr fontId="3"/>
  </si>
  <si>
    <t>PS勢門②</t>
    <phoneticPr fontId="3"/>
  </si>
  <si>
    <t>009905</t>
  </si>
  <si>
    <t>N久山</t>
    <phoneticPr fontId="3"/>
  </si>
  <si>
    <t>008654</t>
    <phoneticPr fontId="3"/>
  </si>
  <si>
    <t>PS篠栗</t>
  </si>
  <si>
    <t>009139</t>
  </si>
  <si>
    <t>PS井野</t>
  </si>
  <si>
    <t>009254</t>
  </si>
  <si>
    <t>PS仲原</t>
  </si>
  <si>
    <t>009253</t>
  </si>
  <si>
    <t>PS新宮東②</t>
    <phoneticPr fontId="3"/>
  </si>
  <si>
    <t>009658</t>
  </si>
  <si>
    <t>PS原田(粕屋)</t>
    <rPh sb="2" eb="4">
      <t>ハラダ</t>
    </rPh>
    <rPh sb="5" eb="7">
      <t>カスヤ</t>
    </rPh>
    <phoneticPr fontId="3"/>
  </si>
  <si>
    <t>009147</t>
    <phoneticPr fontId="3"/>
  </si>
  <si>
    <t>PS大川</t>
  </si>
  <si>
    <t>009142</t>
  </si>
  <si>
    <t>PS志免東</t>
  </si>
  <si>
    <t>009255</t>
  </si>
  <si>
    <t>PS須恵第二</t>
  </si>
  <si>
    <t>009252</t>
  </si>
  <si>
    <t>PS須恵第三</t>
  </si>
  <si>
    <t>009257</t>
  </si>
  <si>
    <t>PS立花</t>
  </si>
  <si>
    <t>009260</t>
  </si>
  <si>
    <t>PS北勢門</t>
  </si>
  <si>
    <t>009278</t>
    <phoneticPr fontId="3"/>
  </si>
  <si>
    <t>PS山田</t>
  </si>
  <si>
    <t>009259</t>
  </si>
  <si>
    <t>PS久原</t>
  </si>
  <si>
    <t>009251</t>
  </si>
  <si>
    <t>PS萩尾篠栗</t>
    <phoneticPr fontId="3"/>
  </si>
  <si>
    <t>009294</t>
    <phoneticPr fontId="3"/>
  </si>
  <si>
    <t>PS志免南</t>
  </si>
  <si>
    <t>009256</t>
  </si>
  <si>
    <t>PS相島</t>
  </si>
  <si>
    <t>009250</t>
  </si>
  <si>
    <t>PS新宮北</t>
  </si>
  <si>
    <t>PS勢門</t>
  </si>
  <si>
    <t>●R6.10.Fポス「PS大川」を新設</t>
    <rPh sb="13" eb="15">
      <t>オオカワ</t>
    </rPh>
    <phoneticPr fontId="3"/>
  </si>
  <si>
    <t>●R7.12.毎日　博多区「空港前」廃店し、「粕屋」と統合後、「粕屋空港前」に名変</t>
    <rPh sb="7" eb="9">
      <t>マイニチ</t>
    </rPh>
    <rPh sb="10" eb="13">
      <t>ハカタク</t>
    </rPh>
    <rPh sb="14" eb="17">
      <t>クウコウマエ</t>
    </rPh>
    <rPh sb="18" eb="20">
      <t>ハイテン</t>
    </rPh>
    <rPh sb="23" eb="25">
      <t>カスヤ</t>
    </rPh>
    <rPh sb="27" eb="29">
      <t>トウゴウ</t>
    </rPh>
    <rPh sb="29" eb="30">
      <t>ゴ</t>
    </rPh>
    <rPh sb="32" eb="34">
      <t>カスヤ</t>
    </rPh>
    <rPh sb="34" eb="37">
      <t>クウコウマエ</t>
    </rPh>
    <rPh sb="39" eb="41">
      <t>メイヘン</t>
    </rPh>
    <phoneticPr fontId="4"/>
  </si>
  <si>
    <t>●R7.4.西日本「久山」を「久山・福岡ｲﾝﾀｰ」に名変</t>
    <rPh sb="6" eb="9">
      <t>ニシニホン</t>
    </rPh>
    <rPh sb="10" eb="12">
      <t>ヒサヤマ</t>
    </rPh>
    <rPh sb="15" eb="17">
      <t>ヒサヤマ</t>
    </rPh>
    <rPh sb="18" eb="20">
      <t>フクオカ</t>
    </rPh>
    <rPh sb="26" eb="28">
      <t>メイヘン</t>
    </rPh>
    <phoneticPr fontId="3"/>
  </si>
  <si>
    <t>●R7.12.日経「香椎･千早・松崎」の一部を「香椎東」「久山」に移動後、「香椎東」から</t>
    <phoneticPr fontId="3"/>
  </si>
  <si>
    <t>●R8.2.朝日「新宮」廃店し西日本「新宮S」に合売化。</t>
    <rPh sb="9" eb="11">
      <t>シングウ</t>
    </rPh>
    <rPh sb="12" eb="14">
      <t>ハイミセ</t>
    </rPh>
    <rPh sb="19" eb="21">
      <t>シングウ</t>
    </rPh>
    <phoneticPr fontId="3"/>
  </si>
  <si>
    <t>●Ｒ7.5.13.日経「別府」を廃店し博多区「空港前」へ統合</t>
  </si>
  <si>
    <t>　「香椎駅前」に名変</t>
    <phoneticPr fontId="3"/>
  </si>
  <si>
    <t>●R8.3.毎日「粕屋空港前」を分割し「長者原」「志免」「月隈志免空港東」を新設し「粕屋」に名変</t>
    <rPh sb="6" eb="7">
      <t>マイ</t>
    </rPh>
    <rPh sb="9" eb="14">
      <t>カスヤクウコウマエ</t>
    </rPh>
    <rPh sb="16" eb="18">
      <t>ブンカツ</t>
    </rPh>
    <rPh sb="20" eb="23">
      <t>チョウジャハラ</t>
    </rPh>
    <rPh sb="25" eb="27">
      <t>シメ</t>
    </rPh>
    <rPh sb="29" eb="30">
      <t>ツキ</t>
    </rPh>
    <rPh sb="30" eb="31">
      <t>クマ</t>
    </rPh>
    <rPh sb="31" eb="33">
      <t>シメ</t>
    </rPh>
    <rPh sb="33" eb="35">
      <t>クウコウ</t>
    </rPh>
    <rPh sb="35" eb="36">
      <t>ヒガシ</t>
    </rPh>
    <rPh sb="38" eb="40">
      <t>シンセツ</t>
    </rPh>
    <rPh sb="42" eb="44">
      <t>カスヤ</t>
    </rPh>
    <rPh sb="46" eb="48">
      <t>メイヘン</t>
    </rPh>
    <phoneticPr fontId="3"/>
  </si>
  <si>
    <t>●R7.10.Fポス「古賀西」「志免東」を新設</t>
    <rPh sb="11" eb="14">
      <t>コガニシ</t>
    </rPh>
    <rPh sb="16" eb="18">
      <t>シメ</t>
    </rPh>
    <rPh sb="18" eb="19">
      <t>ヒガシ</t>
    </rPh>
    <rPh sb="21" eb="23">
      <t>シンセツ</t>
    </rPh>
    <phoneticPr fontId="3"/>
  </si>
  <si>
    <t>●R7.12.西日本「古賀S」を廃店し、「古賀東S」に接収後、「古賀S」に名変</t>
    <rPh sb="7" eb="10">
      <t>ニシニホン</t>
    </rPh>
    <rPh sb="11" eb="13">
      <t>コガ</t>
    </rPh>
    <rPh sb="16" eb="18">
      <t>ハイテン</t>
    </rPh>
    <rPh sb="21" eb="23">
      <t>コガ</t>
    </rPh>
    <rPh sb="23" eb="24">
      <t>ヒガシ</t>
    </rPh>
    <rPh sb="27" eb="29">
      <t>セッシュウ</t>
    </rPh>
    <rPh sb="29" eb="30">
      <t>ゴ</t>
    </rPh>
    <rPh sb="32" eb="34">
      <t>コガ</t>
    </rPh>
    <rPh sb="37" eb="39">
      <t>メイヘン</t>
    </rPh>
    <phoneticPr fontId="4"/>
  </si>
  <si>
    <t>福岡都市圏折込部数表(12-11)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</si>
  <si>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糸島市</t>
    <rPh sb="0" eb="3">
      <t>イトシマシ</t>
    </rPh>
    <phoneticPr fontId="4"/>
  </si>
  <si>
    <t>周船寺・波多江AMS</t>
    <rPh sb="0" eb="3">
      <t>スセンジ</t>
    </rPh>
    <rPh sb="4" eb="7">
      <t>ハタエ</t>
    </rPh>
    <phoneticPr fontId="3"/>
  </si>
  <si>
    <t>010024</t>
  </si>
  <si>
    <t>N糸島有田</t>
    <phoneticPr fontId="3"/>
  </si>
  <si>
    <t>007895</t>
    <phoneticPr fontId="3"/>
  </si>
  <si>
    <t>前原東部</t>
  </si>
  <si>
    <t>002568</t>
  </si>
  <si>
    <t>糸島</t>
    <rPh sb="0" eb="2">
      <t>イトシマ</t>
    </rPh>
    <phoneticPr fontId="3"/>
  </si>
  <si>
    <t>008103</t>
    <phoneticPr fontId="3"/>
  </si>
  <si>
    <t>周船寺・波多江</t>
    <rPh sb="0" eb="3">
      <t>スセンジ</t>
    </rPh>
    <phoneticPr fontId="3"/>
  </si>
  <si>
    <t>010026</t>
  </si>
  <si>
    <t>PS波多江</t>
  </si>
  <si>
    <t>009151</t>
  </si>
  <si>
    <t>前原上町AMS</t>
    <phoneticPr fontId="3"/>
  </si>
  <si>
    <t>002558</t>
  </si>
  <si>
    <t>糸島中央</t>
    <rPh sb="2" eb="4">
      <t>チュウオウ</t>
    </rPh>
    <phoneticPr fontId="3"/>
  </si>
  <si>
    <t>007893</t>
    <phoneticPr fontId="3"/>
  </si>
  <si>
    <t>前原西部</t>
  </si>
  <si>
    <t>002569</t>
  </si>
  <si>
    <t>N志摩</t>
    <phoneticPr fontId="3"/>
  </si>
  <si>
    <t>009585</t>
    <phoneticPr fontId="3"/>
  </si>
  <si>
    <t>前原上町</t>
    <rPh sb="0" eb="2">
      <t>マエバル</t>
    </rPh>
    <rPh sb="2" eb="3">
      <t>カミ</t>
    </rPh>
    <rPh sb="3" eb="4">
      <t>マチ</t>
    </rPh>
    <phoneticPr fontId="3"/>
  </si>
  <si>
    <t>008500</t>
    <phoneticPr fontId="3"/>
  </si>
  <si>
    <t>PS東風</t>
  </si>
  <si>
    <t>009150</t>
  </si>
  <si>
    <t>前原駅前AMS</t>
    <phoneticPr fontId="3"/>
  </si>
  <si>
    <t>002559</t>
  </si>
  <si>
    <t>N波多江</t>
    <phoneticPr fontId="3"/>
  </si>
  <si>
    <t>007894</t>
    <phoneticPr fontId="3"/>
  </si>
  <si>
    <t>前原北部</t>
  </si>
  <si>
    <t>002570</t>
  </si>
  <si>
    <t>N志摩西</t>
    <rPh sb="3" eb="4">
      <t>ニシ</t>
    </rPh>
    <phoneticPr fontId="3"/>
  </si>
  <si>
    <t>009586</t>
    <phoneticPr fontId="3"/>
  </si>
  <si>
    <t>前原駅前</t>
    <phoneticPr fontId="3"/>
  </si>
  <si>
    <t>007910</t>
    <phoneticPr fontId="3"/>
  </si>
  <si>
    <t>PS前原</t>
  </si>
  <si>
    <t>009153</t>
  </si>
  <si>
    <t>加布里AMS</t>
    <phoneticPr fontId="3"/>
  </si>
  <si>
    <t>002564</t>
  </si>
  <si>
    <t>N前原上町</t>
    <rPh sb="1" eb="3">
      <t>マエバル</t>
    </rPh>
    <rPh sb="3" eb="4">
      <t>カミ</t>
    </rPh>
    <rPh sb="4" eb="5">
      <t>マチ</t>
    </rPh>
    <phoneticPr fontId="3"/>
  </si>
  <si>
    <t>008495</t>
    <phoneticPr fontId="3"/>
  </si>
  <si>
    <t>糸島有田</t>
    <rPh sb="0" eb="2">
      <t>イトシマ</t>
    </rPh>
    <rPh sb="2" eb="4">
      <t>アリタ</t>
    </rPh>
    <phoneticPr fontId="3"/>
  </si>
  <si>
    <t>008428</t>
    <phoneticPr fontId="3"/>
  </si>
  <si>
    <t>前原北</t>
  </si>
  <si>
    <t>002573</t>
  </si>
  <si>
    <t>加布里</t>
    <phoneticPr fontId="3"/>
  </si>
  <si>
    <t>007909</t>
    <phoneticPr fontId="3"/>
  </si>
  <si>
    <t>PS前原南</t>
  </si>
  <si>
    <t>009154</t>
  </si>
  <si>
    <t>志摩AMS</t>
    <phoneticPr fontId="3"/>
  </si>
  <si>
    <t>002565</t>
  </si>
  <si>
    <t>N前原駅前</t>
    <phoneticPr fontId="3"/>
  </si>
  <si>
    <t>007896</t>
    <phoneticPr fontId="3"/>
  </si>
  <si>
    <t>波多江</t>
    <rPh sb="0" eb="3">
      <t>ハタエ</t>
    </rPh>
    <phoneticPr fontId="3"/>
  </si>
  <si>
    <t>008424</t>
    <phoneticPr fontId="3"/>
  </si>
  <si>
    <t>志摩</t>
  </si>
  <si>
    <t>002574</t>
  </si>
  <si>
    <t>志摩</t>
    <phoneticPr fontId="3"/>
  </si>
  <si>
    <t>007908</t>
    <phoneticPr fontId="3"/>
  </si>
  <si>
    <t>PS南風</t>
  </si>
  <si>
    <t>009266</t>
  </si>
  <si>
    <t>深江AMS</t>
    <phoneticPr fontId="3"/>
  </si>
  <si>
    <t>002560</t>
  </si>
  <si>
    <t>N加布里</t>
    <phoneticPr fontId="3"/>
  </si>
  <si>
    <t>007897</t>
    <phoneticPr fontId="3"/>
  </si>
  <si>
    <t>008425</t>
    <phoneticPr fontId="3"/>
  </si>
  <si>
    <t>前原南</t>
  </si>
  <si>
    <t>002572</t>
  </si>
  <si>
    <t>深江</t>
  </si>
  <si>
    <t>002577</t>
  </si>
  <si>
    <t>PS怡土</t>
  </si>
  <si>
    <t>009262</t>
  </si>
  <si>
    <t>福吉AMYS</t>
    <phoneticPr fontId="3"/>
  </si>
  <si>
    <t>002561</t>
  </si>
  <si>
    <t>007898</t>
    <phoneticPr fontId="3"/>
  </si>
  <si>
    <t>前原駅前</t>
    <rPh sb="0" eb="2">
      <t>マエバル</t>
    </rPh>
    <rPh sb="2" eb="4">
      <t>エキマエ</t>
    </rPh>
    <phoneticPr fontId="3"/>
  </si>
  <si>
    <t>008426</t>
    <phoneticPr fontId="3"/>
  </si>
  <si>
    <t>福吉</t>
  </si>
  <si>
    <t>002578</t>
  </si>
  <si>
    <t>PS雷山</t>
  </si>
  <si>
    <t>009261</t>
  </si>
  <si>
    <t>糸島有田S</t>
    <phoneticPr fontId="3"/>
  </si>
  <si>
    <t>002563</t>
  </si>
  <si>
    <t>志摩</t>
    <rPh sb="0" eb="2">
      <t>シマ</t>
    </rPh>
    <phoneticPr fontId="3"/>
  </si>
  <si>
    <t>008427</t>
    <phoneticPr fontId="3"/>
  </si>
  <si>
    <t>糸島有田</t>
    <phoneticPr fontId="3"/>
  </si>
  <si>
    <t>007907</t>
    <phoneticPr fontId="3"/>
  </si>
  <si>
    <t>PS姫島</t>
  </si>
  <si>
    <t>009269</t>
  </si>
  <si>
    <t>加布里YS</t>
    <phoneticPr fontId="3"/>
  </si>
  <si>
    <t>加布里</t>
    <rPh sb="0" eb="3">
      <t>カフリ</t>
    </rPh>
    <phoneticPr fontId="3"/>
  </si>
  <si>
    <t>008429</t>
    <phoneticPr fontId="3"/>
  </si>
  <si>
    <t>007904</t>
    <phoneticPr fontId="3"/>
  </si>
  <si>
    <t>PS加布里</t>
  </si>
  <si>
    <t>009152</t>
  </si>
  <si>
    <t>志摩YS</t>
    <phoneticPr fontId="3"/>
  </si>
  <si>
    <t>波多江</t>
    <phoneticPr fontId="3"/>
  </si>
  <si>
    <t>007906</t>
    <phoneticPr fontId="3"/>
  </si>
  <si>
    <t>PS長糸</t>
  </si>
  <si>
    <t>009265</t>
  </si>
  <si>
    <t>波多江AS</t>
    <phoneticPr fontId="3"/>
  </si>
  <si>
    <t>PS桜野</t>
  </si>
  <si>
    <t>009270</t>
  </si>
  <si>
    <t>前原上町AS</t>
    <phoneticPr fontId="3"/>
  </si>
  <si>
    <t>PS可也</t>
  </si>
  <si>
    <t>009271</t>
  </si>
  <si>
    <t>前原駅前AS</t>
    <phoneticPr fontId="3"/>
  </si>
  <si>
    <t>PS引津</t>
  </si>
  <si>
    <t>009268</t>
  </si>
  <si>
    <t>加布里AS</t>
    <phoneticPr fontId="3"/>
  </si>
  <si>
    <t>PS一貫山</t>
  </si>
  <si>
    <t>009263</t>
  </si>
  <si>
    <t>志摩AS</t>
    <phoneticPr fontId="3"/>
  </si>
  <si>
    <t>PS深江</t>
  </si>
  <si>
    <t>009264</t>
  </si>
  <si>
    <t>波多江AMS</t>
    <phoneticPr fontId="3"/>
  </si>
  <si>
    <t>PS福吉</t>
  </si>
  <si>
    <t>009267</t>
  </si>
  <si>
    <t>那珂川市</t>
    <rPh sb="0" eb="3">
      <t>ナカガワ</t>
    </rPh>
    <rPh sb="3" eb="4">
      <t>シ</t>
    </rPh>
    <phoneticPr fontId="4"/>
  </si>
  <si>
    <t>那珂川S</t>
    <phoneticPr fontId="3"/>
  </si>
  <si>
    <t>002588</t>
  </si>
  <si>
    <t>M那珂川</t>
    <phoneticPr fontId="3"/>
  </si>
  <si>
    <t>008520</t>
    <phoneticPr fontId="3"/>
  </si>
  <si>
    <t>那珂川</t>
  </si>
  <si>
    <t>002592</t>
  </si>
  <si>
    <t>008420</t>
    <phoneticPr fontId="3"/>
  </si>
  <si>
    <t>002595</t>
  </si>
  <si>
    <t>PS安徳</t>
  </si>
  <si>
    <t>009155</t>
  </si>
  <si>
    <t>那珂川西S</t>
    <phoneticPr fontId="3"/>
  </si>
  <si>
    <t>002589</t>
  </si>
  <si>
    <t>002591</t>
  </si>
  <si>
    <t>PS安徳北</t>
  </si>
  <si>
    <t>009157</t>
  </si>
  <si>
    <t>PS片縄</t>
  </si>
  <si>
    <t>009159</t>
  </si>
  <si>
    <t>PS岩戸北</t>
  </si>
  <si>
    <t>009158</t>
  </si>
  <si>
    <t>PS岩戸</t>
  </si>
  <si>
    <t>009273</t>
  </si>
  <si>
    <t>PS南畑</t>
  </si>
  <si>
    <t>009272</t>
  </si>
  <si>
    <t>PS安徳南</t>
  </si>
  <si>
    <t>009156</t>
  </si>
  <si>
    <t>●R4.2.　読売「糸島」の一部、旧志摩町を西日本「加布里」「志摩」に移管、Yを追加表示。</t>
    <rPh sb="7" eb="9">
      <t>ドクウ</t>
    </rPh>
    <rPh sb="10" eb="12">
      <t>イトシマ</t>
    </rPh>
    <rPh sb="14" eb="16">
      <t>イチブ</t>
    </rPh>
    <rPh sb="17" eb="18">
      <t>キュウ</t>
    </rPh>
    <rPh sb="18" eb="21">
      <t>シママチ</t>
    </rPh>
    <rPh sb="22" eb="25">
      <t>ニシニホン</t>
    </rPh>
    <rPh sb="26" eb="29">
      <t>カフリ</t>
    </rPh>
    <rPh sb="31" eb="33">
      <t>シマ</t>
    </rPh>
    <rPh sb="35" eb="37">
      <t>イカン</t>
    </rPh>
    <phoneticPr fontId="3"/>
  </si>
  <si>
    <t>●R4.10.朝日「波多江」「前原上町」「前原駅前」「加布里」「志摩」を廃店し</t>
    <rPh sb="7" eb="9">
      <t>アサヒ</t>
    </rPh>
    <rPh sb="10" eb="13">
      <t>ハタエ</t>
    </rPh>
    <rPh sb="15" eb="17">
      <t>マエハラ</t>
    </rPh>
    <rPh sb="17" eb="19">
      <t>ウエマチ</t>
    </rPh>
    <rPh sb="21" eb="25">
      <t>マエハラエキマエ</t>
    </rPh>
    <rPh sb="27" eb="30">
      <t>カフリ</t>
    </rPh>
    <rPh sb="32" eb="34">
      <t>シマ</t>
    </rPh>
    <rPh sb="36" eb="38">
      <t>ハイテン</t>
    </rPh>
    <phoneticPr fontId="4"/>
  </si>
  <si>
    <t>●R6.6.日経西区「周船寺」廃店に伴い、一部移動後「周船寺・波多江」に名変</t>
    <rPh sb="6" eb="8">
      <t>ニッケイ</t>
    </rPh>
    <rPh sb="8" eb="10">
      <t>ニシク</t>
    </rPh>
    <rPh sb="11" eb="14">
      <t>スセンジ</t>
    </rPh>
    <rPh sb="15" eb="17">
      <t>ハイテン</t>
    </rPh>
    <rPh sb="18" eb="19">
      <t>トモナ</t>
    </rPh>
    <rPh sb="21" eb="23">
      <t>イチブ</t>
    </rPh>
    <rPh sb="23" eb="25">
      <t>イドウ</t>
    </rPh>
    <rPh sb="25" eb="26">
      <t>ゴ</t>
    </rPh>
    <rPh sb="27" eb="30">
      <t>スセンジ</t>
    </rPh>
    <rPh sb="31" eb="34">
      <t>ハタエ</t>
    </rPh>
    <rPh sb="36" eb="38">
      <t>メイヘン</t>
    </rPh>
    <phoneticPr fontId="3"/>
  </si>
  <si>
    <t>●R4.3.　日経「糸島中央」を廃店、「波多江」「前原上町」「前原駅前」に移動。</t>
    <rPh sb="7" eb="9">
      <t>ニッケイ</t>
    </rPh>
    <rPh sb="10" eb="12">
      <t>イトシマ</t>
    </rPh>
    <rPh sb="12" eb="14">
      <t>チュウオウ</t>
    </rPh>
    <rPh sb="16" eb="18">
      <t>ハイテン</t>
    </rPh>
    <rPh sb="20" eb="23">
      <t>ハタエ</t>
    </rPh>
    <rPh sb="25" eb="27">
      <t>マエハラ</t>
    </rPh>
    <rPh sb="27" eb="29">
      <t>ウエマチ</t>
    </rPh>
    <rPh sb="31" eb="33">
      <t>マエハラ</t>
    </rPh>
    <rPh sb="33" eb="35">
      <t>エキマエ</t>
    </rPh>
    <rPh sb="37" eb="39">
      <t>イドウ</t>
    </rPh>
    <phoneticPr fontId="3"/>
  </si>
  <si>
    <t>　各々西日本に合算</t>
    <phoneticPr fontId="3"/>
  </si>
  <si>
    <t>●R6.8.西日本糸島市「周船寺波多江」「前原上町」「前原駅前」の区域調整</t>
    <rPh sb="6" eb="9">
      <t>ニシニホン</t>
    </rPh>
    <rPh sb="9" eb="12">
      <t>イトシマシ</t>
    </rPh>
    <rPh sb="13" eb="16">
      <t>スセンジ</t>
    </rPh>
    <rPh sb="16" eb="19">
      <t>ハタエ</t>
    </rPh>
    <rPh sb="21" eb="23">
      <t>マエハラ</t>
    </rPh>
    <rPh sb="23" eb="25">
      <t>ウエマチ</t>
    </rPh>
    <rPh sb="27" eb="29">
      <t>マエハラ</t>
    </rPh>
    <rPh sb="29" eb="31">
      <t>エキマエ</t>
    </rPh>
    <rPh sb="33" eb="35">
      <t>クイキ</t>
    </rPh>
    <rPh sb="35" eb="37">
      <t>チョウセイ</t>
    </rPh>
    <phoneticPr fontId="3"/>
  </si>
  <si>
    <t>●R4.3.　朝日「糸島中央」を廃店、「N波多江」「N前原上町」「N前原駅前」に分割、統合</t>
    <rPh sb="7" eb="9">
      <t>アサヒ</t>
    </rPh>
    <rPh sb="10" eb="12">
      <t>イトシマ</t>
    </rPh>
    <rPh sb="12" eb="14">
      <t>チュウオウ</t>
    </rPh>
    <rPh sb="16" eb="18">
      <t>ハイテン</t>
    </rPh>
    <rPh sb="21" eb="24">
      <t>ハタエ</t>
    </rPh>
    <rPh sb="27" eb="29">
      <t>マエハラ</t>
    </rPh>
    <rPh sb="29" eb="31">
      <t>ウエマチ</t>
    </rPh>
    <rPh sb="34" eb="36">
      <t>マエハラ</t>
    </rPh>
    <rPh sb="36" eb="38">
      <t>エキマエ</t>
    </rPh>
    <rPh sb="40" eb="42">
      <t>ブンカツ</t>
    </rPh>
    <rPh sb="43" eb="45">
      <t>トウゴウ</t>
    </rPh>
    <phoneticPr fontId="3"/>
  </si>
  <si>
    <t>●R5.10.毎日「波多江」「前原上町」「前原駅前」「加布里」「志摩」　西日本合算化に伴う廃店</t>
    <rPh sb="7" eb="9">
      <t>マイニチ</t>
    </rPh>
    <rPh sb="10" eb="13">
      <t>ハタエ</t>
    </rPh>
    <rPh sb="15" eb="17">
      <t>マエハラ</t>
    </rPh>
    <rPh sb="17" eb="19">
      <t>ウエマチ</t>
    </rPh>
    <rPh sb="21" eb="23">
      <t>マエハラ</t>
    </rPh>
    <rPh sb="23" eb="25">
      <t>エキマエ</t>
    </rPh>
    <rPh sb="27" eb="30">
      <t>カフリ</t>
    </rPh>
    <rPh sb="32" eb="34">
      <t>シマ</t>
    </rPh>
    <rPh sb="36" eb="39">
      <t>ニシニホン</t>
    </rPh>
    <rPh sb="39" eb="41">
      <t>ガッサン</t>
    </rPh>
    <rPh sb="41" eb="42">
      <t>カ</t>
    </rPh>
    <rPh sb="43" eb="44">
      <t>トモナ</t>
    </rPh>
    <rPh sb="45" eb="47">
      <t>ハイテン</t>
    </rPh>
    <phoneticPr fontId="4"/>
  </si>
  <si>
    <t>●R6.8.日経糸島市「周船寺波多江」「前原上町」「前原駅前」の区域調整</t>
    <rPh sb="6" eb="8">
      <t>ニッケイ</t>
    </rPh>
    <rPh sb="8" eb="11">
      <t>イトシマシ</t>
    </rPh>
    <rPh sb="12" eb="15">
      <t>スセンジ</t>
    </rPh>
    <rPh sb="15" eb="18">
      <t>ハタエ</t>
    </rPh>
    <rPh sb="20" eb="22">
      <t>マエハラ</t>
    </rPh>
    <rPh sb="22" eb="24">
      <t>ウエマチ</t>
    </rPh>
    <rPh sb="26" eb="28">
      <t>マエハラ</t>
    </rPh>
    <rPh sb="28" eb="30">
      <t>エキマエ</t>
    </rPh>
    <rPh sb="32" eb="34">
      <t>クイキ</t>
    </rPh>
    <rPh sb="34" eb="36">
      <t>チョウセイ</t>
    </rPh>
    <phoneticPr fontId="3"/>
  </si>
  <si>
    <t>●R4.4.　西日本合売の「加布里YS」「志摩YS」より、読売「N志摩」「N志摩西」を新設</t>
    <rPh sb="7" eb="10">
      <t>ニシニホン</t>
    </rPh>
    <rPh sb="10" eb="11">
      <t>ゴウ</t>
    </rPh>
    <rPh sb="11" eb="12">
      <t>ウ</t>
    </rPh>
    <rPh sb="14" eb="17">
      <t>カフリ</t>
    </rPh>
    <rPh sb="21" eb="23">
      <t>シマ</t>
    </rPh>
    <phoneticPr fontId="3"/>
  </si>
  <si>
    <t>●R6.4.Fポス「PS安徳南」を配布不可</t>
    <rPh sb="12" eb="14">
      <t>アントク</t>
    </rPh>
    <rPh sb="14" eb="15">
      <t>ミナミ</t>
    </rPh>
    <rPh sb="17" eb="19">
      <t>ハイフ</t>
    </rPh>
    <rPh sb="19" eb="21">
      <t>フカ</t>
    </rPh>
    <phoneticPr fontId="3"/>
  </si>
  <si>
    <t>●R6.6.西日本西区「周船寺」廃店に伴い、一部移動後「周船寺・波多江」に名変</t>
    <rPh sb="6" eb="9">
      <t>ニシニホン</t>
    </rPh>
    <rPh sb="9" eb="11">
      <t>ニシク</t>
    </rPh>
    <rPh sb="12" eb="15">
      <t>スセンジ</t>
    </rPh>
    <rPh sb="16" eb="18">
      <t>ハイテン</t>
    </rPh>
    <rPh sb="19" eb="20">
      <t>トモナ</t>
    </rPh>
    <rPh sb="22" eb="24">
      <t>イチブ</t>
    </rPh>
    <rPh sb="24" eb="26">
      <t>イドウ</t>
    </rPh>
    <rPh sb="26" eb="27">
      <t>ゴ</t>
    </rPh>
    <rPh sb="28" eb="31">
      <t>スセンジ</t>
    </rPh>
    <rPh sb="32" eb="35">
      <t>ハタエ</t>
    </rPh>
    <rPh sb="37" eb="39">
      <t>メイヘン</t>
    </rPh>
    <phoneticPr fontId="3"/>
  </si>
  <si>
    <t>福岡都市圏折込部数表(12-12)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</si>
  <si>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朝倉市</t>
    <rPh sb="0" eb="2">
      <t>アサクラ</t>
    </rPh>
    <phoneticPr fontId="5"/>
  </si>
  <si>
    <t>甘木AMES</t>
    <phoneticPr fontId="3"/>
  </si>
  <si>
    <t>002352</t>
  </si>
  <si>
    <t>Ｎ秋月</t>
    <rPh sb="1" eb="3">
      <t>アキヅキ</t>
    </rPh>
    <phoneticPr fontId="3"/>
  </si>
  <si>
    <t>甘木東E</t>
    <rPh sb="2" eb="3">
      <t>ヒガシ</t>
    </rPh>
    <phoneticPr fontId="3"/>
  </si>
  <si>
    <t>009332</t>
  </si>
  <si>
    <t>甘木</t>
  </si>
  <si>
    <t>002358</t>
  </si>
  <si>
    <t>甘木M</t>
  </si>
  <si>
    <t>002359</t>
  </si>
  <si>
    <t>PS甘木</t>
  </si>
  <si>
    <t>009164</t>
  </si>
  <si>
    <t>甘木南AMES</t>
    <phoneticPr fontId="3"/>
  </si>
  <si>
    <t>002355</t>
  </si>
  <si>
    <t>杷木E</t>
  </si>
  <si>
    <t>甘木E</t>
    <phoneticPr fontId="3"/>
  </si>
  <si>
    <t>002357</t>
  </si>
  <si>
    <t>朝倉</t>
  </si>
  <si>
    <t>002732</t>
  </si>
  <si>
    <t>PS立石</t>
    <phoneticPr fontId="3"/>
  </si>
  <si>
    <t>009165</t>
  </si>
  <si>
    <t>朝倉町AMES</t>
    <phoneticPr fontId="3"/>
  </si>
  <si>
    <t>002720</t>
  </si>
  <si>
    <t>N杷木</t>
    <phoneticPr fontId="3"/>
  </si>
  <si>
    <t>008321</t>
    <phoneticPr fontId="3"/>
  </si>
  <si>
    <t>甘木南E</t>
    <rPh sb="0" eb="1">
      <t>アマ</t>
    </rPh>
    <rPh sb="1" eb="2">
      <t>キ</t>
    </rPh>
    <rPh sb="2" eb="3">
      <t>ミナミ</t>
    </rPh>
    <phoneticPr fontId="3"/>
  </si>
  <si>
    <t>009331</t>
  </si>
  <si>
    <t>三輪甘木M</t>
    <phoneticPr fontId="3"/>
  </si>
  <si>
    <t>002731</t>
  </si>
  <si>
    <t>PS三輪</t>
  </si>
  <si>
    <t>009163</t>
  </si>
  <si>
    <t>杷木AMYES</t>
    <phoneticPr fontId="3"/>
  </si>
  <si>
    <t>002718</t>
  </si>
  <si>
    <t>N甘木</t>
    <phoneticPr fontId="3"/>
  </si>
  <si>
    <t>008279</t>
    <phoneticPr fontId="3"/>
  </si>
  <si>
    <t>杷木</t>
  </si>
  <si>
    <t>002733</t>
  </si>
  <si>
    <t>PS馬田</t>
    <phoneticPr fontId="3"/>
  </si>
  <si>
    <t>009291</t>
    <phoneticPr fontId="3"/>
  </si>
  <si>
    <t>甘木北部S</t>
    <phoneticPr fontId="3"/>
  </si>
  <si>
    <t>002353</t>
  </si>
  <si>
    <t>N甘木南</t>
    <rPh sb="3" eb="4">
      <t>ミナミ</t>
    </rPh>
    <phoneticPr fontId="3"/>
  </si>
  <si>
    <t>008280</t>
    <phoneticPr fontId="3"/>
  </si>
  <si>
    <t>三輪甘木</t>
  </si>
  <si>
    <t>PS福田</t>
    <phoneticPr fontId="3"/>
  </si>
  <si>
    <t>009292</t>
    <phoneticPr fontId="3"/>
  </si>
  <si>
    <t>杷木MS</t>
    <phoneticPr fontId="3"/>
  </si>
  <si>
    <t>N甘木東</t>
    <rPh sb="1" eb="4">
      <t>アマギヒガシ</t>
    </rPh>
    <phoneticPr fontId="3"/>
  </si>
  <si>
    <t>008780</t>
    <phoneticPr fontId="3"/>
  </si>
  <si>
    <t>PS金川</t>
    <rPh sb="2" eb="4">
      <t>カネカワ</t>
    </rPh>
    <phoneticPr fontId="18"/>
  </si>
  <si>
    <t>009293</t>
    <phoneticPr fontId="3"/>
  </si>
  <si>
    <t>志波AMYE</t>
    <phoneticPr fontId="3"/>
  </si>
  <si>
    <t>002721</t>
  </si>
  <si>
    <t>PSひな城</t>
    <phoneticPr fontId="3"/>
  </si>
  <si>
    <t>009285</t>
    <phoneticPr fontId="3"/>
  </si>
  <si>
    <t>甘木東AS</t>
    <phoneticPr fontId="3"/>
  </si>
  <si>
    <t>002354</t>
  </si>
  <si>
    <t>PS秋月</t>
    <phoneticPr fontId="3"/>
  </si>
  <si>
    <t>009287</t>
    <phoneticPr fontId="3"/>
  </si>
  <si>
    <t>甘木AS</t>
    <phoneticPr fontId="3"/>
  </si>
  <si>
    <t>PS三奈木</t>
    <phoneticPr fontId="3"/>
  </si>
  <si>
    <t>009286</t>
    <phoneticPr fontId="3"/>
  </si>
  <si>
    <t>甘木南AS</t>
    <phoneticPr fontId="3"/>
  </si>
  <si>
    <t>PS大福</t>
    <phoneticPr fontId="3"/>
  </si>
  <si>
    <t>009288</t>
    <phoneticPr fontId="3"/>
  </si>
  <si>
    <t>PS朝倉東</t>
    <phoneticPr fontId="3"/>
  </si>
  <si>
    <t>009289</t>
    <phoneticPr fontId="3"/>
  </si>
  <si>
    <t>PS杷木</t>
    <phoneticPr fontId="3"/>
  </si>
  <si>
    <t>009290</t>
    <phoneticPr fontId="3"/>
  </si>
  <si>
    <t>朝倉郡</t>
    <rPh sb="0" eb="3">
      <t>アサクラグン</t>
    </rPh>
    <phoneticPr fontId="3"/>
  </si>
  <si>
    <t>夜須AES</t>
    <phoneticPr fontId="3"/>
  </si>
  <si>
    <t>002723</t>
  </si>
  <si>
    <t>筑前</t>
  </si>
  <si>
    <t>002727</t>
  </si>
  <si>
    <t>筑前町</t>
    <rPh sb="2" eb="3">
      <t>マチ</t>
    </rPh>
    <phoneticPr fontId="1"/>
  </si>
  <si>
    <t>002729</t>
  </si>
  <si>
    <t>夜須M</t>
    <phoneticPr fontId="3"/>
  </si>
  <si>
    <t>002730</t>
  </si>
  <si>
    <t>PS東小田</t>
  </si>
  <si>
    <t>009174</t>
  </si>
  <si>
    <t>三輪AES</t>
    <phoneticPr fontId="3"/>
  </si>
  <si>
    <t>002724</t>
  </si>
  <si>
    <t>夜須</t>
  </si>
  <si>
    <t>PS中牟田</t>
  </si>
  <si>
    <t>009274</t>
  </si>
  <si>
    <t>宝珠山AYES</t>
    <phoneticPr fontId="3"/>
  </si>
  <si>
    <t>002725</t>
  </si>
  <si>
    <t>PS三並</t>
  </si>
  <si>
    <t>009275</t>
  </si>
  <si>
    <t>PS東峰</t>
    <phoneticPr fontId="3"/>
  </si>
  <si>
    <t>009279</t>
    <phoneticPr fontId="3"/>
  </si>
  <si>
    <t>●Ｒ3.6朝日｢杷木E｣を廃店｢N杷木｣を新設､日経40部を西日本｢杷木MS｣へ移動し｢杷木MES｣に名変。</t>
    <rPh sb="5" eb="7">
      <t>アサヒ</t>
    </rPh>
    <rPh sb="8" eb="10">
      <t>ハキ</t>
    </rPh>
    <rPh sb="13" eb="15">
      <t>ハイテン</t>
    </rPh>
    <rPh sb="17" eb="19">
      <t>ハキ</t>
    </rPh>
    <rPh sb="21" eb="23">
      <t>シンセツ</t>
    </rPh>
    <rPh sb="24" eb="26">
      <t>ニッケイ</t>
    </rPh>
    <rPh sb="28" eb="29">
      <t>ブ</t>
    </rPh>
    <rPh sb="30" eb="33">
      <t>ニシニホン</t>
    </rPh>
    <rPh sb="40" eb="42">
      <t>イドウ</t>
    </rPh>
    <rPh sb="44" eb="46">
      <t>ハキ</t>
    </rPh>
    <rPh sb="51" eb="53">
      <t>メイヘン</t>
    </rPh>
    <phoneticPr fontId="3"/>
  </si>
  <si>
    <t>●Ｒ4.4.　西日本朝倉市「志波」を廃店し「杷木」に統合。</t>
    <rPh sb="7" eb="10">
      <t>ニシニホン</t>
    </rPh>
    <rPh sb="10" eb="13">
      <t>アサクラシ</t>
    </rPh>
    <rPh sb="14" eb="16">
      <t>シワ</t>
    </rPh>
    <rPh sb="18" eb="20">
      <t>ハイテン</t>
    </rPh>
    <rPh sb="22" eb="24">
      <t>ハキ</t>
    </rPh>
    <rPh sb="26" eb="28">
      <t>トウゴウ</t>
    </rPh>
    <phoneticPr fontId="3"/>
  </si>
  <si>
    <t>●R5.10.毎日「甘木」「甘木南」西日本合算化に伴う廃店</t>
    <rPh sb="7" eb="9">
      <t>マイニチ</t>
    </rPh>
    <rPh sb="10" eb="12">
      <t>アマキ</t>
    </rPh>
    <rPh sb="14" eb="16">
      <t>アマキ</t>
    </rPh>
    <rPh sb="16" eb="17">
      <t>ミナミ</t>
    </rPh>
    <rPh sb="18" eb="21">
      <t>ニシニホン</t>
    </rPh>
    <rPh sb="21" eb="23">
      <t>ガッサン</t>
    </rPh>
    <rPh sb="23" eb="24">
      <t>カ</t>
    </rPh>
    <rPh sb="25" eb="26">
      <t>トモナ</t>
    </rPh>
    <rPh sb="27" eb="29">
      <t>ハイテン</t>
    </rPh>
    <phoneticPr fontId="4"/>
  </si>
  <si>
    <t>●Ｒ3.9.　読売朝倉市「杷木」を廃店、西日本新聞「杷木」「志波」「宝珠山」へ移動。</t>
    <rPh sb="7" eb="9">
      <t>ヨミウリ</t>
    </rPh>
    <rPh sb="9" eb="12">
      <t>アサクラシ</t>
    </rPh>
    <rPh sb="13" eb="15">
      <t>ハキ</t>
    </rPh>
    <rPh sb="17" eb="19">
      <t>ハイテン</t>
    </rPh>
    <rPh sb="20" eb="23">
      <t>ニシニホン</t>
    </rPh>
    <rPh sb="23" eb="25">
      <t>シンブン</t>
    </rPh>
    <rPh sb="26" eb="28">
      <t>ハキ</t>
    </rPh>
    <rPh sb="30" eb="32">
      <t>シワ</t>
    </rPh>
    <rPh sb="34" eb="37">
      <t>ホウシュヤマ</t>
    </rPh>
    <rPh sb="39" eb="41">
      <t>イドウ</t>
    </rPh>
    <phoneticPr fontId="3"/>
  </si>
  <si>
    <t>●R4.10.朝日「甘木」「甘木東」「甘木南」を廃店し各々西日本に合算</t>
    <rPh sb="7" eb="9">
      <t>アサヒ</t>
    </rPh>
    <rPh sb="10" eb="12">
      <t>アマキ</t>
    </rPh>
    <rPh sb="14" eb="16">
      <t>アマキ</t>
    </rPh>
    <rPh sb="16" eb="17">
      <t>ヒガシ</t>
    </rPh>
    <rPh sb="19" eb="21">
      <t>アマキ</t>
    </rPh>
    <rPh sb="21" eb="22">
      <t>ミナミ</t>
    </rPh>
    <rPh sb="24" eb="26">
      <t>ハイテン</t>
    </rPh>
    <rPh sb="27" eb="32">
      <t>オノオノニシニホン</t>
    </rPh>
    <rPh sb="33" eb="35">
      <t>ガッサン</t>
    </rPh>
    <phoneticPr fontId="4"/>
  </si>
  <si>
    <t>●R6.3.毎日「筑前町」を廃店し3分割、「二日市」と読売「夜須」「三輪甘木」合算、に伴い</t>
  </si>
  <si>
    <t>●Ｒ3.10.　朝日朝倉市「N杷木」を廃店、西日本新聞「杷木」へ移動。</t>
    <rPh sb="8" eb="10">
      <t>アサヒ</t>
    </rPh>
    <rPh sb="10" eb="13">
      <t>アサクラシ</t>
    </rPh>
    <rPh sb="15" eb="17">
      <t>ハキ</t>
    </rPh>
    <rPh sb="19" eb="21">
      <t>ハイテン</t>
    </rPh>
    <rPh sb="22" eb="25">
      <t>ニシニホン</t>
    </rPh>
    <rPh sb="25" eb="27">
      <t>シンブン</t>
    </rPh>
    <rPh sb="28" eb="30">
      <t>ハキ</t>
    </rPh>
    <rPh sb="32" eb="34">
      <t>イドウ</t>
    </rPh>
    <phoneticPr fontId="3"/>
  </si>
  <si>
    <t>●R5.4.毎日「甘木東」を廃店し分割、一部を「甘木南E」へ、残りを西日本「朝倉町」に合算</t>
    <rPh sb="6" eb="8">
      <t>マイニチ</t>
    </rPh>
    <rPh sb="9" eb="11">
      <t>アマキ</t>
    </rPh>
    <rPh sb="11" eb="12">
      <t>ヒガシ</t>
    </rPh>
    <rPh sb="14" eb="16">
      <t>ハイテン</t>
    </rPh>
    <rPh sb="17" eb="19">
      <t>ブンカツ</t>
    </rPh>
    <rPh sb="20" eb="22">
      <t>イチブ</t>
    </rPh>
    <rPh sb="24" eb="25">
      <t>アマ</t>
    </rPh>
    <rPh sb="25" eb="26">
      <t>キ</t>
    </rPh>
    <rPh sb="26" eb="27">
      <t>ミナミ</t>
    </rPh>
    <rPh sb="31" eb="32">
      <t>ノコ</t>
    </rPh>
    <rPh sb="34" eb="35">
      <t>ニシ</t>
    </rPh>
    <rPh sb="35" eb="37">
      <t>ニホン</t>
    </rPh>
    <rPh sb="38" eb="40">
      <t>アサクラ</t>
    </rPh>
    <rPh sb="40" eb="41">
      <t>チョウ</t>
    </rPh>
    <rPh sb="43" eb="45">
      <t>ガッサン</t>
    </rPh>
    <phoneticPr fontId="4"/>
  </si>
  <si>
    <t>「夜須M」「三輪甘木M」に名変</t>
  </si>
  <si>
    <t>●Ｒ3.11.　朝日朝倉郡「筑前」を廃店、西日本新聞「筑紫野南」「夜須」「三輪」へ合売化。</t>
    <rPh sb="8" eb="10">
      <t>アサヒ</t>
    </rPh>
    <rPh sb="10" eb="12">
      <t>アサクラ</t>
    </rPh>
    <rPh sb="12" eb="13">
      <t>グン</t>
    </rPh>
    <rPh sb="14" eb="16">
      <t>チクゼン</t>
    </rPh>
    <rPh sb="18" eb="20">
      <t>ハイテン</t>
    </rPh>
    <rPh sb="21" eb="24">
      <t>ニシニホン</t>
    </rPh>
    <rPh sb="24" eb="26">
      <t>シンブン</t>
    </rPh>
    <rPh sb="27" eb="30">
      <t>チクシノ</t>
    </rPh>
    <rPh sb="30" eb="31">
      <t>ミナミ</t>
    </rPh>
    <rPh sb="33" eb="35">
      <t>ヤス</t>
    </rPh>
    <rPh sb="37" eb="39">
      <t>ミワ</t>
    </rPh>
    <rPh sb="41" eb="42">
      <t>ア</t>
    </rPh>
    <rPh sb="42" eb="43">
      <t>ウ</t>
    </rPh>
    <rPh sb="43" eb="44">
      <t>カ</t>
    </rPh>
    <phoneticPr fontId="3"/>
  </si>
  <si>
    <t>●R5.4.西日本「甘木東」を廃店し、「甘木南AS」「朝倉町ＡＭＥＳ」に分割</t>
    <rPh sb="6" eb="9">
      <t>ニシニホン</t>
    </rPh>
    <rPh sb="10" eb="12">
      <t>アマキ</t>
    </rPh>
    <rPh sb="12" eb="13">
      <t>ヒガシ</t>
    </rPh>
    <rPh sb="15" eb="17">
      <t>ハイテン</t>
    </rPh>
    <rPh sb="20" eb="21">
      <t>アマ</t>
    </rPh>
    <rPh sb="21" eb="22">
      <t>キ</t>
    </rPh>
    <rPh sb="22" eb="23">
      <t>ミナミ</t>
    </rPh>
    <rPh sb="27" eb="29">
      <t>アサクラ</t>
    </rPh>
    <rPh sb="29" eb="30">
      <t>チョウ</t>
    </rPh>
    <rPh sb="36" eb="38">
      <t>ブンカツ</t>
    </rPh>
    <phoneticPr fontId="4"/>
  </si>
  <si>
    <t>●R7.4.西日本「宝珠山」毎日無、産経有の合算表記</t>
    <rPh sb="6" eb="9">
      <t>ニシニホン</t>
    </rPh>
    <rPh sb="10" eb="13">
      <t>ホウシュヤマ</t>
    </rPh>
    <rPh sb="14" eb="16">
      <t>マイニチ</t>
    </rPh>
    <rPh sb="16" eb="17">
      <t>ナシ</t>
    </rPh>
    <rPh sb="18" eb="20">
      <t>サンケイ</t>
    </rPh>
    <rPh sb="20" eb="21">
      <t>アリ</t>
    </rPh>
    <rPh sb="22" eb="24">
      <t>ガッサン</t>
    </rPh>
    <rPh sb="24" eb="26">
      <t>ヒョウキ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</si>
</sst>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yyyy&quot;年&quot;m&quot;月&quot;d&quot;日&quot;;@"/>
  </numFmts>
  <fonts count="40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indexed="5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1"/>
      <color rgb="FF00808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242424"/>
      <name val="Yu Gothic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9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177" fontId="9" fillId="0" borderId="0" applyFill="0" applyBorder="0" applyAlignment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/>
    <xf numFmtId="0" fontId="12" fillId="0" borderId="0"/>
    <xf numFmtId="38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38" fontId="8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500">
    <xf numFmtId="0" fontId="0" fillId="0" borderId="0" xfId="0"/>
    <xf numFmtId="0" fontId="8" fillId="0" borderId="0" xfId="0" applyFont="1" applyAlignment="1">
      <alignment horizontal="center"/>
    </xf>
    <xf numFmtId="0" fontId="8" fillId="4" borderId="2" xfId="10" applyFill="1" applyBorder="1" applyAlignment="1">
      <alignment vertical="center"/>
    </xf>
    <xf numFmtId="0" fontId="8" fillId="4" borderId="69" xfId="10" applyFill="1" applyBorder="1" applyAlignment="1">
      <alignment vertical="center"/>
    </xf>
    <xf numFmtId="0" fontId="8" fillId="4" borderId="2" xfId="10" applyFill="1" applyBorder="1" applyAlignment="1">
      <alignment horizontal="centerContinuous" vertical="center"/>
    </xf>
    <xf numFmtId="0" fontId="8" fillId="4" borderId="69" xfId="10" applyFill="1" applyBorder="1" applyAlignment="1">
      <alignment horizontal="centerContinuous" vertical="center"/>
    </xf>
    <xf numFmtId="0" fontId="8" fillId="4" borderId="68" xfId="10" applyFill="1" applyBorder="1" applyAlignment="1">
      <alignment horizontal="centerContinuous" vertical="center"/>
    </xf>
    <xf numFmtId="0" fontId="8" fillId="4" borderId="43" xfId="10" applyFill="1" applyBorder="1" applyAlignment="1">
      <alignment horizontal="centerContinuous" vertical="center"/>
    </xf>
    <xf numFmtId="0" fontId="8" fillId="4" borderId="47" xfId="10" applyFill="1" applyBorder="1" applyAlignment="1">
      <alignment horizontal="centerContinuous" vertical="center"/>
    </xf>
    <xf numFmtId="2" fontId="8" fillId="4" borderId="68" xfId="10" applyNumberFormat="1" applyFill="1" applyBorder="1" applyAlignment="1">
      <alignment horizontal="centerContinuous" vertical="center"/>
    </xf>
    <xf numFmtId="2" fontId="8" fillId="4" borderId="69" xfId="10" applyNumberFormat="1" applyFill="1" applyBorder="1" applyAlignment="1">
      <alignment horizontal="centerContinuous" vertical="center"/>
    </xf>
    <xf numFmtId="0" fontId="14" fillId="0" borderId="45" xfId="0" applyFont="1" applyBorder="1" applyAlignment="1">
      <alignment shrinkToFit="1"/>
    </xf>
    <xf numFmtId="0" fontId="14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38" fontId="17" fillId="0" borderId="14" xfId="6" applyFont="1" applyBorder="1" applyAlignment="1">
      <alignment shrinkToFit="1"/>
    </xf>
    <xf numFmtId="0" fontId="17" fillId="0" borderId="18" xfId="8" applyFont="1" applyBorder="1" applyAlignment="1">
      <alignment shrinkToFit="1"/>
    </xf>
    <xf numFmtId="0" fontId="17" fillId="0" borderId="0" xfId="8" applyFont="1"/>
    <xf numFmtId="38" fontId="17" fillId="0" borderId="13" xfId="6" applyFont="1" applyBorder="1" applyAlignment="1">
      <alignment shrinkToFit="1"/>
    </xf>
    <xf numFmtId="0" fontId="17" fillId="0" borderId="13" xfId="6" applyNumberFormat="1" applyFont="1" applyBorder="1" applyAlignment="1">
      <alignment shrinkToFit="1"/>
    </xf>
    <xf numFmtId="0" fontId="8" fillId="0" borderId="8" xfId="8" applyFont="1" applyBorder="1"/>
    <xf numFmtId="56" fontId="8" fillId="0" borderId="8" xfId="8" applyNumberFormat="1" applyFont="1" applyBorder="1"/>
    <xf numFmtId="0" fontId="17" fillId="0" borderId="13" xfId="8" applyFont="1" applyBorder="1" applyAlignment="1">
      <alignment shrinkToFit="1"/>
    </xf>
    <xf numFmtId="0" fontId="21" fillId="2" borderId="37" xfId="8" applyFont="1" applyFill="1" applyBorder="1" applyAlignment="1">
      <alignment horizontal="center" shrinkToFit="1"/>
    </xf>
    <xf numFmtId="38" fontId="18" fillId="2" borderId="38" xfId="8" applyNumberFormat="1" applyFont="1" applyFill="1" applyBorder="1" applyAlignment="1">
      <alignment shrinkToFit="1"/>
    </xf>
    <xf numFmtId="38" fontId="18" fillId="2" borderId="39" xfId="8" applyNumberFormat="1" applyFont="1" applyFill="1" applyBorder="1" applyAlignment="1">
      <alignment horizontal="center" shrinkToFit="1"/>
    </xf>
    <xf numFmtId="0" fontId="18" fillId="2" borderId="4" xfId="8" applyFont="1" applyFill="1" applyBorder="1"/>
    <xf numFmtId="38" fontId="18" fillId="2" borderId="41" xfId="6" applyFont="1" applyFill="1" applyBorder="1"/>
    <xf numFmtId="38" fontId="18" fillId="2" borderId="4" xfId="6" applyFont="1" applyFill="1" applyBorder="1"/>
    <xf numFmtId="38" fontId="18" fillId="2" borderId="39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1" fillId="2" borderId="56" xfId="8" applyFont="1" applyFill="1" applyBorder="1" applyAlignment="1">
      <alignment horizontal="center" shrinkToFit="1"/>
    </xf>
    <xf numFmtId="38" fontId="18" fillId="2" borderId="57" xfId="6" applyFont="1" applyFill="1" applyBorder="1" applyAlignment="1">
      <alignment shrinkToFit="1"/>
    </xf>
    <xf numFmtId="38" fontId="18" fillId="2" borderId="58" xfId="6" applyFont="1" applyFill="1" applyBorder="1" applyAlignment="1">
      <alignment horizontal="center" shrinkToFit="1"/>
    </xf>
    <xf numFmtId="38" fontId="18" fillId="2" borderId="58" xfId="6" applyFont="1" applyFill="1" applyBorder="1" applyAlignment="1">
      <alignment shrinkToFit="1"/>
    </xf>
    <xf numFmtId="0" fontId="21" fillId="2" borderId="42" xfId="8" applyFont="1" applyFill="1" applyBorder="1" applyAlignment="1">
      <alignment horizontal="center" shrinkToFit="1"/>
    </xf>
    <xf numFmtId="38" fontId="18" fillId="2" borderId="43" xfId="6" applyFont="1" applyFill="1" applyBorder="1" applyAlignment="1">
      <alignment shrinkToFit="1"/>
    </xf>
    <xf numFmtId="38" fontId="18" fillId="2" borderId="44" xfId="6" applyFont="1" applyFill="1" applyBorder="1" applyAlignment="1">
      <alignment shrinkToFit="1"/>
    </xf>
    <xf numFmtId="0" fontId="18" fillId="2" borderId="45" xfId="8" applyFont="1" applyFill="1" applyBorder="1"/>
    <xf numFmtId="38" fontId="18" fillId="2" borderId="47" xfId="6" applyFont="1" applyFill="1" applyBorder="1"/>
    <xf numFmtId="38" fontId="18" fillId="2" borderId="45" xfId="6" applyFont="1" applyFill="1" applyBorder="1"/>
    <xf numFmtId="38" fontId="18" fillId="2" borderId="48" xfId="6" applyFont="1" applyFill="1" applyBorder="1"/>
    <xf numFmtId="0" fontId="21" fillId="2" borderId="49" xfId="7" applyFont="1" applyFill="1" applyBorder="1" applyAlignment="1">
      <alignment horizontal="center" shrinkToFit="1"/>
    </xf>
    <xf numFmtId="38" fontId="18" fillId="2" borderId="50" xfId="6" applyFont="1" applyFill="1" applyBorder="1" applyAlignment="1">
      <alignment shrinkToFit="1"/>
    </xf>
    <xf numFmtId="38" fontId="18" fillId="2" borderId="51" xfId="6" applyFont="1" applyFill="1" applyBorder="1" applyAlignment="1">
      <alignment shrinkToFit="1"/>
    </xf>
    <xf numFmtId="0" fontId="18" fillId="2" borderId="52" xfId="7" applyFont="1" applyFill="1" applyBorder="1"/>
    <xf numFmtId="38" fontId="18" fillId="2" borderId="54" xfId="6" applyFont="1" applyFill="1" applyBorder="1"/>
    <xf numFmtId="38" fontId="18" fillId="2" borderId="52" xfId="6" applyFont="1" applyFill="1" applyBorder="1"/>
    <xf numFmtId="38" fontId="18" fillId="2" borderId="55" xfId="6" applyFont="1" applyFill="1" applyBorder="1"/>
    <xf numFmtId="0" fontId="8" fillId="4" borderId="68" xfId="10" applyFill="1" applyBorder="1" applyAlignment="1">
      <alignment vertical="center"/>
    </xf>
    <xf numFmtId="178" fontId="8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8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8" fillId="0" borderId="0" xfId="8" applyFont="1" applyAlignment="1">
      <alignment horizontal="left"/>
    </xf>
    <xf numFmtId="0" fontId="23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8" fillId="0" borderId="0" xfId="8" applyFont="1"/>
    <xf numFmtId="0" fontId="14" fillId="0" borderId="0" xfId="8" applyFont="1" applyAlignment="1">
      <alignment horizontal="right"/>
    </xf>
    <xf numFmtId="0" fontId="14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4" fillId="2" borderId="4" xfId="8" applyFont="1" applyFill="1" applyBorder="1" applyAlignment="1">
      <alignment horizontal="centerContinuous"/>
    </xf>
    <xf numFmtId="0" fontId="14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0" fontId="8" fillId="0" borderId="0" xfId="9" applyFont="1" applyAlignment="1">
      <alignment horizontal="right"/>
    </xf>
    <xf numFmtId="38" fontId="17" fillId="0" borderId="0" xfId="8" applyNumberFormat="1" applyFont="1"/>
    <xf numFmtId="0" fontId="14" fillId="0" borderId="0" xfId="8" applyFont="1" applyAlignment="1" applyProtection="1">
      <alignment horizontal="center"/>
      <protection locked="0"/>
    </xf>
    <xf numFmtId="0" fontId="8" fillId="2" borderId="36" xfId="8" applyFont="1" applyFill="1" applyBorder="1"/>
    <xf numFmtId="0" fontId="17" fillId="2" borderId="31" xfId="8" applyFont="1" applyFill="1" applyBorder="1"/>
    <xf numFmtId="0" fontId="14" fillId="2" borderId="38" xfId="8" applyFont="1" applyFill="1" applyBorder="1" applyAlignment="1">
      <alignment horizontal="centerContinuous"/>
    </xf>
    <xf numFmtId="0" fontId="14" fillId="2" borderId="41" xfId="8" applyFont="1" applyFill="1" applyBorder="1" applyAlignment="1">
      <alignment horizontal="centerContinuous"/>
    </xf>
    <xf numFmtId="0" fontId="8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7" xfId="8" applyFont="1" applyFill="1" applyBorder="1" applyAlignment="1">
      <alignment horizontal="center"/>
    </xf>
    <xf numFmtId="0" fontId="21" fillId="2" borderId="63" xfId="8" applyFont="1" applyFill="1" applyBorder="1" applyAlignment="1">
      <alignment horizontal="center"/>
    </xf>
    <xf numFmtId="0" fontId="21" fillId="2" borderId="60" xfId="8" applyFont="1" applyFill="1" applyBorder="1" applyAlignment="1">
      <alignment horizontal="center"/>
    </xf>
    <xf numFmtId="0" fontId="21" fillId="2" borderId="64" xfId="8" applyFont="1" applyFill="1" applyBorder="1" applyAlignment="1">
      <alignment horizontal="center"/>
    </xf>
    <xf numFmtId="0" fontId="21" fillId="2" borderId="65" xfId="8" applyFont="1" applyFill="1" applyBorder="1" applyAlignment="1">
      <alignment horizontal="center"/>
    </xf>
    <xf numFmtId="0" fontId="21" fillId="2" borderId="66" xfId="8" applyFont="1" applyFill="1" applyBorder="1" applyAlignment="1">
      <alignment horizontal="center"/>
    </xf>
    <xf numFmtId="0" fontId="17" fillId="0" borderId="23" xfId="8" applyFont="1" applyBorder="1" applyAlignment="1">
      <alignment horizontal="center" shrinkToFit="1"/>
    </xf>
    <xf numFmtId="0" fontId="8" fillId="0" borderId="0" xfId="7" applyFont="1"/>
    <xf numFmtId="0" fontId="21" fillId="0" borderId="0" xfId="8" applyFont="1" applyAlignment="1">
      <alignment horizontal="center"/>
    </xf>
    <xf numFmtId="38" fontId="17" fillId="0" borderId="0" xfId="6" applyFont="1"/>
    <xf numFmtId="38" fontId="8" fillId="0" borderId="0" xfId="6"/>
    <xf numFmtId="0" fontId="21" fillId="2" borderId="36" xfId="8" applyFont="1" applyFill="1" applyBorder="1" applyAlignment="1">
      <alignment horizontal="center"/>
    </xf>
    <xf numFmtId="49" fontId="8" fillId="0" borderId="31" xfId="8" applyNumberFormat="1" applyFont="1" applyBorder="1"/>
    <xf numFmtId="0" fontId="21" fillId="2" borderId="8" xfId="8" applyFont="1" applyFill="1" applyBorder="1" applyAlignment="1">
      <alignment horizontal="left"/>
    </xf>
    <xf numFmtId="49" fontId="8" fillId="0" borderId="0" xfId="8" applyNumberFormat="1" applyFont="1"/>
    <xf numFmtId="0" fontId="21" fillId="2" borderId="8" xfId="8" applyFont="1" applyFill="1" applyBorder="1" applyAlignment="1">
      <alignment horizontal="center"/>
    </xf>
    <xf numFmtId="0" fontId="21" fillId="2" borderId="10" xfId="8" applyFont="1" applyFill="1" applyBorder="1" applyAlignment="1">
      <alignment horizontal="center"/>
    </xf>
    <xf numFmtId="49" fontId="8" fillId="0" borderId="11" xfId="8" applyNumberFormat="1" applyFont="1" applyBorder="1"/>
    <xf numFmtId="0" fontId="20" fillId="0" borderId="0" xfId="8" applyFont="1"/>
    <xf numFmtId="0" fontId="8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4" fillId="2" borderId="4" xfId="8" applyFont="1" applyFill="1" applyBorder="1" applyAlignment="1">
      <alignment horizontal="center"/>
    </xf>
    <xf numFmtId="0" fontId="14" fillId="2" borderId="4" xfId="8" applyFont="1" applyFill="1" applyBorder="1"/>
    <xf numFmtId="0" fontId="14" fillId="2" borderId="6" xfId="8" applyFont="1" applyFill="1" applyBorder="1" applyAlignment="1">
      <alignment horizontal="centerContinuous"/>
    </xf>
    <xf numFmtId="0" fontId="14" fillId="0" borderId="0" xfId="8" applyFont="1" applyAlignment="1">
      <alignment horizontal="centerContinuous"/>
    </xf>
    <xf numFmtId="0" fontId="14" fillId="0" borderId="0" xfId="8" applyFont="1"/>
    <xf numFmtId="176" fontId="14" fillId="0" borderId="0" xfId="8" applyNumberFormat="1" applyFont="1" applyAlignment="1">
      <alignment horizontal="center"/>
    </xf>
    <xf numFmtId="38" fontId="14" fillId="0" borderId="0" xfId="8" applyNumberFormat="1" applyFont="1"/>
    <xf numFmtId="38" fontId="14" fillId="0" borderId="0" xfId="6" applyFont="1"/>
    <xf numFmtId="176" fontId="14" fillId="0" borderId="11" xfId="8" applyNumberFormat="1" applyFont="1" applyBorder="1" applyAlignment="1">
      <alignment horizontal="center"/>
    </xf>
    <xf numFmtId="38" fontId="18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38" fontId="0" fillId="0" borderId="0" xfId="6" applyFont="1" applyAlignment="1">
      <alignment horizontal="right"/>
    </xf>
    <xf numFmtId="38" fontId="17" fillId="2" borderId="31" xfId="12" applyFont="1" applyFill="1" applyBorder="1"/>
    <xf numFmtId="38" fontId="17" fillId="0" borderId="30" xfId="12" applyFont="1" applyBorder="1"/>
    <xf numFmtId="38" fontId="8" fillId="0" borderId="31" xfId="12" applyBorder="1"/>
    <xf numFmtId="38" fontId="17" fillId="0" borderId="31" xfId="12" applyFont="1" applyBorder="1"/>
    <xf numFmtId="38" fontId="8" fillId="0" borderId="88" xfId="12" applyBorder="1"/>
    <xf numFmtId="38" fontId="8" fillId="0" borderId="32" xfId="12" applyBorder="1"/>
    <xf numFmtId="38" fontId="17" fillId="2" borderId="0" xfId="12" applyFont="1" applyFill="1"/>
    <xf numFmtId="38" fontId="17" fillId="0" borderId="33" xfId="12" applyFont="1" applyBorder="1"/>
    <xf numFmtId="38" fontId="8" fillId="0" borderId="0" xfId="12"/>
    <xf numFmtId="38" fontId="17" fillId="0" borderId="0" xfId="12" applyFont="1"/>
    <xf numFmtId="38" fontId="8" fillId="0" borderId="89" xfId="12" applyBorder="1"/>
    <xf numFmtId="38" fontId="8" fillId="0" borderId="7" xfId="12" applyBorder="1"/>
    <xf numFmtId="38" fontId="17" fillId="2" borderId="11" xfId="12" applyFont="1" applyFill="1" applyBorder="1"/>
    <xf numFmtId="38" fontId="17" fillId="0" borderId="34" xfId="12" applyFont="1" applyBorder="1"/>
    <xf numFmtId="38" fontId="8" fillId="0" borderId="11" xfId="12" applyBorder="1"/>
    <xf numFmtId="38" fontId="17" fillId="0" borderId="11" xfId="12" applyFont="1" applyBorder="1"/>
    <xf numFmtId="38" fontId="8" fillId="0" borderId="90" xfId="12" applyBorder="1"/>
    <xf numFmtId="49" fontId="17" fillId="0" borderId="13" xfId="6" applyNumberFormat="1" applyFont="1" applyBorder="1" applyAlignment="1">
      <alignment shrinkToFit="1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38" fontId="27" fillId="0" borderId="22" xfId="6" applyFont="1" applyBorder="1" applyAlignment="1">
      <alignment shrinkToFit="1"/>
    </xf>
    <xf numFmtId="38" fontId="18" fillId="0" borderId="14" xfId="6" applyFont="1" applyBorder="1" applyAlignment="1">
      <alignment shrinkToFit="1"/>
    </xf>
    <xf numFmtId="38" fontId="18" fillId="0" borderId="13" xfId="6" applyFont="1" applyBorder="1" applyAlignment="1">
      <alignment shrinkToFit="1"/>
    </xf>
    <xf numFmtId="49" fontId="16" fillId="0" borderId="19" xfId="6" applyNumberFormat="1" applyFont="1" applyBorder="1" applyAlignment="1" applyProtection="1">
      <alignment shrinkToFit="1"/>
      <protection locked="0"/>
    </xf>
    <xf numFmtId="49" fontId="16" fillId="0" borderId="20" xfId="6" applyNumberFormat="1" applyFont="1" applyBorder="1" applyAlignment="1" applyProtection="1">
      <alignment shrinkToFit="1"/>
      <protection locked="0"/>
    </xf>
    <xf numFmtId="0" fontId="17" fillId="0" borderId="18" xfId="8" applyFont="1" applyBorder="1" applyAlignment="1">
      <alignment horizontal="center" shrinkToFit="1"/>
    </xf>
    <xf numFmtId="49" fontId="16" fillId="0" borderId="21" xfId="6" applyNumberFormat="1" applyFont="1" applyBorder="1" applyAlignment="1">
      <alignment shrinkToFit="1"/>
    </xf>
    <xf numFmtId="49" fontId="16" fillId="0" borderId="21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>
      <alignment shrinkToFit="1"/>
    </xf>
    <xf numFmtId="49" fontId="16" fillId="0" borderId="20" xfId="6" applyNumberFormat="1" applyFont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38" fontId="18" fillId="2" borderId="41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9" xfId="8" applyFont="1" applyFill="1" applyBorder="1" applyAlignment="1">
      <alignment shrinkToFit="1"/>
    </xf>
    <xf numFmtId="38" fontId="18" fillId="2" borderId="60" xfId="6" applyFont="1" applyFill="1" applyBorder="1" applyAlignment="1">
      <alignment shrinkToFit="1"/>
    </xf>
    <xf numFmtId="38" fontId="18" fillId="2" borderId="61" xfId="6" applyFont="1" applyFill="1" applyBorder="1" applyAlignment="1">
      <alignment shrinkToFit="1"/>
    </xf>
    <xf numFmtId="38" fontId="18" fillId="2" borderId="59" xfId="6" applyFont="1" applyFill="1" applyBorder="1" applyAlignment="1">
      <alignment shrinkToFit="1"/>
    </xf>
    <xf numFmtId="38" fontId="18" fillId="2" borderId="62" xfId="6" applyFont="1" applyFill="1" applyBorder="1" applyAlignment="1">
      <alignment shrinkToFit="1"/>
    </xf>
    <xf numFmtId="49" fontId="16" fillId="0" borderId="15" xfId="6" applyNumberFormat="1" applyFont="1" applyBorder="1" applyAlignment="1">
      <alignment shrinkToFit="1"/>
    </xf>
    <xf numFmtId="49" fontId="16" fillId="0" borderId="17" xfId="6" applyNumberFormat="1" applyFont="1" applyBorder="1" applyAlignment="1">
      <alignment shrinkToFit="1"/>
    </xf>
    <xf numFmtId="49" fontId="16" fillId="0" borderId="24" xfId="6" applyNumberFormat="1" applyFont="1" applyBorder="1" applyAlignment="1">
      <alignment shrinkToFit="1"/>
    </xf>
    <xf numFmtId="0" fontId="17" fillId="0" borderId="25" xfId="8" applyFont="1" applyBorder="1" applyAlignment="1">
      <alignment horizontal="center" shrinkToFit="1"/>
    </xf>
    <xf numFmtId="0" fontId="17" fillId="0" borderId="26" xfId="8" applyFont="1" applyBorder="1" applyAlignment="1">
      <alignment horizontal="center" shrinkToFit="1"/>
    </xf>
    <xf numFmtId="38" fontId="17" fillId="0" borderId="27" xfId="6" applyFont="1" applyBorder="1" applyAlignment="1">
      <alignment shrinkToFit="1"/>
    </xf>
    <xf numFmtId="38" fontId="18" fillId="0" borderId="27" xfId="6" applyFont="1" applyBorder="1" applyAlignment="1">
      <alignment shrinkToFit="1"/>
    </xf>
    <xf numFmtId="49" fontId="16" fillId="0" borderId="28" xfId="6" applyNumberFormat="1" applyFont="1" applyBorder="1" applyAlignment="1">
      <alignment shrinkToFit="1"/>
    </xf>
    <xf numFmtId="49" fontId="16" fillId="0" borderId="29" xfId="6" applyNumberFormat="1" applyFont="1" applyBorder="1" applyAlignment="1">
      <alignment shrinkToFit="1"/>
    </xf>
    <xf numFmtId="38" fontId="8" fillId="0" borderId="13" xfId="6" applyBorder="1" applyAlignment="1">
      <alignment horizontal="center" shrinkToFit="1"/>
    </xf>
    <xf numFmtId="0" fontId="18" fillId="2" borderId="45" xfId="8" applyFont="1" applyFill="1" applyBorder="1" applyAlignment="1">
      <alignment shrinkToFit="1"/>
    </xf>
    <xf numFmtId="38" fontId="18" fillId="2" borderId="46" xfId="6" applyFont="1" applyFill="1" applyBorder="1" applyAlignment="1">
      <alignment shrinkToFit="1"/>
    </xf>
    <xf numFmtId="0" fontId="18" fillId="2" borderId="52" xfId="7" applyFont="1" applyFill="1" applyBorder="1" applyAlignment="1">
      <alignment shrinkToFit="1"/>
    </xf>
    <xf numFmtId="38" fontId="18" fillId="2" borderId="53" xfId="6" applyFont="1" applyFill="1" applyBorder="1" applyAlignment="1">
      <alignment shrinkToFit="1"/>
    </xf>
    <xf numFmtId="0" fontId="15" fillId="3" borderId="0" xfId="0" applyFont="1" applyFill="1" applyAlignment="1">
      <alignment horizontal="right" vertical="center" wrapText="1"/>
    </xf>
    <xf numFmtId="0" fontId="15" fillId="10" borderId="91" xfId="0" applyFont="1" applyFill="1" applyBorder="1" applyAlignment="1">
      <alignment horizontal="center" vertical="center" shrinkToFit="1"/>
    </xf>
    <xf numFmtId="0" fontId="15" fillId="10" borderId="92" xfId="0" applyFont="1" applyFill="1" applyBorder="1" applyAlignment="1">
      <alignment horizontal="center" vertical="center" shrinkToFit="1"/>
    </xf>
    <xf numFmtId="38" fontId="8" fillId="0" borderId="0" xfId="6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0" fillId="0" borderId="13" xfId="6" applyFont="1" applyBorder="1" applyAlignment="1">
      <alignment horizontal="center" shrinkToFit="1"/>
    </xf>
    <xf numFmtId="49" fontId="17" fillId="0" borderId="13" xfId="8" applyNumberFormat="1" applyFont="1" applyBorder="1" applyAlignment="1">
      <alignment shrinkToFit="1"/>
    </xf>
    <xf numFmtId="38" fontId="26" fillId="2" borderId="38" xfId="6" applyFont="1" applyFill="1" applyBorder="1" applyAlignment="1">
      <alignment horizontal="centerContinuous" vertical="center" shrinkToFit="1"/>
    </xf>
    <xf numFmtId="38" fontId="26" fillId="2" borderId="4" xfId="6" applyFont="1" applyFill="1" applyBorder="1" applyAlignment="1">
      <alignment horizontal="centerContinuous" vertical="center" shrinkToFit="1"/>
    </xf>
    <xf numFmtId="38" fontId="26" fillId="2" borderId="70" xfId="6" applyFont="1" applyFill="1" applyBorder="1" applyAlignment="1">
      <alignment horizontal="centerContinuous" vertical="center" shrinkToFit="1"/>
    </xf>
    <xf numFmtId="38" fontId="14" fillId="2" borderId="80" xfId="6" applyFont="1" applyFill="1" applyBorder="1" applyAlignment="1">
      <alignment horizontal="center" vertical="center" shrinkToFit="1"/>
    </xf>
    <xf numFmtId="38" fontId="14" fillId="2" borderId="34" xfId="6" applyFont="1" applyFill="1" applyBorder="1" applyAlignment="1">
      <alignment horizontal="center" vertical="center" shrinkToFit="1"/>
    </xf>
    <xf numFmtId="0" fontId="32" fillId="0" borderId="13" xfId="8" applyFont="1" applyBorder="1" applyAlignment="1">
      <alignment shrinkToFit="1"/>
    </xf>
    <xf numFmtId="0" fontId="8" fillId="0" borderId="13" xfId="8" applyFont="1" applyBorder="1" applyAlignment="1">
      <alignment shrinkToFit="1"/>
    </xf>
    <xf numFmtId="38" fontId="18" fillId="10" borderId="13" xfId="6" applyFont="1" applyFill="1" applyBorder="1" applyAlignment="1">
      <alignment shrinkToFit="1"/>
    </xf>
    <xf numFmtId="38" fontId="18" fillId="10" borderId="14" xfId="6" applyFont="1" applyFill="1" applyBorder="1" applyAlignment="1">
      <alignment shrinkToFit="1"/>
    </xf>
    <xf numFmtId="38" fontId="27" fillId="10" borderId="22" xfId="6" applyFont="1" applyFill="1" applyBorder="1" applyAlignment="1">
      <alignment shrinkToFit="1"/>
    </xf>
    <xf numFmtId="49" fontId="16" fillId="10" borderId="15" xfId="6" applyNumberFormat="1" applyFont="1" applyFill="1" applyBorder="1" applyAlignment="1" applyProtection="1">
      <alignment shrinkToFit="1"/>
      <protection locked="0"/>
    </xf>
    <xf numFmtId="0" fontId="17" fillId="10" borderId="12" xfId="8" applyFont="1" applyFill="1" applyBorder="1" applyAlignment="1">
      <alignment horizontal="center" shrinkToFit="1"/>
    </xf>
    <xf numFmtId="38" fontId="17" fillId="10" borderId="14" xfId="6" applyFont="1" applyFill="1" applyBorder="1" applyAlignment="1">
      <alignment shrinkToFit="1"/>
    </xf>
    <xf numFmtId="0" fontId="17" fillId="10" borderId="14" xfId="6" applyNumberFormat="1" applyFont="1" applyFill="1" applyBorder="1" applyAlignment="1">
      <alignment shrinkToFit="1"/>
    </xf>
    <xf numFmtId="38" fontId="17" fillId="10" borderId="16" xfId="6" applyFont="1" applyFill="1" applyBorder="1" applyAlignment="1">
      <alignment shrinkToFit="1"/>
    </xf>
    <xf numFmtId="49" fontId="16" fillId="10" borderId="17" xfId="6" applyNumberFormat="1" applyFont="1" applyFill="1" applyBorder="1" applyAlignment="1" applyProtection="1">
      <alignment shrinkToFit="1"/>
      <protection locked="0"/>
    </xf>
    <xf numFmtId="38" fontId="17" fillId="10" borderId="13" xfId="6" applyFont="1" applyFill="1" applyBorder="1" applyAlignment="1">
      <alignment shrinkToFit="1"/>
    </xf>
    <xf numFmtId="0" fontId="17" fillId="10" borderId="13" xfId="6" applyNumberFormat="1" applyFont="1" applyFill="1" applyBorder="1" applyAlignment="1">
      <alignment shrinkToFit="1"/>
    </xf>
    <xf numFmtId="49" fontId="16" fillId="10" borderId="21" xfId="6" applyNumberFormat="1" applyFont="1" applyFill="1" applyBorder="1" applyAlignment="1">
      <alignment shrinkToFit="1"/>
    </xf>
    <xf numFmtId="49" fontId="16" fillId="10" borderId="21" xfId="6" applyNumberFormat="1" applyFont="1" applyFill="1" applyBorder="1" applyAlignment="1" applyProtection="1">
      <alignment shrinkToFit="1"/>
      <protection locked="0"/>
    </xf>
    <xf numFmtId="49" fontId="16" fillId="10" borderId="19" xfId="6" applyNumberFormat="1" applyFont="1" applyFill="1" applyBorder="1" applyAlignment="1" applyProtection="1">
      <alignment shrinkToFit="1"/>
      <protection locked="0"/>
    </xf>
    <xf numFmtId="0" fontId="17" fillId="10" borderId="13" xfId="8" applyFont="1" applyFill="1" applyBorder="1" applyAlignment="1">
      <alignment shrinkToFit="1"/>
    </xf>
    <xf numFmtId="0" fontId="17" fillId="10" borderId="18" xfId="8" applyFont="1" applyFill="1" applyBorder="1" applyAlignment="1">
      <alignment horizontal="center" shrinkToFit="1"/>
    </xf>
    <xf numFmtId="49" fontId="17" fillId="10" borderId="13" xfId="6" applyNumberFormat="1" applyFont="1" applyFill="1" applyBorder="1" applyAlignment="1">
      <alignment shrinkToFit="1"/>
    </xf>
    <xf numFmtId="38" fontId="17" fillId="10" borderId="13" xfId="6" applyFont="1" applyFill="1" applyBorder="1" applyAlignment="1">
      <alignment horizontal="center" shrinkToFit="1"/>
    </xf>
    <xf numFmtId="49" fontId="16" fillId="10" borderId="19" xfId="6" applyNumberFormat="1" applyFont="1" applyFill="1" applyBorder="1" applyAlignment="1">
      <alignment shrinkToFit="1"/>
    </xf>
    <xf numFmtId="38" fontId="20" fillId="10" borderId="13" xfId="6" applyFont="1" applyFill="1" applyBorder="1" applyAlignment="1">
      <alignment shrinkToFit="1"/>
    </xf>
    <xf numFmtId="0" fontId="17" fillId="10" borderId="13" xfId="6" quotePrefix="1" applyNumberFormat="1" applyFont="1" applyFill="1" applyBorder="1" applyAlignment="1">
      <alignment shrinkToFit="1"/>
    </xf>
    <xf numFmtId="38" fontId="0" fillId="10" borderId="13" xfId="6" applyFont="1" applyFill="1" applyBorder="1" applyAlignment="1">
      <alignment horizontal="center" shrinkToFit="1"/>
    </xf>
    <xf numFmtId="49" fontId="16" fillId="10" borderId="15" xfId="6" applyNumberFormat="1" applyFont="1" applyFill="1" applyBorder="1" applyAlignment="1">
      <alignment shrinkToFit="1"/>
    </xf>
    <xf numFmtId="49" fontId="16" fillId="10" borderId="17" xfId="6" applyNumberFormat="1" applyFont="1" applyFill="1" applyBorder="1" applyAlignment="1">
      <alignment shrinkToFit="1"/>
    </xf>
    <xf numFmtId="38" fontId="8" fillId="10" borderId="13" xfId="6" applyFill="1" applyBorder="1" applyAlignment="1">
      <alignment horizontal="center" shrinkToFit="1"/>
    </xf>
    <xf numFmtId="49" fontId="17" fillId="10" borderId="13" xfId="8" applyNumberFormat="1" applyFont="1" applyFill="1" applyBorder="1" applyAlignment="1">
      <alignment shrinkToFit="1"/>
    </xf>
    <xf numFmtId="38" fontId="8" fillId="10" borderId="13" xfId="6" applyFill="1" applyBorder="1" applyAlignment="1">
      <alignment shrinkToFit="1"/>
    </xf>
    <xf numFmtId="0" fontId="17" fillId="10" borderId="26" xfId="8" applyFont="1" applyFill="1" applyBorder="1" applyAlignment="1">
      <alignment horizontal="center" shrinkToFit="1"/>
    </xf>
    <xf numFmtId="38" fontId="17" fillId="10" borderId="27" xfId="6" applyFont="1" applyFill="1" applyBorder="1" applyAlignment="1">
      <alignment shrinkToFit="1"/>
    </xf>
    <xf numFmtId="38" fontId="18" fillId="10" borderId="27" xfId="6" applyFont="1" applyFill="1" applyBorder="1" applyAlignment="1">
      <alignment shrinkToFit="1"/>
    </xf>
    <xf numFmtId="38" fontId="17" fillId="0" borderId="13" xfId="6" applyFont="1" applyBorder="1" applyAlignment="1">
      <alignment horizontal="center" shrinkToFit="1"/>
    </xf>
    <xf numFmtId="49" fontId="17" fillId="0" borderId="14" xfId="8" applyNumberFormat="1" applyFont="1" applyBorder="1" applyAlignment="1">
      <alignment shrinkToFit="1"/>
    </xf>
    <xf numFmtId="0" fontId="31" fillId="0" borderId="0" xfId="8" applyFont="1"/>
    <xf numFmtId="49" fontId="17" fillId="0" borderId="14" xfId="6" applyNumberFormat="1" applyFont="1" applyBorder="1" applyAlignment="1">
      <alignment shrinkToFit="1"/>
    </xf>
    <xf numFmtId="0" fontId="17" fillId="0" borderId="13" xfId="6" quotePrefix="1" applyNumberFormat="1" applyFont="1" applyBorder="1" applyAlignment="1">
      <alignment shrinkToFit="1"/>
    </xf>
    <xf numFmtId="0" fontId="17" fillId="0" borderId="14" xfId="6" applyNumberFormat="1" applyFont="1" applyBorder="1" applyAlignment="1">
      <alignment shrinkToFit="1"/>
    </xf>
    <xf numFmtId="0" fontId="8" fillId="10" borderId="0" xfId="8" applyFont="1" applyFill="1"/>
    <xf numFmtId="0" fontId="20" fillId="10" borderId="0" xfId="8" applyFont="1" applyFill="1"/>
    <xf numFmtId="0" fontId="33" fillId="0" borderId="0" xfId="8" applyFont="1"/>
    <xf numFmtId="38" fontId="26" fillId="2" borderId="37" xfId="6" applyFont="1" applyFill="1" applyBorder="1" applyAlignment="1">
      <alignment horizontal="centerContinuous" vertical="center" shrinkToFit="1"/>
    </xf>
    <xf numFmtId="38" fontId="18" fillId="2" borderId="94" xfId="6" applyFont="1" applyFill="1" applyBorder="1" applyAlignment="1">
      <alignment horizontal="centerContinuous" vertical="center" shrinkToFit="1"/>
    </xf>
    <xf numFmtId="0" fontId="17" fillId="10" borderId="0" xfId="8" applyFont="1" applyFill="1"/>
    <xf numFmtId="38" fontId="17" fillId="0" borderId="13" xfId="6" applyFont="1" applyFill="1" applyBorder="1" applyAlignment="1">
      <alignment shrinkToFit="1"/>
    </xf>
    <xf numFmtId="49" fontId="17" fillId="0" borderId="13" xfId="6" applyNumberFormat="1" applyFont="1" applyFill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38" fontId="27" fillId="0" borderId="22" xfId="6" applyFont="1" applyFill="1" applyBorder="1" applyAlignment="1">
      <alignment shrinkToFit="1"/>
    </xf>
    <xf numFmtId="0" fontId="17" fillId="10" borderId="14" xfId="8" applyFont="1" applyFill="1" applyBorder="1" applyAlignment="1">
      <alignment shrinkToFit="1"/>
    </xf>
    <xf numFmtId="38" fontId="18" fillId="0" borderId="14" xfId="6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38" fontId="20" fillId="0" borderId="13" xfId="6" applyFont="1" applyFill="1" applyBorder="1" applyAlignment="1">
      <alignment shrinkToFit="1"/>
    </xf>
    <xf numFmtId="38" fontId="17" fillId="0" borderId="14" xfId="6" applyFont="1" applyFill="1" applyBorder="1" applyAlignment="1">
      <alignment shrinkToFit="1"/>
    </xf>
    <xf numFmtId="0" fontId="17" fillId="0" borderId="14" xfId="6" applyNumberFormat="1" applyFont="1" applyFill="1" applyBorder="1" applyAlignment="1">
      <alignment shrinkToFit="1"/>
    </xf>
    <xf numFmtId="49" fontId="17" fillId="0" borderId="14" xfId="6" applyNumberFormat="1" applyFont="1" applyFill="1" applyBorder="1" applyAlignment="1">
      <alignment shrinkToFit="1"/>
    </xf>
    <xf numFmtId="38" fontId="8" fillId="0" borderId="13" xfId="6" applyFill="1" applyBorder="1" applyAlignment="1">
      <alignment horizontal="center" shrinkToFit="1"/>
    </xf>
    <xf numFmtId="38" fontId="14" fillId="0" borderId="0" xfId="6" applyFont="1" applyFill="1"/>
    <xf numFmtId="38" fontId="8" fillId="0" borderId="0" xfId="6" applyFill="1"/>
    <xf numFmtId="38" fontId="8" fillId="0" borderId="31" xfId="12" applyFill="1" applyBorder="1"/>
    <xf numFmtId="38" fontId="8" fillId="0" borderId="0" xfId="12" applyFill="1"/>
    <xf numFmtId="38" fontId="8" fillId="0" borderId="11" xfId="12" applyFill="1" applyBorder="1"/>
    <xf numFmtId="0" fontId="18" fillId="2" borderId="59" xfId="8" applyFont="1" applyFill="1" applyBorder="1"/>
    <xf numFmtId="38" fontId="18" fillId="2" borderId="62" xfId="6" applyFont="1" applyFill="1" applyBorder="1"/>
    <xf numFmtId="38" fontId="18" fillId="2" borderId="61" xfId="6" applyFont="1" applyFill="1" applyBorder="1"/>
    <xf numFmtId="38" fontId="18" fillId="2" borderId="59" xfId="6" applyFont="1" applyFill="1" applyBorder="1"/>
    <xf numFmtId="0" fontId="17" fillId="0" borderId="13" xfId="6" quotePrefix="1" applyNumberFormat="1" applyFont="1" applyFill="1" applyBorder="1" applyAlignment="1">
      <alignment shrinkToFit="1"/>
    </xf>
    <xf numFmtId="49" fontId="17" fillId="10" borderId="14" xfId="8" applyNumberFormat="1" applyFont="1" applyFill="1" applyBorder="1" applyAlignment="1">
      <alignment shrinkToFit="1"/>
    </xf>
    <xf numFmtId="0" fontId="32" fillId="0" borderId="13" xfId="8" applyFont="1" applyBorder="1" applyAlignment="1">
      <alignment wrapText="1"/>
    </xf>
    <xf numFmtId="0" fontId="8" fillId="0" borderId="13" xfId="8" applyFont="1" applyBorder="1"/>
    <xf numFmtId="38" fontId="27" fillId="10" borderId="13" xfId="6" applyFont="1" applyFill="1" applyBorder="1" applyAlignment="1">
      <alignment shrinkToFit="1"/>
    </xf>
    <xf numFmtId="0" fontId="34" fillId="2" borderId="63" xfId="8" applyFont="1" applyFill="1" applyBorder="1" applyAlignment="1">
      <alignment horizontal="center"/>
    </xf>
    <xf numFmtId="0" fontId="34" fillId="2" borderId="60" xfId="8" applyFont="1" applyFill="1" applyBorder="1" applyAlignment="1">
      <alignment horizontal="center"/>
    </xf>
    <xf numFmtId="49" fontId="18" fillId="0" borderId="13" xfId="6" applyNumberFormat="1" applyFont="1" applyBorder="1" applyAlignment="1">
      <alignment shrinkToFit="1"/>
    </xf>
    <xf numFmtId="38" fontId="17" fillId="0" borderId="0" xfId="6" applyFont="1" applyFill="1" applyBorder="1" applyAlignment="1">
      <alignment shrinkToFit="1"/>
    </xf>
    <xf numFmtId="49" fontId="17" fillId="0" borderId="0" xfId="6" applyNumberFormat="1" applyFont="1" applyFill="1" applyBorder="1" applyAlignment="1">
      <alignment shrinkToFit="1"/>
    </xf>
    <xf numFmtId="38" fontId="0" fillId="0" borderId="0" xfId="6" applyFont="1" applyFill="1" applyBorder="1" applyAlignment="1">
      <alignment horizontal="center" shrinkToFit="1"/>
    </xf>
    <xf numFmtId="0" fontId="17" fillId="0" borderId="0" xfId="8" applyFont="1" applyAlignment="1">
      <alignment horizontal="center" shrinkToFit="1"/>
    </xf>
    <xf numFmtId="38" fontId="18" fillId="0" borderId="0" xfId="6" applyFont="1" applyFill="1" applyBorder="1" applyAlignment="1">
      <alignment shrinkToFit="1"/>
    </xf>
    <xf numFmtId="38" fontId="27" fillId="0" borderId="0" xfId="6" applyFont="1" applyFill="1" applyBorder="1" applyAlignment="1">
      <alignment shrinkToFit="1"/>
    </xf>
    <xf numFmtId="49" fontId="16" fillId="0" borderId="0" xfId="6" applyNumberFormat="1" applyFont="1" applyFill="1" applyBorder="1" applyAlignment="1">
      <alignment shrinkToFit="1"/>
    </xf>
    <xf numFmtId="49" fontId="0" fillId="0" borderId="0" xfId="0" applyNumberFormat="1" applyAlignment="1">
      <alignment vertical="center"/>
    </xf>
    <xf numFmtId="49" fontId="16" fillId="0" borderId="0" xfId="6" applyNumberFormat="1" applyFont="1" applyFill="1" applyBorder="1" applyAlignment="1" applyProtection="1">
      <alignment shrinkToFit="1"/>
      <protection locked="0"/>
    </xf>
    <xf numFmtId="49" fontId="16" fillId="0" borderId="20" xfId="6" applyNumberFormat="1" applyFont="1" applyFill="1" applyBorder="1" applyAlignment="1">
      <alignment shrinkToFit="1"/>
    </xf>
    <xf numFmtId="38" fontId="18" fillId="0" borderId="0" xfId="6" applyFont="1" applyFill="1" applyBorder="1" applyAlignment="1">
      <alignment horizontal="right" shrinkToFit="1"/>
    </xf>
    <xf numFmtId="0" fontId="18" fillId="0" borderId="0" xfId="6" applyNumberFormat="1" applyFont="1" applyFill="1" applyBorder="1" applyAlignment="1">
      <alignment horizontal="right" shrinkToFit="1"/>
    </xf>
    <xf numFmtId="49" fontId="18" fillId="0" borderId="0" xfId="6" applyNumberFormat="1" applyFont="1" applyFill="1" applyBorder="1" applyAlignment="1">
      <alignment shrinkToFit="1"/>
    </xf>
    <xf numFmtId="49" fontId="31" fillId="0" borderId="0" xfId="0" applyNumberFormat="1" applyFont="1" applyAlignment="1">
      <alignment vertical="center"/>
    </xf>
    <xf numFmtId="0" fontId="8" fillId="3" borderId="0" xfId="10" applyFill="1" applyAlignment="1">
      <alignment vertical="center"/>
    </xf>
    <xf numFmtId="0" fontId="15" fillId="3" borderId="0" xfId="10" applyFont="1" applyFill="1" applyAlignment="1">
      <alignment vertical="center"/>
    </xf>
    <xf numFmtId="0" fontId="15" fillId="3" borderId="0" xfId="10" applyFont="1" applyFill="1" applyAlignment="1">
      <alignment horizontal="left" vertical="center"/>
    </xf>
    <xf numFmtId="0" fontId="28" fillId="3" borderId="0" xfId="10" applyFont="1" applyFill="1" applyAlignment="1">
      <alignment vertical="center"/>
    </xf>
    <xf numFmtId="0" fontId="8" fillId="0" borderId="0" xfId="10" applyAlignment="1">
      <alignment vertical="center"/>
    </xf>
    <xf numFmtId="0" fontId="8" fillId="7" borderId="85" xfId="10" applyFill="1" applyBorder="1" applyAlignment="1">
      <alignment vertical="center"/>
    </xf>
    <xf numFmtId="0" fontId="15" fillId="3" borderId="0" xfId="10" applyFont="1" applyFill="1" applyAlignment="1">
      <alignment horizontal="right" vertical="center"/>
    </xf>
    <xf numFmtId="0" fontId="15" fillId="8" borderId="0" xfId="10" applyFont="1" applyFill="1" applyAlignment="1">
      <alignment horizontal="left" vertical="center"/>
    </xf>
    <xf numFmtId="0" fontId="8" fillId="6" borderId="85" xfId="10" applyFill="1" applyBorder="1" applyAlignment="1">
      <alignment vertical="center"/>
    </xf>
    <xf numFmtId="0" fontId="31" fillId="9" borderId="0" xfId="10" applyFont="1" applyFill="1" applyAlignment="1">
      <alignment vertical="center"/>
    </xf>
    <xf numFmtId="0" fontId="0" fillId="0" borderId="76" xfId="10" applyFont="1" applyBorder="1" applyAlignment="1">
      <alignment vertical="center"/>
    </xf>
    <xf numFmtId="0" fontId="8" fillId="0" borderId="1" xfId="10" applyBorder="1" applyAlignment="1">
      <alignment vertical="center"/>
    </xf>
    <xf numFmtId="0" fontId="8" fillId="0" borderId="86" xfId="10" applyBorder="1" applyAlignment="1">
      <alignment vertical="center"/>
    </xf>
    <xf numFmtId="0" fontId="8" fillId="5" borderId="76" xfId="10" applyFill="1" applyBorder="1" applyAlignment="1">
      <alignment horizontal="centerContinuous" vertical="center"/>
    </xf>
    <xf numFmtId="0" fontId="8" fillId="5" borderId="1" xfId="10" applyFill="1" applyBorder="1" applyAlignment="1">
      <alignment horizontal="centerContinuous" vertical="center"/>
    </xf>
    <xf numFmtId="0" fontId="8" fillId="5" borderId="86" xfId="10" applyFill="1" applyBorder="1" applyAlignment="1">
      <alignment horizontal="centerContinuous" vertical="center"/>
    </xf>
    <xf numFmtId="0" fontId="15" fillId="3" borderId="0" xfId="10" applyFont="1" applyFill="1" applyAlignment="1">
      <alignment horizontal="centerContinuous" vertical="center"/>
    </xf>
    <xf numFmtId="179" fontId="8" fillId="3" borderId="0" xfId="0" applyNumberFormat="1" applyFont="1" applyFill="1" applyAlignment="1">
      <alignment horizontal="centerContinuous" vertical="center"/>
    </xf>
    <xf numFmtId="0" fontId="8" fillId="3" borderId="0" xfId="10" applyFill="1" applyAlignment="1">
      <alignment horizontal="centerContinuous" vertical="center"/>
    </xf>
    <xf numFmtId="179" fontId="0" fillId="3" borderId="0" xfId="0" applyNumberFormat="1" applyFill="1" applyAlignment="1">
      <alignment horizontal="centerContinuous" vertical="center"/>
    </xf>
    <xf numFmtId="0" fontId="31" fillId="3" borderId="0" xfId="10" applyFont="1" applyFill="1" applyAlignment="1">
      <alignment vertical="center"/>
    </xf>
    <xf numFmtId="0" fontId="25" fillId="0" borderId="0" xfId="0" applyFont="1" applyAlignment="1">
      <alignment horizontal="centerContinuous" vertical="center"/>
    </xf>
    <xf numFmtId="0" fontId="25" fillId="0" borderId="0" xfId="0" applyFont="1" applyAlignment="1">
      <alignment horizontal="center" vertical="center"/>
    </xf>
    <xf numFmtId="38" fontId="8" fillId="0" borderId="0" xfId="6" applyAlignment="1">
      <alignment horizontal="left" vertical="center"/>
    </xf>
    <xf numFmtId="38" fontId="21" fillId="0" borderId="0" xfId="6" applyFont="1" applyAlignment="1">
      <alignment horizontal="centerContinuous" vertical="center"/>
    </xf>
    <xf numFmtId="38" fontId="8" fillId="0" borderId="0" xfId="6" applyAlignment="1">
      <alignment vertical="center"/>
    </xf>
    <xf numFmtId="0" fontId="8" fillId="0" borderId="0" xfId="0" applyFont="1" applyAlignment="1">
      <alignment vertical="center"/>
    </xf>
    <xf numFmtId="38" fontId="24" fillId="0" borderId="0" xfId="6" applyFont="1" applyAlignment="1">
      <alignment vertical="center"/>
    </xf>
    <xf numFmtId="0" fontId="14" fillId="0" borderId="0" xfId="8" applyFont="1" applyAlignment="1">
      <alignment horizontal="right" vertical="center"/>
    </xf>
    <xf numFmtId="0" fontId="8" fillId="0" borderId="0" xfId="9" applyFont="1" applyAlignment="1">
      <alignment horizontal="right" vertical="center"/>
    </xf>
    <xf numFmtId="38" fontId="26" fillId="0" borderId="0" xfId="6" applyFont="1" applyAlignment="1">
      <alignment horizontal="left" vertical="center"/>
    </xf>
    <xf numFmtId="38" fontId="17" fillId="0" borderId="82" xfId="6" applyFont="1" applyFill="1" applyBorder="1" applyAlignment="1">
      <alignment vertical="center" shrinkToFit="1"/>
    </xf>
    <xf numFmtId="38" fontId="17" fillId="0" borderId="84" xfId="6" applyFont="1" applyFill="1" applyBorder="1" applyAlignment="1">
      <alignment vertical="center" shrinkToFit="1"/>
    </xf>
    <xf numFmtId="38" fontId="17" fillId="0" borderId="67" xfId="6" applyFont="1" applyFill="1" applyBorder="1" applyAlignment="1">
      <alignment vertical="center" shrinkToFit="1"/>
    </xf>
    <xf numFmtId="38" fontId="17" fillId="0" borderId="83" xfId="6" applyFont="1" applyFill="1" applyBorder="1" applyAlignment="1">
      <alignment vertical="center" shrinkToFit="1"/>
    </xf>
    <xf numFmtId="38" fontId="17" fillId="0" borderId="0" xfId="6" applyFont="1" applyFill="1" applyAlignment="1">
      <alignment vertical="center" shrinkToFit="1"/>
    </xf>
    <xf numFmtId="38" fontId="17" fillId="0" borderId="68" xfId="6" applyFont="1" applyFill="1" applyBorder="1" applyAlignment="1">
      <alignment vertical="center" shrinkToFit="1"/>
    </xf>
    <xf numFmtId="38" fontId="17" fillId="0" borderId="72" xfId="6" applyFont="1" applyFill="1" applyBorder="1" applyAlignment="1">
      <alignment vertical="center" shrinkToFit="1"/>
    </xf>
    <xf numFmtId="38" fontId="19" fillId="2" borderId="93" xfId="6" applyFont="1" applyFill="1" applyBorder="1" applyAlignment="1">
      <alignment vertical="center" shrinkToFit="1"/>
    </xf>
    <xf numFmtId="38" fontId="19" fillId="2" borderId="77" xfId="6" applyFont="1" applyFill="1" applyBorder="1" applyAlignment="1">
      <alignment vertical="center" shrinkToFit="1"/>
    </xf>
    <xf numFmtId="38" fontId="19" fillId="2" borderId="78" xfId="6" applyFont="1" applyFill="1" applyBorder="1" applyAlignment="1">
      <alignment vertical="center" shrinkToFit="1"/>
    </xf>
    <xf numFmtId="38" fontId="19" fillId="2" borderId="79" xfId="6" applyFont="1" applyFill="1" applyBorder="1" applyAlignment="1">
      <alignment vertical="center" shrinkToFit="1"/>
    </xf>
    <xf numFmtId="38" fontId="19" fillId="0" borderId="0" xfId="6" applyFont="1" applyAlignment="1">
      <alignment vertical="center" shrinkToFit="1"/>
    </xf>
    <xf numFmtId="38" fontId="17" fillId="0" borderId="96" xfId="6" applyFont="1" applyFill="1" applyBorder="1" applyAlignment="1">
      <alignment vertical="center" shrinkToFit="1"/>
    </xf>
    <xf numFmtId="38" fontId="17" fillId="0" borderId="38" xfId="6" applyFont="1" applyFill="1" applyBorder="1" applyAlignment="1">
      <alignment vertical="center" shrinkToFit="1"/>
    </xf>
    <xf numFmtId="38" fontId="17" fillId="0" borderId="71" xfId="6" applyFont="1" applyFill="1" applyBorder="1" applyAlignment="1">
      <alignment vertical="center" shrinkToFit="1"/>
    </xf>
    <xf numFmtId="38" fontId="17" fillId="0" borderId="82" xfId="6" applyFont="1" applyBorder="1" applyAlignment="1">
      <alignment vertical="center" shrinkToFit="1"/>
    </xf>
    <xf numFmtId="38" fontId="17" fillId="0" borderId="57" xfId="6" applyFont="1" applyBorder="1" applyAlignment="1">
      <alignment vertical="center" shrinkToFit="1"/>
    </xf>
    <xf numFmtId="38" fontId="17" fillId="0" borderId="74" xfId="6" applyFont="1" applyFill="1" applyBorder="1" applyAlignment="1">
      <alignment vertical="center" shrinkToFit="1"/>
    </xf>
    <xf numFmtId="38" fontId="17" fillId="0" borderId="74" xfId="6" applyFont="1" applyBorder="1" applyAlignment="1">
      <alignment vertical="center" shrinkToFit="1"/>
    </xf>
    <xf numFmtId="38" fontId="17" fillId="0" borderId="75" xfId="6" applyFont="1" applyBorder="1" applyAlignment="1">
      <alignment vertical="center" shrinkToFit="1"/>
    </xf>
    <xf numFmtId="38" fontId="17" fillId="0" borderId="0" xfId="6" applyFont="1" applyAlignment="1">
      <alignment vertical="center" shrinkToFit="1"/>
    </xf>
    <xf numFmtId="38" fontId="19" fillId="2" borderId="76" xfId="6" applyFont="1" applyFill="1" applyBorder="1" applyAlignment="1">
      <alignment vertical="center" shrinkToFit="1"/>
    </xf>
    <xf numFmtId="0" fontId="19" fillId="2" borderId="10" xfId="6" applyNumberFormat="1" applyFont="1" applyFill="1" applyBorder="1" applyAlignment="1">
      <alignment vertical="center" shrinkToFit="1"/>
    </xf>
    <xf numFmtId="38" fontId="19" fillId="2" borderId="80" xfId="6" applyFont="1" applyFill="1" applyBorder="1" applyAlignment="1">
      <alignment vertical="center" shrinkToFit="1"/>
    </xf>
    <xf numFmtId="38" fontId="19" fillId="2" borderId="34" xfId="6" applyFont="1" applyFill="1" applyBorder="1" applyAlignment="1">
      <alignment vertical="center" shrinkToFit="1"/>
    </xf>
    <xf numFmtId="38" fontId="19" fillId="2" borderId="81" xfId="6" applyFont="1" applyFill="1" applyBorder="1" applyAlignment="1">
      <alignment vertical="center" shrinkToFit="1"/>
    </xf>
    <xf numFmtId="58" fontId="8" fillId="0" borderId="0" xfId="6" applyNumberFormat="1" applyAlignment="1">
      <alignment vertical="center"/>
    </xf>
    <xf numFmtId="49" fontId="0" fillId="0" borderId="0" xfId="6" applyNumberFormat="1" applyFont="1" applyAlignment="1">
      <alignment horizontal="right" vertical="center"/>
    </xf>
    <xf numFmtId="38" fontId="14" fillId="2" borderId="81" xfId="6" applyFont="1" applyFill="1" applyBorder="1" applyAlignment="1">
      <alignment horizontal="center" vertical="center" shrinkToFit="1"/>
    </xf>
    <xf numFmtId="38" fontId="18" fillId="0" borderId="13" xfId="6" applyFont="1" applyFill="1" applyBorder="1" applyAlignment="1">
      <alignment horizontal="right" shrinkToFit="1"/>
    </xf>
    <xf numFmtId="38" fontId="17" fillId="0" borderId="16" xfId="6" applyFont="1" applyFill="1" applyBorder="1" applyAlignment="1">
      <alignment shrinkToFit="1"/>
    </xf>
    <xf numFmtId="0" fontId="17" fillId="0" borderId="14" xfId="6" quotePrefix="1" applyNumberFormat="1" applyFont="1" applyFill="1" applyBorder="1" applyAlignment="1">
      <alignment shrinkToFit="1"/>
    </xf>
    <xf numFmtId="38" fontId="19" fillId="2" borderId="70" xfId="6" applyFont="1" applyFill="1" applyBorder="1" applyAlignment="1">
      <alignment horizontal="centerContinuous" vertical="center" shrinkToFit="1"/>
    </xf>
    <xf numFmtId="38" fontId="19" fillId="2" borderId="71" xfId="6" applyFont="1" applyFill="1" applyBorder="1" applyAlignment="1">
      <alignment horizontal="centerContinuous" vertical="center" shrinkToFit="1"/>
    </xf>
    <xf numFmtId="38" fontId="35" fillId="0" borderId="11" xfId="12" applyFont="1" applyBorder="1"/>
    <xf numFmtId="38" fontId="35" fillId="0" borderId="9" xfId="12" applyFont="1" applyBorder="1"/>
    <xf numFmtId="38" fontId="36" fillId="0" borderId="0" xfId="6" applyFont="1" applyBorder="1" applyAlignment="1"/>
    <xf numFmtId="49" fontId="16" fillId="0" borderId="7" xfId="6" applyNumberFormat="1" applyFont="1" applyBorder="1" applyAlignment="1"/>
    <xf numFmtId="0" fontId="37" fillId="0" borderId="8" xfId="13" applyFill="1" applyBorder="1" applyAlignment="1">
      <alignment vertical="center"/>
    </xf>
    <xf numFmtId="0" fontId="37" fillId="0" borderId="95" xfId="13" applyFill="1" applyBorder="1" applyAlignment="1">
      <alignment vertical="center"/>
    </xf>
    <xf numFmtId="38" fontId="17" fillId="0" borderId="70" xfId="6" applyFont="1" applyFill="1" applyBorder="1" applyAlignment="1">
      <alignment vertical="center" shrinkToFit="1"/>
    </xf>
    <xf numFmtId="49" fontId="0" fillId="0" borderId="86" xfId="10" applyNumberFormat="1" applyFont="1" applyBorder="1" applyAlignment="1" applyProtection="1">
      <alignment shrinkToFit="1"/>
      <protection locked="0"/>
    </xf>
    <xf numFmtId="38" fontId="2" fillId="10" borderId="22" xfId="6" applyFont="1" applyFill="1" applyBorder="1" applyAlignment="1">
      <alignment shrinkToFit="1"/>
    </xf>
    <xf numFmtId="38" fontId="8" fillId="0" borderId="13" xfId="6" applyFont="1" applyFill="1" applyBorder="1" applyAlignment="1">
      <alignment horizontal="center" shrinkToFit="1"/>
    </xf>
    <xf numFmtId="49" fontId="16" fillId="0" borderId="15" xfId="6" applyNumberFormat="1" applyFont="1" applyFill="1" applyBorder="1" applyAlignment="1" applyProtection="1">
      <alignment shrinkToFit="1"/>
      <protection locked="0"/>
    </xf>
    <xf numFmtId="49" fontId="16" fillId="0" borderId="17" xfId="6" applyNumberFormat="1" applyFont="1" applyFill="1" applyBorder="1" applyAlignment="1" applyProtection="1">
      <alignment shrinkToFit="1"/>
      <protection locked="0"/>
    </xf>
    <xf numFmtId="49" fontId="16" fillId="0" borderId="15" xfId="6" applyNumberFormat="1" applyFont="1" applyFill="1" applyBorder="1" applyAlignment="1">
      <alignment shrinkToFit="1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>
      <alignment shrinkToFit="1"/>
    </xf>
    <xf numFmtId="49" fontId="17" fillId="10" borderId="14" xfId="6" applyNumberFormat="1" applyFont="1" applyFill="1" applyBorder="1" applyAlignment="1">
      <alignment shrinkToFit="1"/>
    </xf>
    <xf numFmtId="0" fontId="17" fillId="10" borderId="14" xfId="6" quotePrefix="1" applyNumberFormat="1" applyFont="1" applyFill="1" applyBorder="1" applyAlignment="1">
      <alignment shrinkToFit="1"/>
    </xf>
    <xf numFmtId="0" fontId="8" fillId="10" borderId="0" xfId="8" applyFont="1" applyFill="1" applyAlignment="1">
      <alignment horizontal="right"/>
    </xf>
    <xf numFmtId="38" fontId="17" fillId="0" borderId="13" xfId="6" quotePrefix="1" applyFont="1" applyFill="1" applyBorder="1" applyAlignment="1">
      <alignment shrinkToFit="1"/>
    </xf>
    <xf numFmtId="38" fontId="18" fillId="0" borderId="13" xfId="6" applyFont="1" applyFill="1" applyBorder="1" applyAlignment="1">
      <alignment horizontal="center" shrinkToFit="1"/>
    </xf>
    <xf numFmtId="49" fontId="17" fillId="0" borderId="13" xfId="6" quotePrefix="1" applyNumberFormat="1" applyFont="1" applyFill="1" applyBorder="1" applyAlignment="1">
      <alignment shrinkToFit="1"/>
    </xf>
    <xf numFmtId="38" fontId="17" fillId="0" borderId="34" xfId="12" applyFont="1" applyFill="1" applyBorder="1"/>
    <xf numFmtId="38" fontId="17" fillId="0" borderId="11" xfId="12" applyFont="1" applyFill="1" applyBorder="1"/>
    <xf numFmtId="49" fontId="18" fillId="0" borderId="13" xfId="6" applyNumberFormat="1" applyFont="1" applyFill="1" applyBorder="1" applyAlignment="1">
      <alignment shrinkToFit="1"/>
    </xf>
    <xf numFmtId="0" fontId="8" fillId="11" borderId="0" xfId="8" applyFont="1" applyFill="1"/>
    <xf numFmtId="0" fontId="14" fillId="12" borderId="4" xfId="8" applyFont="1" applyFill="1" applyBorder="1" applyAlignment="1">
      <alignment horizontal="centerContinuous"/>
    </xf>
    <xf numFmtId="0" fontId="21" fillId="12" borderId="60" xfId="8" applyFont="1" applyFill="1" applyBorder="1" applyAlignment="1">
      <alignment horizontal="center"/>
    </xf>
    <xf numFmtId="38" fontId="8" fillId="0" borderId="13" xfId="6" applyFill="1" applyBorder="1" applyAlignment="1">
      <alignment vertical="center" shrinkToFit="1"/>
    </xf>
    <xf numFmtId="0" fontId="20" fillId="0" borderId="31" xfId="8" applyFont="1" applyBorder="1"/>
    <xf numFmtId="0" fontId="17" fillId="2" borderId="59" xfId="8" applyFont="1" applyFill="1" applyBorder="1" applyAlignment="1">
      <alignment horizontal="center"/>
    </xf>
    <xf numFmtId="0" fontId="17" fillId="0" borderId="18" xfId="8" applyFont="1" applyBorder="1"/>
    <xf numFmtId="49" fontId="38" fillId="0" borderId="13" xfId="6" quotePrefix="1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horizontal="center" shrinkToFit="1"/>
    </xf>
    <xf numFmtId="38" fontId="2" fillId="0" borderId="22" xfId="6" applyFont="1" applyFill="1" applyBorder="1" applyAlignment="1">
      <alignment shrinkToFit="1"/>
    </xf>
    <xf numFmtId="0" fontId="30" fillId="0" borderId="13" xfId="6" applyNumberFormat="1" applyFont="1" applyFill="1" applyBorder="1" applyAlignment="1">
      <alignment shrinkToFit="1"/>
    </xf>
    <xf numFmtId="181" fontId="0" fillId="0" borderId="0" xfId="6" applyNumberFormat="1" applyFont="1" applyFill="1" applyAlignment="1"/>
    <xf numFmtId="49" fontId="38" fillId="0" borderId="13" xfId="8" quotePrefix="1" applyNumberFormat="1" applyFont="1" applyBorder="1" applyAlignment="1">
      <alignment shrinkToFit="1"/>
    </xf>
    <xf numFmtId="0" fontId="17" fillId="0" borderId="0" xfId="8" applyFont="1" applyAlignment="1">
      <alignment horizontal="left"/>
    </xf>
    <xf numFmtId="49" fontId="17" fillId="0" borderId="13" xfId="8" applyNumberFormat="1" applyFont="1" applyBorder="1" applyAlignment="1">
      <alignment horizontal="left" shrinkToFit="1"/>
    </xf>
    <xf numFmtId="0" fontId="17" fillId="0" borderId="13" xfId="8" quotePrefix="1" applyFont="1" applyBorder="1" applyAlignment="1">
      <alignment shrinkToFit="1"/>
    </xf>
    <xf numFmtId="0" fontId="17" fillId="0" borderId="97" xfId="8" applyFont="1" applyBorder="1" applyAlignment="1">
      <alignment horizontal="center" shrinkToFit="1"/>
    </xf>
    <xf numFmtId="0" fontId="29" fillId="0" borderId="12" xfId="8" applyFont="1" applyBorder="1" applyAlignment="1">
      <alignment horizontal="center" shrinkToFit="1"/>
    </xf>
    <xf numFmtId="0" fontId="31" fillId="0" borderId="0" xfId="8" applyFont="1" applyAlignment="1">
      <alignment horizontal="left"/>
    </xf>
    <xf numFmtId="0" fontId="38" fillId="0" borderId="13" xfId="6" quotePrefix="1" applyNumberFormat="1" applyFont="1" applyFill="1" applyBorder="1" applyAlignment="1">
      <alignment shrinkToFit="1"/>
    </xf>
    <xf numFmtId="0" fontId="0" fillId="0" borderId="0" xfId="8" applyFont="1" applyAlignment="1">
      <alignment horizontal="center"/>
    </xf>
    <xf numFmtId="0" fontId="20" fillId="14" borderId="0" xfId="0" applyFont="1" applyFill="1"/>
    <xf numFmtId="49" fontId="16" fillId="0" borderId="20" xfId="6" applyNumberFormat="1" applyFont="1" applyFill="1" applyBorder="1" applyAlignment="1" applyProtection="1">
      <alignment shrinkToFit="1"/>
      <protection locked="0"/>
    </xf>
    <xf numFmtId="0" fontId="31" fillId="10" borderId="0" xfId="8" applyFont="1" applyFill="1"/>
    <xf numFmtId="0" fontId="8" fillId="10" borderId="0" xfId="8" applyFont="1" applyFill="1" applyAlignment="1">
      <alignment horizontal="left"/>
    </xf>
    <xf numFmtId="49" fontId="38" fillId="10" borderId="13" xfId="6" quotePrefix="1" applyNumberFormat="1" applyFont="1" applyFill="1" applyBorder="1" applyAlignment="1">
      <alignment shrinkToFit="1"/>
    </xf>
    <xf numFmtId="49" fontId="17" fillId="10" borderId="13" xfId="6" quotePrefix="1" applyNumberFormat="1" applyFont="1" applyFill="1" applyBorder="1" applyAlignment="1">
      <alignment shrinkToFit="1"/>
    </xf>
    <xf numFmtId="38" fontId="17" fillId="10" borderId="13" xfId="6" quotePrefix="1" applyFont="1" applyFill="1" applyBorder="1" applyAlignment="1">
      <alignment shrinkToFit="1"/>
    </xf>
    <xf numFmtId="38" fontId="38" fillId="10" borderId="13" xfId="6" quotePrefix="1" applyFont="1" applyFill="1" applyBorder="1" applyAlignment="1">
      <alignment shrinkToFit="1"/>
    </xf>
    <xf numFmtId="38" fontId="38" fillId="10" borderId="13" xfId="6" quotePrefix="1" applyFont="1" applyFill="1" applyBorder="1" applyAlignment="1">
      <alignment wrapText="1" shrinkToFit="1"/>
    </xf>
    <xf numFmtId="49" fontId="18" fillId="10" borderId="13" xfId="6" applyNumberFormat="1" applyFont="1" applyFill="1" applyBorder="1" applyAlignment="1">
      <alignment shrinkToFit="1"/>
    </xf>
    <xf numFmtId="14" fontId="15" fillId="0" borderId="0" xfId="6" applyNumberFormat="1" applyFont="1" applyAlignment="1">
      <alignment vertical="center"/>
    </xf>
    <xf numFmtId="38" fontId="8" fillId="10" borderId="0" xfId="6" applyFill="1" applyAlignment="1">
      <alignment vertical="center"/>
    </xf>
    <xf numFmtId="49" fontId="0" fillId="10" borderId="0" xfId="6" applyNumberFormat="1" applyFont="1" applyFill="1" applyAlignment="1">
      <alignment horizontal="right" vertical="center"/>
    </xf>
    <xf numFmtId="0" fontId="17" fillId="10" borderId="13" xfId="8" quotePrefix="1" applyFont="1" applyFill="1" applyBorder="1" applyAlignment="1">
      <alignment shrinkToFit="1"/>
    </xf>
    <xf numFmtId="38" fontId="18" fillId="10" borderId="13" xfId="6" applyFont="1" applyFill="1" applyBorder="1" applyAlignment="1">
      <alignment horizontal="right" shrinkToFit="1"/>
    </xf>
    <xf numFmtId="0" fontId="20" fillId="10" borderId="31" xfId="8" applyFont="1" applyFill="1" applyBorder="1"/>
    <xf numFmtId="49" fontId="38" fillId="10" borderId="13" xfId="8" quotePrefix="1" applyNumberFormat="1" applyFont="1" applyFill="1" applyBorder="1" applyAlignment="1">
      <alignment shrinkToFit="1"/>
    </xf>
    <xf numFmtId="49" fontId="17" fillId="10" borderId="13" xfId="6" quotePrefix="1" applyNumberFormat="1" applyFont="1" applyFill="1" applyBorder="1" applyAlignment="1">
      <alignment wrapText="1" shrinkToFit="1"/>
    </xf>
    <xf numFmtId="0" fontId="18" fillId="0" borderId="13" xfId="8" applyFont="1" applyBorder="1"/>
    <xf numFmtId="0" fontId="18" fillId="0" borderId="13" xfId="6" applyNumberFormat="1" applyFont="1" applyFill="1" applyBorder="1" applyAlignment="1">
      <alignment horizontal="right" shrinkToFit="1"/>
    </xf>
    <xf numFmtId="0" fontId="20" fillId="13" borderId="0" xfId="8" applyFont="1" applyFill="1"/>
    <xf numFmtId="0" fontId="39" fillId="0" borderId="0" xfId="0" applyFont="1"/>
    <xf numFmtId="0" fontId="17" fillId="0" borderId="13" xfId="8" quotePrefix="1" applyFont="1" applyBorder="1" applyAlignment="1">
      <alignment wrapText="1" shrinkToFit="1"/>
    </xf>
    <xf numFmtId="0" fontId="38" fillId="10" borderId="13" xfId="8" quotePrefix="1" applyFont="1" applyFill="1" applyBorder="1" applyAlignment="1">
      <alignment shrinkToFit="1"/>
    </xf>
    <xf numFmtId="0" fontId="20" fillId="0" borderId="0" xfId="8" applyFont="1" applyAlignment="1">
      <alignment horizontal="left"/>
    </xf>
    <xf numFmtId="0" fontId="17" fillId="0" borderId="14" xfId="6" quotePrefix="1" applyNumberFormat="1" applyFont="1" applyBorder="1" applyAlignment="1">
      <alignment shrinkToFit="1"/>
    </xf>
    <xf numFmtId="49" fontId="17" fillId="0" borderId="13" xfId="6" quotePrefix="1" applyNumberFormat="1" applyFont="1" applyBorder="1" applyAlignment="1">
      <alignment shrinkToFit="1"/>
    </xf>
    <xf numFmtId="38" fontId="17" fillId="0" borderId="13" xfId="6" quotePrefix="1" applyFont="1" applyBorder="1" applyAlignment="1">
      <alignment shrinkToFit="1"/>
    </xf>
    <xf numFmtId="0" fontId="31" fillId="0" borderId="0" xfId="0" applyFont="1"/>
    <xf numFmtId="0" fontId="38" fillId="0" borderId="13" xfId="8" quotePrefix="1" applyFont="1" applyBorder="1" applyAlignment="1">
      <alignment shrinkToFit="1"/>
    </xf>
    <xf numFmtId="0" fontId="17" fillId="0" borderId="13" xfId="6" quotePrefix="1" applyNumberFormat="1" applyFont="1" applyFill="1" applyBorder="1" applyAlignment="1">
      <alignment wrapText="1" shrinkToFit="1"/>
    </xf>
    <xf numFmtId="0" fontId="18" fillId="4" borderId="45" xfId="10" applyFont="1" applyFill="1" applyBorder="1" applyAlignment="1">
      <alignment vertical="center"/>
    </xf>
    <xf numFmtId="3" fontId="8" fillId="3" borderId="0" xfId="10" applyNumberFormat="1" applyFill="1" applyAlignment="1">
      <alignment vertical="center" shrinkToFit="1"/>
    </xf>
    <xf numFmtId="0" fontId="18" fillId="4" borderId="2" xfId="10" applyFont="1" applyFill="1" applyBorder="1" applyAlignment="1">
      <alignment vertical="center"/>
    </xf>
    <xf numFmtId="180" fontId="8" fillId="3" borderId="0" xfId="10" applyNumberFormat="1" applyFill="1" applyAlignment="1" applyProtection="1">
      <alignment horizontal="right" vertical="center" shrinkToFit="1"/>
      <protection locked="0"/>
    </xf>
    <xf numFmtId="180" fontId="8" fillId="3" borderId="0" xfId="10" applyNumberFormat="1" applyFill="1" applyAlignment="1" applyProtection="1">
      <alignment vertical="center" shrinkToFit="1"/>
      <protection locked="0"/>
    </xf>
    <xf numFmtId="0" fontId="8" fillId="3" borderId="0" xfId="10" applyFill="1" applyAlignment="1" applyProtection="1">
      <alignment vertical="center" shrinkToFit="1"/>
      <protection locked="0"/>
    </xf>
    <xf numFmtId="0" fontId="8" fillId="3" borderId="0" xfId="10" applyFill="1" applyAlignment="1">
      <alignment horizontal="center" vertical="center"/>
    </xf>
    <xf numFmtId="0" fontId="0" fillId="0" borderId="76" xfId="10" applyFont="1" applyBorder="1" applyAlignment="1">
      <alignment horizontal="center" vertical="center"/>
    </xf>
    <xf numFmtId="0" fontId="8" fillId="0" borderId="1" xfId="10" applyBorder="1" applyAlignment="1">
      <alignment horizontal="center" vertical="center"/>
    </xf>
    <xf numFmtId="180" fontId="0" fillId="7" borderId="76" xfId="10" applyNumberFormat="1" applyFont="1" applyFill="1" applyBorder="1" applyAlignment="1" applyProtection="1">
      <alignment horizontal="center" vertical="center" shrinkToFit="1"/>
      <protection locked="0"/>
    </xf>
    <xf numFmtId="180" fontId="8" fillId="7" borderId="1" xfId="10" applyNumberFormat="1" applyFill="1" applyBorder="1" applyAlignment="1" applyProtection="1">
      <alignment horizontal="center" vertical="center" shrinkToFit="1"/>
      <protection locked="0"/>
    </xf>
    <xf numFmtId="0" fontId="8" fillId="7" borderId="86" xfId="10" applyFill="1" applyBorder="1" applyAlignment="1" applyProtection="1">
      <alignment horizontal="center" vertical="center" shrinkToFit="1"/>
      <protection locked="0"/>
    </xf>
    <xf numFmtId="10" fontId="8" fillId="0" borderId="76" xfId="10" applyNumberFormat="1" applyBorder="1" applyAlignment="1" applyProtection="1">
      <alignment horizontal="right" vertical="center" shrinkToFit="1"/>
      <protection locked="0"/>
    </xf>
    <xf numFmtId="10" fontId="8" fillId="0" borderId="1" xfId="10" applyNumberFormat="1" applyBorder="1" applyAlignment="1" applyProtection="1">
      <alignment horizontal="right" vertical="center" shrinkToFit="1"/>
      <protection locked="0"/>
    </xf>
    <xf numFmtId="10" fontId="8" fillId="0" borderId="86" xfId="10" applyNumberFormat="1" applyBorder="1" applyAlignment="1" applyProtection="1">
      <alignment horizontal="right" vertical="center" shrinkToFit="1"/>
      <protection locked="0"/>
    </xf>
    <xf numFmtId="3" fontId="8" fillId="0" borderId="76" xfId="10" applyNumberFormat="1" applyBorder="1" applyAlignment="1" applyProtection="1">
      <alignment horizontal="right" vertical="center" shrinkToFit="1"/>
      <protection locked="0"/>
    </xf>
    <xf numFmtId="0" fontId="8" fillId="0" borderId="1" xfId="10" applyBorder="1" applyAlignment="1" applyProtection="1">
      <alignment horizontal="right" vertical="center" shrinkToFit="1"/>
      <protection locked="0"/>
    </xf>
    <xf numFmtId="0" fontId="8" fillId="0" borderId="86" xfId="10" applyBorder="1" applyAlignment="1" applyProtection="1">
      <alignment horizontal="right" vertical="center" shrinkToFit="1"/>
      <protection locked="0"/>
    </xf>
    <xf numFmtId="3" fontId="28" fillId="3" borderId="0" xfId="10" applyNumberFormat="1" applyFont="1" applyFill="1" applyAlignment="1" applyProtection="1">
      <alignment horizontal="right" vertical="center" shrinkToFit="1"/>
      <protection locked="0"/>
    </xf>
    <xf numFmtId="0" fontId="28" fillId="3" borderId="0" xfId="10" applyFont="1" applyFill="1" applyAlignment="1" applyProtection="1">
      <alignment horizontal="right" vertical="center" shrinkToFit="1"/>
      <protection locked="0"/>
    </xf>
    <xf numFmtId="0" fontId="8" fillId="0" borderId="76" xfId="10" applyBorder="1" applyAlignment="1">
      <alignment horizontal="center" vertical="center"/>
    </xf>
    <xf numFmtId="0" fontId="8" fillId="0" borderId="86" xfId="10" applyBorder="1" applyAlignment="1">
      <alignment horizontal="center" vertical="center"/>
    </xf>
    <xf numFmtId="178" fontId="8" fillId="7" borderId="76" xfId="10" applyNumberFormat="1" applyFill="1" applyBorder="1" applyAlignment="1" applyProtection="1">
      <alignment horizontal="center" vertical="center" shrinkToFit="1"/>
      <protection locked="0"/>
    </xf>
    <xf numFmtId="178" fontId="8" fillId="7" borderId="1" xfId="11" applyNumberFormat="1" applyFont="1" applyFill="1" applyBorder="1" applyAlignment="1" applyProtection="1">
      <alignment horizontal="center" vertical="center" shrinkToFit="1"/>
      <protection locked="0"/>
    </xf>
    <xf numFmtId="178" fontId="8" fillId="7" borderId="86" xfId="11" applyNumberFormat="1" applyFont="1" applyFill="1" applyBorder="1" applyAlignment="1" applyProtection="1">
      <alignment horizontal="center" vertical="center" shrinkToFit="1"/>
      <protection locked="0"/>
    </xf>
    <xf numFmtId="176" fontId="8" fillId="0" borderId="76" xfId="10" applyNumberFormat="1" applyBorder="1" applyAlignment="1" applyProtection="1">
      <alignment horizontal="center" vertical="center" shrinkToFit="1"/>
      <protection locked="0"/>
    </xf>
    <xf numFmtId="0" fontId="8" fillId="0" borderId="1" xfId="11" applyFont="1" applyBorder="1" applyAlignment="1">
      <alignment horizontal="center" vertical="center"/>
    </xf>
    <xf numFmtId="0" fontId="8" fillId="0" borderId="86" xfId="11" applyFont="1" applyBorder="1" applyAlignment="1">
      <alignment horizontal="center" vertical="center"/>
    </xf>
    <xf numFmtId="176" fontId="8" fillId="6" borderId="76" xfId="10" applyNumberFormat="1" applyFill="1" applyBorder="1" applyAlignment="1">
      <alignment horizontal="center" vertical="center" shrinkToFit="1"/>
    </xf>
    <xf numFmtId="0" fontId="8" fillId="6" borderId="1" xfId="11" applyFont="1" applyFill="1" applyBorder="1" applyAlignment="1">
      <alignment horizontal="center" vertical="center" shrinkToFit="1"/>
    </xf>
    <xf numFmtId="0" fontId="8" fillId="6" borderId="86" xfId="11" applyFont="1" applyFill="1" applyBorder="1" applyAlignment="1">
      <alignment horizontal="center" vertical="center" shrinkToFit="1"/>
    </xf>
    <xf numFmtId="0" fontId="8" fillId="0" borderId="76" xfId="10" applyBorder="1" applyAlignment="1">
      <alignment horizontal="center" vertical="center" shrinkToFit="1"/>
    </xf>
    <xf numFmtId="0" fontId="8" fillId="0" borderId="1" xfId="10" applyBorder="1" applyAlignment="1">
      <alignment horizontal="center" vertical="center" shrinkToFit="1"/>
    </xf>
    <xf numFmtId="0" fontId="8" fillId="0" borderId="86" xfId="10" applyBorder="1" applyAlignment="1">
      <alignment horizontal="center" vertical="center" shrinkToFit="1"/>
    </xf>
    <xf numFmtId="49" fontId="0" fillId="7" borderId="76" xfId="10" applyNumberFormat="1" applyFont="1" applyFill="1" applyBorder="1" applyAlignment="1" applyProtection="1">
      <alignment horizontal="center" shrinkToFit="1"/>
      <protection locked="0"/>
    </xf>
    <xf numFmtId="49" fontId="8" fillId="7" borderId="1" xfId="10" applyNumberFormat="1" applyFill="1" applyBorder="1" applyAlignment="1" applyProtection="1">
      <alignment horizontal="center" shrinkToFit="1"/>
      <protection locked="0"/>
    </xf>
    <xf numFmtId="3" fontId="8" fillId="6" borderId="76" xfId="10" applyNumberFormat="1" applyFill="1" applyBorder="1" applyAlignment="1">
      <alignment horizontal="center" vertical="center" shrinkToFit="1"/>
    </xf>
    <xf numFmtId="3" fontId="8" fillId="6" borderId="1" xfId="10" applyNumberFormat="1" applyFill="1" applyBorder="1" applyAlignment="1">
      <alignment horizontal="center" vertical="center" shrinkToFit="1"/>
    </xf>
    <xf numFmtId="3" fontId="8" fillId="6" borderId="32" xfId="10" applyNumberFormat="1" applyFill="1" applyBorder="1" applyAlignment="1">
      <alignment horizontal="center" vertical="center" shrinkToFit="1"/>
    </xf>
    <xf numFmtId="0" fontId="0" fillId="7" borderId="1" xfId="10" applyFont="1" applyFill="1" applyBorder="1" applyAlignment="1">
      <alignment horizontal="center" vertical="center"/>
    </xf>
    <xf numFmtId="0" fontId="8" fillId="7" borderId="1" xfId="10" applyFill="1" applyBorder="1" applyAlignment="1">
      <alignment horizontal="center" vertical="center"/>
    </xf>
    <xf numFmtId="49" fontId="8" fillId="7" borderId="86" xfId="10" applyNumberFormat="1" applyFill="1" applyBorder="1" applyAlignment="1" applyProtection="1">
      <alignment horizontal="center" shrinkToFit="1"/>
      <protection locked="0"/>
    </xf>
    <xf numFmtId="0" fontId="8" fillId="6" borderId="76" xfId="10" applyFill="1" applyBorder="1" applyAlignment="1">
      <alignment horizontal="center" vertical="center" shrinkToFit="1"/>
    </xf>
    <xf numFmtId="0" fontId="8" fillId="6" borderId="1" xfId="10" applyFill="1" applyBorder="1" applyAlignment="1">
      <alignment horizontal="center" vertical="center" shrinkToFit="1"/>
    </xf>
    <xf numFmtId="0" fontId="8" fillId="6" borderId="86" xfId="10" applyFill="1" applyBorder="1" applyAlignment="1">
      <alignment horizontal="center" vertical="center" shrinkToFit="1"/>
    </xf>
    <xf numFmtId="0" fontId="0" fillId="6" borderId="1" xfId="10" applyFont="1" applyFill="1" applyBorder="1" applyAlignment="1">
      <alignment horizontal="center" vertical="center" shrinkToFit="1"/>
    </xf>
    <xf numFmtId="0" fontId="0" fillId="6" borderId="86" xfId="10" applyFont="1" applyFill="1" applyBorder="1" applyAlignment="1">
      <alignment horizontal="center" vertical="center" shrinkToFit="1"/>
    </xf>
    <xf numFmtId="0" fontId="8" fillId="0" borderId="76" xfId="10" applyBorder="1" applyAlignment="1">
      <alignment horizontal="right" vertical="center"/>
    </xf>
    <xf numFmtId="0" fontId="8" fillId="0" borderId="1" xfId="10" applyBorder="1" applyAlignment="1">
      <alignment horizontal="right" vertical="center"/>
    </xf>
    <xf numFmtId="181" fontId="0" fillId="0" borderId="0" xfId="6" applyNumberFormat="1" applyFont="1" applyFill="1" applyAlignment="1">
      <alignment horizontal="right"/>
    </xf>
    <xf numFmtId="0" fontId="8" fillId="0" borderId="0" xfId="8" applyFont="1" applyAlignment="1">
      <alignment horizontal="left"/>
    </xf>
    <xf numFmtId="0" fontId="14" fillId="0" borderId="73" xfId="8" applyFont="1" applyBorder="1" applyAlignment="1">
      <alignment horizontal="center" vertical="center" shrinkToFit="1"/>
    </xf>
    <xf numFmtId="0" fontId="14" fillId="0" borderId="45" xfId="8" applyFont="1" applyBorder="1" applyAlignment="1">
      <alignment horizontal="center" vertical="center" shrinkToFit="1"/>
    </xf>
    <xf numFmtId="0" fontId="14" fillId="0" borderId="10" xfId="8" applyFont="1" applyBorder="1" applyAlignment="1">
      <alignment horizontal="center" vertical="center" shrinkToFit="1"/>
    </xf>
    <xf numFmtId="0" fontId="14" fillId="0" borderId="11" xfId="8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87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0" xfId="8" applyFont="1"/>
    <xf numFmtId="0" fontId="14" fillId="0" borderId="7" xfId="8" applyFont="1" applyBorder="1"/>
    <xf numFmtId="0" fontId="16" fillId="0" borderId="0" xfId="8" applyFont="1" applyAlignment="1">
      <alignment horizontal="left"/>
    </xf>
    <xf numFmtId="0" fontId="16" fillId="0" borderId="7" xfId="8" applyFont="1" applyBorder="1" applyAlignment="1">
      <alignment horizontal="left"/>
    </xf>
    <xf numFmtId="0" fontId="16" fillId="0" borderId="0" xfId="8" applyFont="1"/>
    <xf numFmtId="0" fontId="16" fillId="0" borderId="7" xfId="8" applyFont="1" applyBorder="1"/>
    <xf numFmtId="178" fontId="14" fillId="0" borderId="73" xfId="8" applyNumberFormat="1" applyFont="1" applyBorder="1" applyAlignment="1">
      <alignment horizontal="center" vertical="center" shrinkToFit="1"/>
    </xf>
    <xf numFmtId="178" fontId="14" fillId="0" borderId="48" xfId="8" applyNumberFormat="1" applyFont="1" applyBorder="1" applyAlignment="1">
      <alignment horizontal="center" vertical="center" shrinkToFit="1"/>
    </xf>
    <xf numFmtId="178" fontId="14" fillId="0" borderId="10" xfId="8" applyNumberFormat="1" applyFont="1" applyBorder="1" applyAlignment="1">
      <alignment horizontal="center" vertical="center" shrinkToFit="1"/>
    </xf>
    <xf numFmtId="178" fontId="14" fillId="0" borderId="9" xfId="8" applyNumberFormat="1" applyFont="1" applyBorder="1" applyAlignment="1">
      <alignment horizontal="center" vertical="center" shrinkToFit="1"/>
    </xf>
    <xf numFmtId="176" fontId="14" fillId="0" borderId="73" xfId="8" applyNumberFormat="1" applyFont="1" applyBorder="1" applyAlignment="1">
      <alignment horizontal="center" vertical="center"/>
    </xf>
    <xf numFmtId="176" fontId="14" fillId="0" borderId="48" xfId="8" applyNumberFormat="1" applyFont="1" applyBorder="1" applyAlignment="1">
      <alignment horizontal="center" vertical="center"/>
    </xf>
    <xf numFmtId="176" fontId="14" fillId="0" borderId="10" xfId="8" applyNumberFormat="1" applyFont="1" applyBorder="1" applyAlignment="1">
      <alignment horizontal="center" vertical="center"/>
    </xf>
    <xf numFmtId="176" fontId="14" fillId="0" borderId="9" xfId="8" applyNumberFormat="1" applyFont="1" applyBorder="1" applyAlignment="1">
      <alignment horizontal="center" vertical="center"/>
    </xf>
    <xf numFmtId="38" fontId="18" fillId="0" borderId="0" xfId="6" applyFont="1" applyAlignment="1">
      <alignment horizontal="center" shrinkToFit="1"/>
    </xf>
    <xf numFmtId="38" fontId="25" fillId="0" borderId="73" xfId="6" applyFont="1" applyBorder="1" applyAlignment="1">
      <alignment horizontal="center" vertical="center" shrinkToFit="1"/>
    </xf>
    <xf numFmtId="38" fontId="25" fillId="0" borderId="45" xfId="6" applyFont="1" applyBorder="1" applyAlignment="1">
      <alignment horizontal="center" vertical="center" shrinkToFit="1"/>
    </xf>
    <xf numFmtId="38" fontId="25" fillId="0" borderId="48" xfId="6" applyFont="1" applyBorder="1" applyAlignment="1">
      <alignment horizontal="center" vertical="center" shrinkToFit="1"/>
    </xf>
    <xf numFmtId="38" fontId="25" fillId="0" borderId="10" xfId="6" applyFont="1" applyBorder="1" applyAlignment="1">
      <alignment horizontal="center" vertical="center" shrinkToFit="1"/>
    </xf>
    <xf numFmtId="38" fontId="25" fillId="0" borderId="11" xfId="6" applyFont="1" applyBorder="1" applyAlignment="1">
      <alignment horizontal="center" vertical="center" shrinkToFit="1"/>
    </xf>
    <xf numFmtId="38" fontId="25" fillId="0" borderId="9" xfId="6" applyFont="1" applyBorder="1" applyAlignment="1">
      <alignment horizontal="center" vertical="center" shrinkToFit="1"/>
    </xf>
    <xf numFmtId="0" fontId="20" fillId="0" borderId="31" xfId="8" applyFont="1" applyBorder="1" applyAlignment="1">
      <alignment horizontal="left"/>
    </xf>
    <xf numFmtId="0" fontId="20" fillId="0" borderId="0" xfId="8" applyFont="1" applyAlignment="1">
      <alignment horizontal="left"/>
    </xf>
    <xf numFmtId="49" fontId="14" fillId="0" borderId="87" xfId="0" applyNumberFormat="1" applyFont="1" applyBorder="1" applyAlignment="1">
      <alignment horizontal="center" vertical="center" shrinkToFit="1"/>
    </xf>
    <xf numFmtId="0" fontId="31" fillId="0" borderId="0" xfId="8" applyFont="1" applyAlignment="1">
      <alignment horizontal="left"/>
    </xf>
    <xf numFmtId="181" fontId="0" fillId="10" borderId="0" xfId="6" applyNumberFormat="1" applyFont="1" applyFill="1" applyAlignment="1">
      <alignment horizontal="right"/>
    </xf>
    <xf numFmtId="0" fontId="20" fillId="0" borderId="31" xfId="8" applyFont="1" applyBorder="1" applyAlignment="1">
      <alignment horizontal="left" vertical="top"/>
    </xf>
    <xf numFmtId="0" fontId="20" fillId="0" borderId="0" xfId="8" applyFont="1" applyAlignment="1">
      <alignment horizontal="left" vertical="top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3" builtinId="8"/>
    <cellStyle name="桁区切り" xfId="6" builtinId="6"/>
    <cellStyle name="桁区切り 2 2" xfId="12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3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CCECFF"/>
      <color rgb="FFFFFF66"/>
      <color rgb="FFCCFFCC"/>
      <color rgb="FFFFFFCC"/>
      <color rgb="FFCCFFFF"/>
      <color rgb="FFFFFF00"/>
      <color rgb="FFFFC7CE"/>
      <color rgb="FFFFCCF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4D9EFEB9-9609-4098-8559-D750512CC42A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9C29D025-3CD9-41CF-ADB3-C8776C5EDA3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B3DD0958-43A6-4072-BEF3-73FC2DAA50F3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D0D70E82-8517-4C56-8733-C5A4A4977205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9C933F8-9AF0-4789-8C7F-017C4F504BA8}"/>
            </a:ext>
          </a:extLst>
        </xdr:cNvPr>
        <xdr:cNvSpPr>
          <a:spLocks noChangeArrowheads="1"/>
        </xdr:cNvSpPr>
      </xdr:nvSpPr>
      <xdr:spPr bwMode="auto">
        <a:xfrm>
          <a:off x="323850" y="138874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375" defaultRowHeight="18" customHeight="1"/>
  <cols>
    <col min="1" max="49" width="3.375" style="273"/>
    <col min="50" max="50" width="3.125" style="273" customWidth="1"/>
    <col min="51" max="51" width="3.375" style="273"/>
    <col min="52" max="52" width="3.125" style="269" customWidth="1"/>
    <col min="53" max="53" width="3.125" style="270" hidden="1" customWidth="1"/>
    <col min="54" max="54" width="8.375" style="271" hidden="1" customWidth="1"/>
    <col min="55" max="55" width="3.125" style="272" hidden="1" customWidth="1"/>
    <col min="56" max="56" width="9.875" style="272" hidden="1" customWidth="1"/>
    <col min="57" max="57" width="11.625" style="270" hidden="1" customWidth="1"/>
    <col min="58" max="58" width="3.125" style="270" hidden="1" customWidth="1"/>
    <col min="59" max="60" width="3.125" style="272" hidden="1" customWidth="1"/>
    <col min="61" max="61" width="4.375" style="272" hidden="1" customWidth="1"/>
    <col min="62" max="69" width="3.125" style="269" customWidth="1"/>
    <col min="70" max="372" width="3.375" style="269"/>
    <col min="373" max="16384" width="3.375" style="273"/>
  </cols>
  <sheetData>
    <row r="1" spans="1:61" ht="18" customHeight="1" thickBot="1">
      <c r="A1" s="269"/>
      <c r="B1" s="270" t="s">
        <v>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</row>
    <row r="2" spans="1:61" ht="18" customHeight="1" thickBot="1">
      <c r="A2" s="269"/>
      <c r="B2" s="431" t="s">
        <v>1</v>
      </c>
      <c r="C2" s="419"/>
      <c r="D2" s="419"/>
      <c r="E2" s="432"/>
      <c r="F2" s="433"/>
      <c r="G2" s="434"/>
      <c r="H2" s="434"/>
      <c r="I2" s="434"/>
      <c r="J2" s="435"/>
      <c r="K2" s="436" t="s">
        <v>2</v>
      </c>
      <c r="L2" s="437"/>
      <c r="M2" s="438"/>
      <c r="N2" s="439" t="str">
        <f>IF(ISBLANK(F2),"",F2)</f>
        <v/>
      </c>
      <c r="O2" s="440"/>
      <c r="P2" s="440"/>
      <c r="Q2" s="440"/>
      <c r="R2" s="440"/>
      <c r="S2" s="441"/>
      <c r="T2" s="269"/>
      <c r="U2" s="274"/>
      <c r="V2" s="270" t="s">
        <v>3</v>
      </c>
      <c r="W2" s="269"/>
      <c r="X2" s="269"/>
      <c r="Y2" s="269"/>
      <c r="Z2" s="270" t="s">
        <v>4</v>
      </c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BA2" s="275" t="s">
        <v>5</v>
      </c>
      <c r="BB2" s="271" t="s">
        <v>6</v>
      </c>
      <c r="BD2" s="275" t="s">
        <v>7</v>
      </c>
      <c r="BE2" s="270" t="s">
        <v>8</v>
      </c>
      <c r="BF2" s="272"/>
    </row>
    <row r="3" spans="1:61" ht="18" customHeight="1" thickBot="1">
      <c r="A3" s="269"/>
      <c r="B3" s="442" t="s">
        <v>9</v>
      </c>
      <c r="C3" s="443"/>
      <c r="D3" s="443"/>
      <c r="E3" s="444"/>
      <c r="F3" s="445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341" t="s">
        <v>10</v>
      </c>
      <c r="T3" s="269"/>
      <c r="U3" s="269"/>
      <c r="V3" s="269"/>
      <c r="W3" s="269"/>
      <c r="X3" s="269"/>
      <c r="Y3" s="269"/>
      <c r="Z3" s="270" t="s">
        <v>11</v>
      </c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BB3" s="276"/>
      <c r="BD3" s="270"/>
      <c r="BE3" s="276"/>
      <c r="BF3" s="272"/>
    </row>
    <row r="4" spans="1:61" ht="18" customHeight="1" thickBot="1">
      <c r="A4" s="269"/>
      <c r="B4" s="442" t="s">
        <v>12</v>
      </c>
      <c r="C4" s="443"/>
      <c r="D4" s="443"/>
      <c r="E4" s="444"/>
      <c r="F4" s="445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52"/>
      <c r="T4" s="269"/>
      <c r="U4" s="277"/>
      <c r="V4" s="270" t="s">
        <v>13</v>
      </c>
      <c r="W4" s="269"/>
      <c r="X4" s="269"/>
      <c r="Y4" s="269"/>
      <c r="Z4" s="270" t="s">
        <v>14</v>
      </c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BA4" s="270">
        <v>9</v>
      </c>
      <c r="BB4" s="271" t="s">
        <v>15</v>
      </c>
      <c r="BC4" s="278">
        <f>IF($F$5=BB4,BA4,0)</f>
        <v>0</v>
      </c>
      <c r="BD4" s="270">
        <v>21</v>
      </c>
      <c r="BE4" s="270" t="s">
        <v>16</v>
      </c>
      <c r="BF4" s="278">
        <f>IF($N$5=BE4,BD4,0)</f>
        <v>0</v>
      </c>
      <c r="BI4" s="269">
        <v>10</v>
      </c>
    </row>
    <row r="5" spans="1:61" ht="18" customHeight="1" thickBot="1">
      <c r="A5" s="269"/>
      <c r="B5" s="418" t="s">
        <v>17</v>
      </c>
      <c r="C5" s="419"/>
      <c r="D5" s="419"/>
      <c r="E5" s="168">
        <f>SUM(BC4:BC104)</f>
        <v>0</v>
      </c>
      <c r="F5" s="456"/>
      <c r="G5" s="456"/>
      <c r="H5" s="456"/>
      <c r="I5" s="456"/>
      <c r="J5" s="457"/>
      <c r="K5" s="458" t="s">
        <v>18</v>
      </c>
      <c r="L5" s="459"/>
      <c r="M5" s="169">
        <f>SUM(BF4:BF37)</f>
        <v>0</v>
      </c>
      <c r="N5" s="453"/>
      <c r="O5" s="454"/>
      <c r="P5" s="454"/>
      <c r="Q5" s="454"/>
      <c r="R5" s="454"/>
      <c r="S5" s="455"/>
      <c r="T5" s="269"/>
      <c r="U5" s="269"/>
      <c r="V5" s="269"/>
      <c r="W5" s="269"/>
      <c r="X5" s="269"/>
      <c r="Y5" s="269"/>
      <c r="Z5" s="270" t="s">
        <v>19</v>
      </c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BA5" s="270">
        <v>4</v>
      </c>
      <c r="BB5" s="271" t="s">
        <v>20</v>
      </c>
      <c r="BC5" s="278">
        <f t="shared" ref="BC5:BC50" si="0">IF($F$5=BB5,BA5,0)</f>
        <v>0</v>
      </c>
      <c r="BD5" s="270">
        <v>22</v>
      </c>
      <c r="BE5" s="270" t="s">
        <v>21</v>
      </c>
      <c r="BF5" s="278">
        <f t="shared" ref="BF5:BF37" si="1">IF($N$5=BE5,BD5,0)</f>
        <v>0</v>
      </c>
      <c r="BI5" s="269">
        <v>50</v>
      </c>
    </row>
    <row r="6" spans="1:61" ht="18" customHeight="1" thickBot="1">
      <c r="A6" s="269"/>
      <c r="B6" s="431" t="s">
        <v>22</v>
      </c>
      <c r="C6" s="419"/>
      <c r="D6" s="419"/>
      <c r="E6" s="432"/>
      <c r="F6" s="447">
        <f>+集計表!C29</f>
        <v>0</v>
      </c>
      <c r="G6" s="448"/>
      <c r="H6" s="448"/>
      <c r="I6" s="448"/>
      <c r="J6" s="449"/>
      <c r="K6" s="279" t="s">
        <v>23</v>
      </c>
      <c r="L6" s="280"/>
      <c r="M6" s="450"/>
      <c r="N6" s="451"/>
      <c r="O6" s="451"/>
      <c r="P6" s="451"/>
      <c r="Q6" s="451"/>
      <c r="R6" s="451"/>
      <c r="S6" s="281" t="s">
        <v>10</v>
      </c>
      <c r="T6" s="269"/>
      <c r="U6" s="269"/>
      <c r="V6" s="269"/>
      <c r="W6" s="269"/>
      <c r="X6" s="269"/>
      <c r="Y6" s="269"/>
      <c r="Z6" s="270" t="s">
        <v>24</v>
      </c>
      <c r="AA6" s="269"/>
      <c r="AB6" s="270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BA6" s="270">
        <v>8</v>
      </c>
      <c r="BB6" s="271" t="s">
        <v>25</v>
      </c>
      <c r="BC6" s="278">
        <f t="shared" si="0"/>
        <v>0</v>
      </c>
      <c r="BD6" s="270">
        <v>23</v>
      </c>
      <c r="BE6" s="270" t="s">
        <v>26</v>
      </c>
      <c r="BF6" s="278">
        <f t="shared" si="1"/>
        <v>0</v>
      </c>
      <c r="BI6" s="269">
        <v>100</v>
      </c>
    </row>
    <row r="7" spans="1:61" ht="18" customHeight="1" thickBot="1">
      <c r="A7" s="269"/>
      <c r="B7" s="269"/>
      <c r="C7" s="269"/>
      <c r="D7" s="269"/>
      <c r="E7" s="269"/>
      <c r="F7" s="269"/>
      <c r="G7" s="269"/>
      <c r="H7" s="269"/>
      <c r="I7" s="269"/>
      <c r="J7" s="418" t="s">
        <v>27</v>
      </c>
      <c r="K7" s="419"/>
      <c r="L7" s="419"/>
      <c r="M7" s="419"/>
      <c r="N7" s="420"/>
      <c r="O7" s="421"/>
      <c r="P7" s="421"/>
      <c r="Q7" s="421"/>
      <c r="R7" s="421"/>
      <c r="S7" s="422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BA7" s="270">
        <v>10</v>
      </c>
      <c r="BB7" s="271" t="s">
        <v>28</v>
      </c>
      <c r="BC7" s="278">
        <f t="shared" si="0"/>
        <v>0</v>
      </c>
      <c r="BD7" s="270">
        <v>24</v>
      </c>
      <c r="BE7" s="270" t="s">
        <v>29</v>
      </c>
      <c r="BF7" s="278">
        <f t="shared" si="1"/>
        <v>0</v>
      </c>
    </row>
    <row r="8" spans="1:61" ht="18" customHeight="1">
      <c r="A8" s="269"/>
      <c r="B8" s="269"/>
      <c r="C8" s="269"/>
      <c r="D8" s="269"/>
      <c r="E8" s="269"/>
      <c r="F8" s="269"/>
      <c r="G8" s="269"/>
      <c r="H8" s="269"/>
      <c r="I8" s="269"/>
      <c r="J8" s="417"/>
      <c r="K8" s="417"/>
      <c r="L8" s="417"/>
      <c r="M8" s="417"/>
      <c r="N8" s="414"/>
      <c r="O8" s="415"/>
      <c r="P8" s="415"/>
      <c r="Q8" s="415"/>
      <c r="R8" s="415"/>
      <c r="S8" s="416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BA8" s="270">
        <v>3</v>
      </c>
      <c r="BB8" s="271" t="s">
        <v>30</v>
      </c>
      <c r="BC8" s="278">
        <f t="shared" si="0"/>
        <v>0</v>
      </c>
      <c r="BD8" s="270">
        <v>25</v>
      </c>
      <c r="BE8" s="270" t="s">
        <v>31</v>
      </c>
      <c r="BF8" s="278">
        <f t="shared" si="1"/>
        <v>0</v>
      </c>
    </row>
    <row r="9" spans="1:61" ht="18" customHeight="1" thickBot="1">
      <c r="A9" s="269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BA9" s="270">
        <v>7</v>
      </c>
      <c r="BB9" s="271" t="s">
        <v>32</v>
      </c>
      <c r="BC9" s="278">
        <f t="shared" si="0"/>
        <v>0</v>
      </c>
      <c r="BD9" s="270">
        <v>26</v>
      </c>
      <c r="BE9" s="270" t="s">
        <v>33</v>
      </c>
      <c r="BF9" s="278">
        <f t="shared" si="1"/>
        <v>0</v>
      </c>
    </row>
    <row r="10" spans="1:61" ht="18" customHeight="1" thickBot="1">
      <c r="A10" s="269"/>
      <c r="B10" s="282" t="s">
        <v>34</v>
      </c>
      <c r="C10" s="283"/>
      <c r="D10" s="283"/>
      <c r="E10" s="284"/>
      <c r="F10" s="423">
        <v>1</v>
      </c>
      <c r="G10" s="424"/>
      <c r="H10" s="424"/>
      <c r="I10" s="425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85" t="s">
        <v>35</v>
      </c>
      <c r="V10" s="285"/>
      <c r="W10" s="285"/>
      <c r="X10" s="270" t="s">
        <v>36</v>
      </c>
      <c r="Y10" s="270"/>
      <c r="Z10" s="270"/>
      <c r="AA10" s="270"/>
      <c r="AB10" s="270"/>
      <c r="AC10" s="270"/>
      <c r="AD10" s="270"/>
      <c r="AE10" s="270" t="s">
        <v>37</v>
      </c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69"/>
      <c r="AS10" s="269"/>
      <c r="AT10" s="269"/>
      <c r="AU10" s="269"/>
      <c r="AV10" s="269"/>
      <c r="AW10" s="269"/>
      <c r="AX10" s="269"/>
      <c r="AY10" s="269"/>
      <c r="BA10" s="270">
        <v>15</v>
      </c>
      <c r="BB10" s="271" t="s">
        <v>38</v>
      </c>
      <c r="BC10" s="278">
        <f t="shared" si="0"/>
        <v>0</v>
      </c>
      <c r="BD10" s="270">
        <v>27</v>
      </c>
      <c r="BE10" s="270" t="s">
        <v>39</v>
      </c>
      <c r="BF10" s="278">
        <f t="shared" si="1"/>
        <v>0</v>
      </c>
    </row>
    <row r="11" spans="1:61" ht="18" customHeight="1" thickBot="1">
      <c r="A11" s="269"/>
      <c r="B11" s="282" t="s">
        <v>40</v>
      </c>
      <c r="C11" s="283"/>
      <c r="D11" s="283"/>
      <c r="E11" s="284"/>
      <c r="F11" s="426">
        <v>50</v>
      </c>
      <c r="G11" s="427"/>
      <c r="H11" s="427"/>
      <c r="I11" s="428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85" t="s">
        <v>41</v>
      </c>
      <c r="V11" s="285"/>
      <c r="W11" s="285"/>
      <c r="X11" s="270" t="s">
        <v>42</v>
      </c>
      <c r="Y11" s="270"/>
      <c r="Z11" s="270"/>
      <c r="AA11" s="270"/>
      <c r="AB11" s="270"/>
      <c r="AC11" s="270"/>
      <c r="AD11" s="270"/>
      <c r="AE11" s="270" t="s">
        <v>43</v>
      </c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69"/>
      <c r="AS11" s="269"/>
      <c r="AT11" s="269"/>
      <c r="AU11" s="269"/>
      <c r="AV11" s="269"/>
      <c r="AW11" s="269"/>
      <c r="AX11" s="269"/>
      <c r="AY11" s="269"/>
      <c r="BA11" s="270">
        <v>12</v>
      </c>
      <c r="BB11" s="271" t="s">
        <v>44</v>
      </c>
      <c r="BC11" s="278">
        <f t="shared" si="0"/>
        <v>0</v>
      </c>
      <c r="BD11" s="270">
        <v>28</v>
      </c>
      <c r="BE11" s="270" t="s">
        <v>45</v>
      </c>
      <c r="BF11" s="278">
        <f t="shared" si="1"/>
        <v>0</v>
      </c>
    </row>
    <row r="12" spans="1:61" ht="18" customHeight="1">
      <c r="A12" s="269"/>
      <c r="B12" s="272" t="s">
        <v>46</v>
      </c>
      <c r="C12" s="272"/>
      <c r="D12" s="272"/>
      <c r="E12" s="272"/>
      <c r="F12" s="429">
        <v>3</v>
      </c>
      <c r="G12" s="430"/>
      <c r="H12" s="430"/>
      <c r="I12" s="430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BA12" s="270">
        <v>1</v>
      </c>
      <c r="BB12" s="271" t="s">
        <v>47</v>
      </c>
      <c r="BC12" s="278">
        <f t="shared" si="0"/>
        <v>0</v>
      </c>
      <c r="BD12" s="270">
        <v>29</v>
      </c>
      <c r="BE12" s="270" t="s">
        <v>48</v>
      </c>
      <c r="BF12" s="278">
        <f t="shared" si="1"/>
        <v>0</v>
      </c>
    </row>
    <row r="13" spans="1:61" ht="18" customHeight="1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BA13" s="270">
        <v>2</v>
      </c>
      <c r="BB13" s="271" t="s">
        <v>49</v>
      </c>
      <c r="BC13" s="278">
        <f t="shared" si="0"/>
        <v>0</v>
      </c>
      <c r="BD13" s="270">
        <v>30</v>
      </c>
      <c r="BE13" s="270" t="s">
        <v>50</v>
      </c>
      <c r="BF13" s="278">
        <f t="shared" si="1"/>
        <v>0</v>
      </c>
    </row>
    <row r="14" spans="1:61" ht="18" customHeight="1">
      <c r="A14" s="269"/>
      <c r="B14" s="270" t="s">
        <v>51</v>
      </c>
      <c r="C14" s="270"/>
      <c r="D14" s="270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70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BA14" s="270">
        <v>5</v>
      </c>
      <c r="BB14" s="271" t="s">
        <v>52</v>
      </c>
      <c r="BC14" s="278">
        <f t="shared" si="0"/>
        <v>0</v>
      </c>
      <c r="BD14" s="270">
        <v>31</v>
      </c>
      <c r="BE14" s="270" t="s">
        <v>53</v>
      </c>
      <c r="BF14" s="278">
        <f t="shared" si="1"/>
        <v>0</v>
      </c>
    </row>
    <row r="15" spans="1:61" ht="18" customHeight="1">
      <c r="A15" s="269"/>
      <c r="B15" s="6" t="s">
        <v>54</v>
      </c>
      <c r="C15" s="4"/>
      <c r="D15" s="4"/>
      <c r="E15" s="5"/>
      <c r="F15" s="4"/>
      <c r="G15" s="4"/>
      <c r="H15" s="4"/>
      <c r="I15" s="4"/>
      <c r="J15" s="4"/>
      <c r="K15" s="5"/>
      <c r="L15" s="6" t="s">
        <v>55</v>
      </c>
      <c r="M15" s="5"/>
      <c r="N15" s="4"/>
      <c r="O15" s="5"/>
      <c r="P15" s="7" t="s">
        <v>56</v>
      </c>
      <c r="Q15" s="8"/>
      <c r="R15" s="7" t="s">
        <v>57</v>
      </c>
      <c r="S15" s="8"/>
      <c r="T15" s="7" t="s">
        <v>58</v>
      </c>
      <c r="U15" s="8"/>
      <c r="V15" s="7" t="s">
        <v>59</v>
      </c>
      <c r="W15" s="8"/>
      <c r="X15" s="7" t="s">
        <v>60</v>
      </c>
      <c r="Y15" s="8"/>
      <c r="Z15" s="7" t="s">
        <v>61</v>
      </c>
      <c r="AA15" s="8"/>
      <c r="AB15" s="7" t="s">
        <v>62</v>
      </c>
      <c r="AC15" s="8"/>
      <c r="AD15" s="6" t="s">
        <v>63</v>
      </c>
      <c r="AE15" s="4"/>
      <c r="AF15" s="4"/>
      <c r="AG15" s="4"/>
      <c r="AH15" s="4"/>
      <c r="AI15" s="4"/>
      <c r="AJ15" s="4"/>
      <c r="AK15" s="4"/>
      <c r="AL15" s="5"/>
      <c r="AM15" s="5"/>
      <c r="AN15" s="269"/>
      <c r="AO15" s="286"/>
      <c r="AP15" s="287"/>
      <c r="AQ15" s="287"/>
      <c r="AR15" s="287"/>
      <c r="AS15" s="287"/>
      <c r="AT15" s="288"/>
      <c r="AU15" s="287"/>
      <c r="AV15" s="287"/>
      <c r="AW15" s="287"/>
      <c r="AX15" s="287"/>
      <c r="AY15" s="269"/>
      <c r="BA15" s="270">
        <v>6</v>
      </c>
      <c r="BB15" s="271" t="s">
        <v>64</v>
      </c>
      <c r="BC15" s="278">
        <f t="shared" si="0"/>
        <v>0</v>
      </c>
      <c r="BD15" s="270">
        <v>32</v>
      </c>
      <c r="BE15" s="270" t="s">
        <v>65</v>
      </c>
      <c r="BF15" s="278">
        <f t="shared" si="1"/>
        <v>0</v>
      </c>
    </row>
    <row r="16" spans="1:61" ht="18" customHeight="1">
      <c r="A16" s="269"/>
      <c r="B16" s="6" t="s">
        <v>66</v>
      </c>
      <c r="C16" s="4"/>
      <c r="D16" s="4"/>
      <c r="E16" s="5"/>
      <c r="F16" s="6" t="s">
        <v>67</v>
      </c>
      <c r="G16" s="4"/>
      <c r="H16" s="4"/>
      <c r="I16" s="4"/>
      <c r="J16" s="4"/>
      <c r="K16" s="5"/>
      <c r="L16" s="6" t="s">
        <v>68</v>
      </c>
      <c r="M16" s="4"/>
      <c r="N16" s="4"/>
      <c r="O16" s="5"/>
      <c r="P16" s="9">
        <v>3.3</v>
      </c>
      <c r="Q16" s="5"/>
      <c r="R16" s="9">
        <v>4.5</v>
      </c>
      <c r="S16" s="10"/>
      <c r="T16" s="9">
        <v>7.7</v>
      </c>
      <c r="U16" s="10"/>
      <c r="V16" s="9">
        <v>13</v>
      </c>
      <c r="W16" s="10"/>
      <c r="X16" s="9">
        <v>3.8</v>
      </c>
      <c r="Y16" s="10"/>
      <c r="Z16" s="9">
        <v>5</v>
      </c>
      <c r="AA16" s="10"/>
      <c r="AB16" s="9">
        <v>4.5</v>
      </c>
      <c r="AC16" s="10"/>
      <c r="AD16" s="51" t="s">
        <v>69</v>
      </c>
      <c r="AE16" s="2"/>
      <c r="AF16" s="2"/>
      <c r="AG16" s="2"/>
      <c r="AH16" s="2"/>
      <c r="AI16" s="2"/>
      <c r="AJ16" s="2"/>
      <c r="AK16" s="2"/>
      <c r="AL16" s="2"/>
      <c r="AM16" s="3"/>
      <c r="AN16" s="269"/>
      <c r="AO16" s="286"/>
      <c r="AP16" s="287"/>
      <c r="AQ16" s="287"/>
      <c r="AR16" s="287"/>
      <c r="AS16" s="287"/>
      <c r="AT16" s="286"/>
      <c r="AU16" s="287"/>
      <c r="AV16" s="287"/>
      <c r="AW16" s="287"/>
      <c r="AX16" s="287"/>
      <c r="AY16" s="269"/>
      <c r="BA16" s="270">
        <v>29</v>
      </c>
      <c r="BB16" s="271" t="s">
        <v>70</v>
      </c>
      <c r="BC16" s="278">
        <f t="shared" si="0"/>
        <v>0</v>
      </c>
      <c r="BD16" s="270">
        <v>33</v>
      </c>
      <c r="BE16" s="270" t="s">
        <v>71</v>
      </c>
      <c r="BF16" s="278">
        <f t="shared" si="1"/>
        <v>0</v>
      </c>
    </row>
    <row r="17" spans="1:58" ht="18" customHeight="1">
      <c r="A17" s="269"/>
      <c r="B17" s="270" t="s">
        <v>72</v>
      </c>
      <c r="C17" s="287"/>
      <c r="D17" s="287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86"/>
      <c r="AP17" s="287"/>
      <c r="AQ17" s="287"/>
      <c r="AR17" s="287"/>
      <c r="AS17" s="287"/>
      <c r="AT17" s="286"/>
      <c r="AU17" s="287"/>
      <c r="AV17" s="287"/>
      <c r="AW17" s="287"/>
      <c r="AX17" s="287"/>
      <c r="AY17" s="269"/>
      <c r="BA17" s="270">
        <v>11</v>
      </c>
      <c r="BB17" s="271" t="s">
        <v>73</v>
      </c>
      <c r="BC17" s="278">
        <f t="shared" si="0"/>
        <v>0</v>
      </c>
      <c r="BD17" s="270">
        <v>34</v>
      </c>
      <c r="BE17" s="270" t="s">
        <v>74</v>
      </c>
      <c r="BF17" s="278">
        <f t="shared" si="1"/>
        <v>0</v>
      </c>
    </row>
    <row r="18" spans="1:58" ht="18" customHeight="1">
      <c r="A18" s="269"/>
      <c r="B18" s="270" t="s">
        <v>75</v>
      </c>
      <c r="C18" s="287"/>
      <c r="D18" s="287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86"/>
      <c r="AP18" s="287"/>
      <c r="AQ18" s="287"/>
      <c r="AR18" s="287"/>
      <c r="AS18" s="287"/>
      <c r="AT18" s="286"/>
      <c r="AU18" s="287"/>
      <c r="AV18" s="287"/>
      <c r="AW18" s="287"/>
      <c r="AX18" s="287"/>
      <c r="AY18" s="269"/>
      <c r="BA18" s="270">
        <v>13</v>
      </c>
      <c r="BB18" s="271" t="s">
        <v>76</v>
      </c>
      <c r="BC18" s="278">
        <f t="shared" si="0"/>
        <v>0</v>
      </c>
      <c r="BD18" s="270">
        <v>35</v>
      </c>
      <c r="BE18" s="270" t="s">
        <v>77</v>
      </c>
      <c r="BF18" s="278">
        <f t="shared" si="1"/>
        <v>0</v>
      </c>
    </row>
    <row r="19" spans="1:58" ht="18" customHeight="1">
      <c r="A19" s="269"/>
      <c r="B19" s="269"/>
      <c r="C19" s="287"/>
      <c r="D19" s="287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86"/>
      <c r="AP19" s="287"/>
      <c r="AQ19" s="287"/>
      <c r="AR19" s="287"/>
      <c r="AS19" s="287"/>
      <c r="AT19" s="286"/>
      <c r="AU19" s="287"/>
      <c r="AV19" s="287"/>
      <c r="AW19" s="287"/>
      <c r="AX19" s="287"/>
      <c r="AY19" s="269"/>
      <c r="BA19" s="270">
        <v>14</v>
      </c>
      <c r="BB19" s="271" t="s">
        <v>78</v>
      </c>
      <c r="BC19" s="278">
        <f t="shared" si="0"/>
        <v>0</v>
      </c>
      <c r="BD19" s="270">
        <v>36</v>
      </c>
      <c r="BE19" s="270" t="s">
        <v>79</v>
      </c>
      <c r="BF19" s="278">
        <f t="shared" si="1"/>
        <v>0</v>
      </c>
    </row>
    <row r="20" spans="1:58" ht="18" customHeight="1">
      <c r="A20" s="269"/>
      <c r="B20" s="269"/>
      <c r="C20" s="287"/>
      <c r="D20" s="287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86"/>
      <c r="AP20" s="287"/>
      <c r="AQ20" s="287"/>
      <c r="AR20" s="287"/>
      <c r="AS20" s="287"/>
      <c r="AT20" s="286"/>
      <c r="AU20" s="287"/>
      <c r="AV20" s="287"/>
      <c r="AW20" s="287"/>
      <c r="AX20" s="287"/>
      <c r="AY20" s="269"/>
      <c r="BA20" s="270">
        <v>16</v>
      </c>
      <c r="BB20" s="271" t="s">
        <v>80</v>
      </c>
      <c r="BC20" s="278">
        <f t="shared" si="0"/>
        <v>0</v>
      </c>
      <c r="BD20" s="270">
        <v>37</v>
      </c>
      <c r="BE20" s="270" t="s">
        <v>81</v>
      </c>
      <c r="BF20" s="278">
        <f t="shared" si="1"/>
        <v>0</v>
      </c>
    </row>
    <row r="21" spans="1:58" ht="18" customHeight="1">
      <c r="A21" s="269"/>
      <c r="B21" s="269"/>
      <c r="C21" s="269"/>
      <c r="D21" s="269"/>
      <c r="E21" s="412"/>
      <c r="F21" s="412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86"/>
      <c r="AP21" s="287"/>
      <c r="AQ21" s="287"/>
      <c r="AR21" s="287"/>
      <c r="AS21" s="287"/>
      <c r="AT21" s="286"/>
      <c r="AU21" s="287"/>
      <c r="AV21" s="287"/>
      <c r="AW21" s="287"/>
      <c r="AX21" s="287"/>
      <c r="AY21" s="269"/>
      <c r="BA21" s="270">
        <v>35</v>
      </c>
      <c r="BB21" s="271" t="s">
        <v>82</v>
      </c>
      <c r="BC21" s="278">
        <f t="shared" si="0"/>
        <v>0</v>
      </c>
      <c r="BD21" s="270">
        <v>38</v>
      </c>
      <c r="BE21" s="270" t="s">
        <v>83</v>
      </c>
      <c r="BF21" s="278">
        <f t="shared" si="1"/>
        <v>0</v>
      </c>
    </row>
    <row r="22" spans="1:58" ht="18" customHeight="1">
      <c r="A22" s="269"/>
      <c r="B22" s="269"/>
      <c r="C22" s="269"/>
      <c r="D22" s="269"/>
      <c r="E22" s="412"/>
      <c r="F22" s="412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BA22" s="270">
        <v>32</v>
      </c>
      <c r="BB22" s="271" t="s">
        <v>84</v>
      </c>
      <c r="BC22" s="278">
        <f t="shared" si="0"/>
        <v>0</v>
      </c>
      <c r="BD22" s="270">
        <v>39</v>
      </c>
      <c r="BE22" s="270" t="s">
        <v>85</v>
      </c>
      <c r="BF22" s="278">
        <f t="shared" si="1"/>
        <v>0</v>
      </c>
    </row>
    <row r="23" spans="1:58" ht="18" customHeight="1">
      <c r="A23" s="269"/>
      <c r="B23" s="269"/>
      <c r="C23" s="269"/>
      <c r="D23" s="269"/>
      <c r="E23" s="412"/>
      <c r="F23" s="412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BA23" s="270">
        <v>17</v>
      </c>
      <c r="BB23" s="271" t="s">
        <v>86</v>
      </c>
      <c r="BC23" s="278">
        <f t="shared" si="0"/>
        <v>0</v>
      </c>
      <c r="BD23" s="270">
        <v>40</v>
      </c>
      <c r="BE23" s="270" t="s">
        <v>87</v>
      </c>
      <c r="BF23" s="278">
        <f t="shared" si="1"/>
        <v>0</v>
      </c>
    </row>
    <row r="24" spans="1:58" ht="18" customHeight="1">
      <c r="A24" s="269"/>
      <c r="B24" s="269"/>
      <c r="C24" s="269"/>
      <c r="D24" s="269"/>
      <c r="E24" s="412"/>
      <c r="F24" s="412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BA24" s="270">
        <v>18</v>
      </c>
      <c r="BB24" s="271" t="s">
        <v>88</v>
      </c>
      <c r="BC24" s="278">
        <f t="shared" si="0"/>
        <v>0</v>
      </c>
      <c r="BD24" s="270">
        <v>41</v>
      </c>
      <c r="BE24" s="270" t="s">
        <v>89</v>
      </c>
      <c r="BF24" s="278">
        <f t="shared" si="1"/>
        <v>0</v>
      </c>
    </row>
    <row r="25" spans="1:58" ht="18" customHeight="1">
      <c r="A25" s="269"/>
      <c r="B25" s="269"/>
      <c r="C25" s="269"/>
      <c r="D25" s="269"/>
      <c r="E25" s="412"/>
      <c r="F25" s="412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BA25" s="270">
        <v>19</v>
      </c>
      <c r="BB25" s="271" t="s">
        <v>90</v>
      </c>
      <c r="BC25" s="278">
        <f t="shared" si="0"/>
        <v>0</v>
      </c>
      <c r="BD25" s="270">
        <v>42</v>
      </c>
      <c r="BE25" s="270" t="s">
        <v>91</v>
      </c>
      <c r="BF25" s="278">
        <f t="shared" si="1"/>
        <v>0</v>
      </c>
    </row>
    <row r="26" spans="1:58" ht="18" customHeight="1">
      <c r="A26" s="269"/>
      <c r="B26" s="269"/>
      <c r="C26" s="269"/>
      <c r="D26" s="269"/>
      <c r="E26" s="412"/>
      <c r="F26" s="412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BA26" s="270">
        <v>20</v>
      </c>
      <c r="BB26" s="271" t="s">
        <v>92</v>
      </c>
      <c r="BC26" s="278">
        <f t="shared" si="0"/>
        <v>0</v>
      </c>
      <c r="BD26" s="270">
        <v>43</v>
      </c>
      <c r="BE26" s="270" t="s">
        <v>93</v>
      </c>
      <c r="BF26" s="278">
        <f t="shared" si="1"/>
        <v>0</v>
      </c>
    </row>
    <row r="27" spans="1:58" ht="18" customHeight="1">
      <c r="A27" s="269"/>
      <c r="B27" s="269"/>
      <c r="C27" s="269"/>
      <c r="D27" s="269"/>
      <c r="E27" s="412"/>
      <c r="F27" s="412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BA27" s="270">
        <v>21</v>
      </c>
      <c r="BB27" s="271" t="s">
        <v>94</v>
      </c>
      <c r="BC27" s="278">
        <f t="shared" si="0"/>
        <v>0</v>
      </c>
      <c r="BD27" s="270">
        <v>44</v>
      </c>
      <c r="BE27" s="270" t="s">
        <v>95</v>
      </c>
      <c r="BF27" s="278">
        <f t="shared" si="1"/>
        <v>0</v>
      </c>
    </row>
    <row r="28" spans="1:58" ht="18" customHeight="1">
      <c r="A28" s="269"/>
      <c r="B28" s="269"/>
      <c r="C28" s="269"/>
      <c r="D28" s="269"/>
      <c r="E28" s="412"/>
      <c r="F28" s="412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BA28" s="270">
        <v>22</v>
      </c>
      <c r="BB28" s="271" t="s">
        <v>96</v>
      </c>
      <c r="BC28" s="278">
        <f t="shared" si="0"/>
        <v>0</v>
      </c>
      <c r="BD28" s="270">
        <v>45</v>
      </c>
      <c r="BE28" s="270" t="s">
        <v>97</v>
      </c>
      <c r="BF28" s="278">
        <f t="shared" si="1"/>
        <v>0</v>
      </c>
    </row>
    <row r="29" spans="1:58" ht="18" customHeight="1">
      <c r="A29" s="269"/>
      <c r="B29" s="269"/>
      <c r="C29" s="269"/>
      <c r="D29" s="269"/>
      <c r="E29" s="412"/>
      <c r="F29" s="412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BA29" s="270">
        <v>23</v>
      </c>
      <c r="BB29" s="271" t="s">
        <v>98</v>
      </c>
      <c r="BC29" s="278">
        <f t="shared" si="0"/>
        <v>0</v>
      </c>
      <c r="BD29" s="270">
        <v>46</v>
      </c>
      <c r="BE29" s="270" t="s">
        <v>99</v>
      </c>
      <c r="BF29" s="278">
        <f t="shared" si="1"/>
        <v>0</v>
      </c>
    </row>
    <row r="30" spans="1:58" ht="18" customHeight="1">
      <c r="A30" s="269"/>
      <c r="B30" s="269"/>
      <c r="C30" s="269"/>
      <c r="D30" s="269"/>
      <c r="E30" s="412"/>
      <c r="F30" s="412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BA30" s="270">
        <v>24</v>
      </c>
      <c r="BB30" s="271" t="s">
        <v>100</v>
      </c>
      <c r="BC30" s="278">
        <f t="shared" si="0"/>
        <v>0</v>
      </c>
      <c r="BD30" s="270">
        <v>47</v>
      </c>
      <c r="BE30" s="270" t="s">
        <v>101</v>
      </c>
      <c r="BF30" s="278">
        <f t="shared" si="1"/>
        <v>0</v>
      </c>
    </row>
    <row r="31" spans="1:58" ht="18" customHeight="1">
      <c r="A31" s="269"/>
      <c r="B31" s="270" t="s">
        <v>102</v>
      </c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BA31" s="270">
        <v>25</v>
      </c>
      <c r="BB31" s="271" t="s">
        <v>103</v>
      </c>
      <c r="BC31" s="278">
        <f t="shared" si="0"/>
        <v>0</v>
      </c>
      <c r="BD31" s="270">
        <v>48</v>
      </c>
      <c r="BE31" s="270" t="s">
        <v>104</v>
      </c>
      <c r="BF31" s="278">
        <f t="shared" si="1"/>
        <v>0</v>
      </c>
    </row>
    <row r="32" spans="1:58" ht="18" customHeight="1">
      <c r="A32" s="269"/>
      <c r="B32" s="413"/>
      <c r="C32" s="413"/>
      <c r="D32" s="413"/>
      <c r="E32" s="413"/>
      <c r="F32" s="413"/>
      <c r="G32" s="413"/>
      <c r="H32" s="413"/>
      <c r="I32" s="413"/>
      <c r="J32" s="413"/>
      <c r="K32" s="413"/>
      <c r="L32" s="413"/>
      <c r="M32" s="413"/>
      <c r="N32" s="413"/>
      <c r="O32" s="413"/>
      <c r="P32" s="413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3"/>
      <c r="AD32" s="413"/>
      <c r="AE32" s="413"/>
      <c r="AF32" s="413"/>
      <c r="AG32" s="413"/>
      <c r="AH32" s="413"/>
      <c r="AI32" s="413"/>
      <c r="AJ32" s="413"/>
      <c r="AK32" s="413"/>
      <c r="AL32" s="413"/>
      <c r="AM32" s="413"/>
      <c r="AN32" s="413"/>
      <c r="AO32" s="413"/>
      <c r="AP32" s="413"/>
      <c r="AQ32" s="413"/>
      <c r="AR32" s="413"/>
      <c r="AS32" s="413"/>
      <c r="AT32" s="413"/>
      <c r="AU32" s="413"/>
      <c r="AV32" s="413"/>
      <c r="AW32" s="413"/>
      <c r="AX32" s="413"/>
      <c r="AY32" s="269"/>
      <c r="BA32" s="270">
        <v>26</v>
      </c>
      <c r="BB32" s="271" t="s">
        <v>105</v>
      </c>
      <c r="BC32" s="278">
        <f t="shared" si="0"/>
        <v>0</v>
      </c>
      <c r="BD32" s="270">
        <v>49</v>
      </c>
      <c r="BE32" s="270" t="s">
        <v>106</v>
      </c>
      <c r="BF32" s="278">
        <f t="shared" si="1"/>
        <v>0</v>
      </c>
    </row>
    <row r="33" spans="1:61" ht="18" customHeight="1">
      <c r="A33" s="269"/>
      <c r="B33" s="413"/>
      <c r="C33" s="413"/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3"/>
      <c r="AD33" s="413"/>
      <c r="AE33" s="413"/>
      <c r="AF33" s="413"/>
      <c r="AG33" s="413"/>
      <c r="AH33" s="413"/>
      <c r="AI33" s="413"/>
      <c r="AJ33" s="413"/>
      <c r="AK33" s="413"/>
      <c r="AL33" s="413"/>
      <c r="AM33" s="413"/>
      <c r="AN33" s="413"/>
      <c r="AO33" s="413"/>
      <c r="AP33" s="413"/>
      <c r="AQ33" s="413"/>
      <c r="AR33" s="413"/>
      <c r="AS33" s="413"/>
      <c r="AT33" s="413"/>
      <c r="AU33" s="413"/>
      <c r="AV33" s="413"/>
      <c r="AW33" s="413"/>
      <c r="AX33" s="413"/>
      <c r="AY33" s="269"/>
      <c r="BA33" s="270">
        <v>27</v>
      </c>
      <c r="BB33" s="271" t="s">
        <v>107</v>
      </c>
      <c r="BC33" s="278">
        <f t="shared" si="0"/>
        <v>0</v>
      </c>
      <c r="BD33" s="270">
        <v>50</v>
      </c>
      <c r="BE33" s="270" t="s">
        <v>108</v>
      </c>
      <c r="BF33" s="278">
        <f t="shared" si="1"/>
        <v>0</v>
      </c>
    </row>
    <row r="34" spans="1:61" ht="18" customHeight="1">
      <c r="A34" s="269"/>
      <c r="B34" s="413"/>
      <c r="C34" s="413"/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  <c r="AF34" s="413"/>
      <c r="AG34" s="413"/>
      <c r="AH34" s="413"/>
      <c r="AI34" s="413"/>
      <c r="AJ34" s="413"/>
      <c r="AK34" s="413"/>
      <c r="AL34" s="413"/>
      <c r="AM34" s="413"/>
      <c r="AN34" s="413"/>
      <c r="AO34" s="413"/>
      <c r="AP34" s="413"/>
      <c r="AQ34" s="413"/>
      <c r="AR34" s="413"/>
      <c r="AS34" s="413"/>
      <c r="AT34" s="413"/>
      <c r="AU34" s="413"/>
      <c r="AV34" s="413"/>
      <c r="AW34" s="413"/>
      <c r="AX34" s="413"/>
      <c r="AY34" s="269"/>
      <c r="BA34" s="270">
        <v>28</v>
      </c>
      <c r="BB34" s="271" t="s">
        <v>109</v>
      </c>
      <c r="BC34" s="278">
        <f t="shared" si="0"/>
        <v>0</v>
      </c>
      <c r="BD34" s="270">
        <v>51</v>
      </c>
      <c r="BE34" s="270" t="s">
        <v>110</v>
      </c>
      <c r="BF34" s="278">
        <f t="shared" si="1"/>
        <v>0</v>
      </c>
    </row>
    <row r="35" spans="1:61" ht="18" customHeight="1">
      <c r="A35" s="269"/>
      <c r="B35" s="413"/>
      <c r="C35" s="413"/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413"/>
      <c r="U35" s="413"/>
      <c r="V35" s="413"/>
      <c r="W35" s="413"/>
      <c r="X35" s="413"/>
      <c r="Y35" s="413"/>
      <c r="Z35" s="413"/>
      <c r="AA35" s="413"/>
      <c r="AB35" s="413"/>
      <c r="AC35" s="413"/>
      <c r="AD35" s="413"/>
      <c r="AE35" s="413"/>
      <c r="AF35" s="413"/>
      <c r="AG35" s="413"/>
      <c r="AH35" s="413"/>
      <c r="AI35" s="413"/>
      <c r="AJ35" s="413"/>
      <c r="AK35" s="413"/>
      <c r="AL35" s="413"/>
      <c r="AM35" s="413"/>
      <c r="AN35" s="413"/>
      <c r="AO35" s="413"/>
      <c r="AP35" s="413"/>
      <c r="AQ35" s="413"/>
      <c r="AR35" s="413"/>
      <c r="AS35" s="413"/>
      <c r="AT35" s="413"/>
      <c r="AU35" s="413"/>
      <c r="AV35" s="413"/>
      <c r="AW35" s="413"/>
      <c r="AX35" s="413"/>
      <c r="AY35" s="269"/>
      <c r="BA35" s="270">
        <v>30</v>
      </c>
      <c r="BB35" s="271" t="s">
        <v>111</v>
      </c>
      <c r="BC35" s="278">
        <f t="shared" si="0"/>
        <v>0</v>
      </c>
      <c r="BD35" s="270">
        <v>52</v>
      </c>
      <c r="BE35" s="270" t="s">
        <v>112</v>
      </c>
      <c r="BF35" s="278">
        <f t="shared" si="1"/>
        <v>0</v>
      </c>
    </row>
    <row r="36" spans="1:61" ht="18" customHeight="1">
      <c r="A36" s="269"/>
      <c r="B36" s="411"/>
      <c r="C36" s="411"/>
      <c r="D36" s="411"/>
      <c r="E36" s="411"/>
      <c r="F36" s="411"/>
      <c r="G36" s="411"/>
      <c r="H36" s="411"/>
      <c r="I36" s="411"/>
      <c r="J36" s="411"/>
      <c r="K36" s="411"/>
      <c r="L36" s="411"/>
      <c r="M36" s="411"/>
      <c r="N36" s="411"/>
      <c r="O36" s="411"/>
      <c r="P36" s="411"/>
      <c r="Q36" s="411"/>
      <c r="R36" s="411"/>
      <c r="S36" s="411"/>
      <c r="T36" s="411"/>
      <c r="U36" s="411"/>
      <c r="V36" s="411"/>
      <c r="W36" s="411"/>
      <c r="X36" s="411"/>
      <c r="Y36" s="411"/>
      <c r="Z36" s="411"/>
      <c r="AA36" s="411"/>
      <c r="AB36" s="411"/>
      <c r="AC36" s="411"/>
      <c r="AD36" s="411"/>
      <c r="AE36" s="411"/>
      <c r="AF36" s="411"/>
      <c r="AG36" s="411"/>
      <c r="AH36" s="411"/>
      <c r="AI36" s="411"/>
      <c r="AJ36" s="411"/>
      <c r="AK36" s="411"/>
      <c r="AL36" s="411"/>
      <c r="AM36" s="411"/>
      <c r="AN36" s="411"/>
      <c r="AO36" s="411"/>
      <c r="AP36" s="411"/>
      <c r="AQ36" s="411"/>
      <c r="AR36" s="411"/>
      <c r="AS36" s="411"/>
      <c r="AT36" s="411"/>
      <c r="AU36" s="411"/>
      <c r="AV36" s="411"/>
      <c r="AW36" s="411"/>
      <c r="AX36" s="411"/>
      <c r="AY36" s="269"/>
      <c r="BA36" s="270">
        <v>31</v>
      </c>
      <c r="BB36" s="271" t="s">
        <v>113</v>
      </c>
      <c r="BC36" s="278">
        <f t="shared" si="0"/>
        <v>0</v>
      </c>
      <c r="BD36" s="270">
        <v>53</v>
      </c>
      <c r="BE36" s="270" t="s">
        <v>114</v>
      </c>
      <c r="BF36" s="278">
        <f t="shared" si="1"/>
        <v>0</v>
      </c>
    </row>
    <row r="37" spans="1:61" ht="18" customHeight="1">
      <c r="A37" s="269"/>
      <c r="B37" s="411"/>
      <c r="C37" s="411"/>
      <c r="D37" s="411"/>
      <c r="E37" s="411"/>
      <c r="F37" s="411"/>
      <c r="G37" s="411"/>
      <c r="H37" s="411"/>
      <c r="I37" s="411"/>
      <c r="J37" s="411"/>
      <c r="K37" s="411"/>
      <c r="L37" s="411"/>
      <c r="M37" s="411"/>
      <c r="N37" s="411"/>
      <c r="O37" s="411"/>
      <c r="P37" s="411"/>
      <c r="Q37" s="411"/>
      <c r="R37" s="411"/>
      <c r="S37" s="411"/>
      <c r="T37" s="411"/>
      <c r="U37" s="411"/>
      <c r="V37" s="411"/>
      <c r="W37" s="411"/>
      <c r="X37" s="411"/>
      <c r="Y37" s="411"/>
      <c r="Z37" s="411"/>
      <c r="AA37" s="411"/>
      <c r="AB37" s="411"/>
      <c r="AC37" s="411"/>
      <c r="AD37" s="411"/>
      <c r="AE37" s="411"/>
      <c r="AF37" s="411"/>
      <c r="AG37" s="411"/>
      <c r="AH37" s="411"/>
      <c r="AI37" s="411"/>
      <c r="AJ37" s="411"/>
      <c r="AK37" s="411"/>
      <c r="AL37" s="411"/>
      <c r="AM37" s="411"/>
      <c r="AN37" s="411"/>
      <c r="AO37" s="411"/>
      <c r="AP37" s="411"/>
      <c r="AQ37" s="411"/>
      <c r="AR37" s="411"/>
      <c r="AS37" s="411"/>
      <c r="AT37" s="411"/>
      <c r="AU37" s="411"/>
      <c r="AV37" s="411"/>
      <c r="AW37" s="411"/>
      <c r="AX37" s="411"/>
      <c r="AY37" s="269"/>
      <c r="BA37" s="270">
        <v>33</v>
      </c>
      <c r="BB37" s="271" t="s">
        <v>115</v>
      </c>
      <c r="BC37" s="278">
        <f t="shared" si="0"/>
        <v>0</v>
      </c>
      <c r="BD37" s="270">
        <v>60</v>
      </c>
      <c r="BE37" s="270" t="s">
        <v>116</v>
      </c>
      <c r="BF37" s="278">
        <f t="shared" si="1"/>
        <v>0</v>
      </c>
    </row>
    <row r="38" spans="1:61" s="269" customFormat="1" ht="18" customHeight="1">
      <c r="BA38" s="270">
        <v>34</v>
      </c>
      <c r="BB38" s="271" t="s">
        <v>117</v>
      </c>
      <c r="BC38" s="278">
        <f t="shared" si="0"/>
        <v>0</v>
      </c>
      <c r="BD38" s="270"/>
      <c r="BE38" s="270"/>
      <c r="BF38" s="289"/>
      <c r="BG38" s="272"/>
      <c r="BH38" s="272"/>
      <c r="BI38" s="272"/>
    </row>
    <row r="39" spans="1:61" s="269" customFormat="1" ht="18" customHeight="1">
      <c r="AZ39" s="52"/>
      <c r="BA39" s="275">
        <v>36</v>
      </c>
      <c r="BB39" s="271" t="s">
        <v>118</v>
      </c>
      <c r="BC39" s="278">
        <f t="shared" si="0"/>
        <v>0</v>
      </c>
      <c r="BD39" s="270"/>
      <c r="BE39" s="270"/>
      <c r="BF39" s="289"/>
      <c r="BG39" s="272"/>
      <c r="BH39" s="272"/>
      <c r="BI39" s="272"/>
    </row>
    <row r="40" spans="1:61" s="269" customFormat="1" ht="18" customHeight="1">
      <c r="AZ40" s="52"/>
      <c r="BA40" s="167">
        <v>37</v>
      </c>
      <c r="BB40" s="131" t="s">
        <v>119</v>
      </c>
      <c r="BC40" s="278">
        <f t="shared" si="0"/>
        <v>0</v>
      </c>
      <c r="BD40" s="132"/>
      <c r="BE40" s="270"/>
      <c r="BF40" s="289"/>
      <c r="BG40" s="272"/>
      <c r="BH40" s="272"/>
      <c r="BI40" s="272"/>
    </row>
    <row r="41" spans="1:61" s="269" customFormat="1" ht="18" customHeight="1">
      <c r="AZ41" s="52"/>
      <c r="BA41" s="167">
        <v>38</v>
      </c>
      <c r="BB41" s="131" t="s">
        <v>120</v>
      </c>
      <c r="BC41" s="278">
        <f t="shared" si="0"/>
        <v>0</v>
      </c>
      <c r="BD41" s="132"/>
      <c r="BE41" s="270"/>
      <c r="BF41" s="289"/>
      <c r="BG41" s="272"/>
      <c r="BH41" s="272"/>
      <c r="BI41" s="272"/>
    </row>
    <row r="42" spans="1:61" s="269" customFormat="1" ht="18" customHeight="1">
      <c r="AZ42" s="52"/>
      <c r="BA42" s="167">
        <v>39</v>
      </c>
      <c r="BB42" s="131" t="s">
        <v>121</v>
      </c>
      <c r="BC42" s="278">
        <f t="shared" si="0"/>
        <v>0</v>
      </c>
      <c r="BD42" s="132"/>
      <c r="BE42" s="270"/>
      <c r="BF42" s="289"/>
      <c r="BG42" s="272"/>
      <c r="BH42" s="272"/>
      <c r="BI42" s="272"/>
    </row>
    <row r="43" spans="1:61" s="269" customFormat="1" ht="18" customHeight="1">
      <c r="AZ43" s="52"/>
      <c r="BA43" s="167">
        <v>40</v>
      </c>
      <c r="BB43" s="131" t="s">
        <v>122</v>
      </c>
      <c r="BC43" s="278">
        <f t="shared" si="0"/>
        <v>0</v>
      </c>
      <c r="BD43" s="132"/>
      <c r="BE43" s="270"/>
      <c r="BF43" s="289"/>
      <c r="BG43" s="272"/>
      <c r="BH43" s="272"/>
      <c r="BI43" s="272"/>
    </row>
    <row r="44" spans="1:61" s="269" customFormat="1" ht="18" customHeight="1">
      <c r="AZ44" s="52"/>
      <c r="BA44" s="167">
        <v>41</v>
      </c>
      <c r="BB44" s="131" t="s">
        <v>123</v>
      </c>
      <c r="BC44" s="278">
        <f t="shared" si="0"/>
        <v>0</v>
      </c>
      <c r="BD44" s="132"/>
      <c r="BE44" s="270"/>
      <c r="BF44" s="289"/>
      <c r="BG44" s="272"/>
      <c r="BH44" s="272"/>
      <c r="BI44" s="272"/>
    </row>
    <row r="45" spans="1:61" s="269" customFormat="1" ht="18" customHeight="1">
      <c r="BA45" s="167">
        <v>42</v>
      </c>
      <c r="BB45" s="131" t="s">
        <v>124</v>
      </c>
      <c r="BC45" s="278">
        <f t="shared" si="0"/>
        <v>0</v>
      </c>
      <c r="BD45" s="132"/>
      <c r="BE45" s="270"/>
      <c r="BF45" s="289"/>
      <c r="BG45" s="272"/>
      <c r="BH45" s="272"/>
      <c r="BI45" s="272"/>
    </row>
    <row r="46" spans="1:61" s="269" customFormat="1" ht="18" customHeight="1">
      <c r="BA46" s="275">
        <v>43</v>
      </c>
      <c r="BB46" s="271" t="s">
        <v>125</v>
      </c>
      <c r="BC46" s="278">
        <f t="shared" si="0"/>
        <v>0</v>
      </c>
      <c r="BD46" s="270"/>
      <c r="BE46" s="270"/>
      <c r="BF46" s="289"/>
      <c r="BG46" s="272"/>
      <c r="BH46" s="272"/>
      <c r="BI46" s="272"/>
    </row>
    <row r="47" spans="1:61" s="269" customFormat="1" ht="18" customHeight="1">
      <c r="BA47" s="275">
        <v>44</v>
      </c>
      <c r="BB47" s="271" t="s">
        <v>126</v>
      </c>
      <c r="BC47" s="278">
        <f t="shared" si="0"/>
        <v>0</v>
      </c>
      <c r="BD47" s="270"/>
      <c r="BE47" s="270"/>
      <c r="BF47" s="289"/>
      <c r="BG47" s="272"/>
      <c r="BH47" s="272"/>
      <c r="BI47" s="272"/>
    </row>
    <row r="48" spans="1:61" s="269" customFormat="1" ht="18" customHeight="1">
      <c r="BA48" s="275">
        <v>45</v>
      </c>
      <c r="BB48" s="271" t="s">
        <v>127</v>
      </c>
      <c r="BC48" s="278">
        <f t="shared" si="0"/>
        <v>0</v>
      </c>
      <c r="BD48" s="270"/>
      <c r="BE48" s="270"/>
      <c r="BF48" s="289"/>
      <c r="BG48" s="272"/>
      <c r="BH48" s="272"/>
      <c r="BI48" s="272"/>
    </row>
    <row r="49" spans="53:61" s="269" customFormat="1" ht="18" customHeight="1">
      <c r="BA49" s="275">
        <v>99</v>
      </c>
      <c r="BB49" s="271" t="s">
        <v>128</v>
      </c>
      <c r="BC49" s="278">
        <f t="shared" si="0"/>
        <v>0</v>
      </c>
      <c r="BD49" s="270"/>
      <c r="BE49" s="270"/>
      <c r="BF49" s="289"/>
      <c r="BG49" s="272"/>
      <c r="BH49" s="272"/>
      <c r="BI49" s="272"/>
    </row>
    <row r="50" spans="53:61" s="269" customFormat="1" ht="18" customHeight="1">
      <c r="BA50" s="275"/>
      <c r="BB50" s="271" t="s">
        <v>129</v>
      </c>
      <c r="BC50" s="278">
        <f t="shared" si="0"/>
        <v>0</v>
      </c>
      <c r="BD50" s="270"/>
      <c r="BE50" s="270"/>
      <c r="BF50" s="289"/>
      <c r="BG50" s="272"/>
      <c r="BH50" s="272"/>
      <c r="BI50" s="272"/>
    </row>
    <row r="51" spans="53:61" s="269" customFormat="1" ht="18" customHeight="1">
      <c r="BA51" s="275">
        <v>46</v>
      </c>
      <c r="BB51" s="271"/>
      <c r="BC51" s="289"/>
      <c r="BD51" s="270"/>
      <c r="BE51" s="270"/>
      <c r="BF51" s="289"/>
      <c r="BG51" s="272"/>
      <c r="BH51" s="272"/>
      <c r="BI51" s="272"/>
    </row>
    <row r="52" spans="53:61" s="269" customFormat="1" ht="18" customHeight="1">
      <c r="BA52" s="275">
        <v>47</v>
      </c>
      <c r="BB52" s="271"/>
      <c r="BC52" s="289"/>
      <c r="BD52" s="270"/>
      <c r="BE52" s="270"/>
      <c r="BF52" s="289"/>
      <c r="BG52" s="272"/>
      <c r="BH52" s="272"/>
      <c r="BI52" s="272"/>
    </row>
    <row r="53" spans="53:61" s="269" customFormat="1" ht="18" customHeight="1">
      <c r="BA53" s="275">
        <v>48</v>
      </c>
      <c r="BB53" s="271"/>
      <c r="BC53" s="289"/>
      <c r="BD53" s="270"/>
      <c r="BE53" s="270"/>
      <c r="BF53" s="289"/>
      <c r="BG53" s="272"/>
      <c r="BH53" s="272"/>
      <c r="BI53" s="272"/>
    </row>
    <row r="54" spans="53:61" s="269" customFormat="1" ht="18" customHeight="1">
      <c r="BA54" s="275">
        <v>49</v>
      </c>
      <c r="BB54" s="271"/>
      <c r="BC54" s="289"/>
      <c r="BD54" s="270"/>
      <c r="BE54" s="270"/>
      <c r="BF54" s="289"/>
      <c r="BG54" s="272"/>
      <c r="BH54" s="272"/>
      <c r="BI54" s="272"/>
    </row>
    <row r="55" spans="53:61" s="269" customFormat="1" ht="18" customHeight="1">
      <c r="BA55" s="275">
        <v>50</v>
      </c>
      <c r="BB55" s="271"/>
      <c r="BC55" s="289"/>
      <c r="BD55" s="270"/>
      <c r="BE55" s="270"/>
      <c r="BF55" s="289"/>
      <c r="BG55" s="272"/>
      <c r="BH55" s="272"/>
      <c r="BI55" s="272"/>
    </row>
    <row r="56" spans="53:61" s="269" customFormat="1" ht="18" customHeight="1">
      <c r="BA56" s="275">
        <v>51</v>
      </c>
      <c r="BB56" s="271"/>
      <c r="BC56" s="289"/>
      <c r="BD56" s="270"/>
      <c r="BE56" s="270"/>
      <c r="BF56" s="289"/>
      <c r="BG56" s="272"/>
      <c r="BH56" s="272"/>
      <c r="BI56" s="272"/>
    </row>
    <row r="57" spans="53:61" s="269" customFormat="1" ht="18" customHeight="1">
      <c r="BA57" s="275">
        <v>52</v>
      </c>
      <c r="BB57" s="271"/>
      <c r="BC57" s="289"/>
      <c r="BD57" s="270"/>
      <c r="BE57" s="270"/>
      <c r="BF57" s="289"/>
      <c r="BG57" s="272"/>
      <c r="BH57" s="272"/>
      <c r="BI57" s="272"/>
    </row>
    <row r="58" spans="53:61" s="269" customFormat="1" ht="18" customHeight="1">
      <c r="BA58" s="275">
        <v>53</v>
      </c>
      <c r="BB58" s="271"/>
      <c r="BC58" s="289"/>
      <c r="BD58" s="270"/>
      <c r="BE58" s="270"/>
      <c r="BF58" s="289"/>
      <c r="BG58" s="272"/>
      <c r="BH58" s="272"/>
      <c r="BI58" s="272"/>
    </row>
    <row r="59" spans="53:61" s="269" customFormat="1" ht="18" customHeight="1">
      <c r="BA59" s="275">
        <v>54</v>
      </c>
      <c r="BB59" s="271"/>
      <c r="BC59" s="289"/>
      <c r="BD59" s="270"/>
      <c r="BE59" s="270"/>
      <c r="BF59" s="289"/>
      <c r="BG59" s="272"/>
      <c r="BH59" s="272"/>
      <c r="BI59" s="272"/>
    </row>
    <row r="60" spans="53:61" s="269" customFormat="1" ht="18" customHeight="1">
      <c r="BA60" s="275">
        <v>55</v>
      </c>
      <c r="BB60" s="271"/>
      <c r="BC60" s="289"/>
      <c r="BD60" s="270"/>
      <c r="BE60" s="270"/>
      <c r="BF60" s="289"/>
      <c r="BG60" s="272"/>
      <c r="BH60" s="272"/>
      <c r="BI60" s="272"/>
    </row>
    <row r="61" spans="53:61" s="269" customFormat="1" ht="18" customHeight="1">
      <c r="BA61" s="275">
        <v>56</v>
      </c>
      <c r="BB61" s="271"/>
      <c r="BC61" s="289"/>
      <c r="BD61" s="270"/>
      <c r="BE61" s="270"/>
      <c r="BF61" s="289"/>
      <c r="BG61" s="272"/>
      <c r="BH61" s="272"/>
      <c r="BI61" s="272"/>
    </row>
    <row r="62" spans="53:61" s="269" customFormat="1" ht="18" customHeight="1">
      <c r="BA62" s="275">
        <v>57</v>
      </c>
      <c r="BB62" s="271"/>
      <c r="BC62" s="289"/>
      <c r="BD62" s="270"/>
      <c r="BE62" s="270"/>
      <c r="BF62" s="289"/>
      <c r="BG62" s="272"/>
      <c r="BH62" s="272"/>
      <c r="BI62" s="272"/>
    </row>
    <row r="63" spans="53:61" s="269" customFormat="1" ht="18" customHeight="1">
      <c r="BA63" s="275">
        <v>58</v>
      </c>
      <c r="BB63" s="271"/>
      <c r="BC63" s="289"/>
      <c r="BD63" s="270"/>
      <c r="BE63" s="270"/>
      <c r="BF63" s="289"/>
      <c r="BG63" s="272"/>
      <c r="BH63" s="272"/>
      <c r="BI63" s="272"/>
    </row>
    <row r="64" spans="53:61" s="269" customFormat="1" ht="18" customHeight="1">
      <c r="BA64" s="275">
        <v>59</v>
      </c>
      <c r="BB64" s="271"/>
      <c r="BC64" s="289"/>
      <c r="BD64" s="270"/>
      <c r="BE64" s="270"/>
      <c r="BF64" s="289"/>
      <c r="BG64" s="272"/>
      <c r="BH64" s="272"/>
      <c r="BI64" s="272"/>
    </row>
    <row r="65" spans="53:61" s="269" customFormat="1" ht="18" customHeight="1">
      <c r="BA65" s="275">
        <v>60</v>
      </c>
      <c r="BB65" s="271"/>
      <c r="BC65" s="289"/>
      <c r="BD65" s="270"/>
      <c r="BE65" s="270"/>
      <c r="BF65" s="289"/>
      <c r="BG65" s="272"/>
      <c r="BH65" s="272"/>
      <c r="BI65" s="272"/>
    </row>
    <row r="66" spans="53:61" s="269" customFormat="1" ht="18" customHeight="1">
      <c r="BA66" s="275">
        <v>61</v>
      </c>
      <c r="BB66" s="271"/>
      <c r="BC66" s="289"/>
      <c r="BD66" s="270"/>
      <c r="BE66" s="270"/>
      <c r="BF66" s="289"/>
      <c r="BG66" s="272"/>
      <c r="BH66" s="272"/>
      <c r="BI66" s="272"/>
    </row>
    <row r="67" spans="53:61" s="269" customFormat="1" ht="18" customHeight="1">
      <c r="BA67" s="275">
        <v>62</v>
      </c>
      <c r="BB67" s="271"/>
      <c r="BC67" s="289"/>
      <c r="BD67" s="270"/>
      <c r="BE67" s="270"/>
      <c r="BF67" s="289"/>
      <c r="BG67" s="272"/>
      <c r="BH67" s="272"/>
      <c r="BI67" s="272"/>
    </row>
    <row r="68" spans="53:61" s="269" customFormat="1" ht="18" customHeight="1">
      <c r="BA68" s="275">
        <v>63</v>
      </c>
      <c r="BB68" s="271"/>
      <c r="BC68" s="289"/>
      <c r="BD68" s="270"/>
      <c r="BE68" s="270"/>
      <c r="BF68" s="289"/>
      <c r="BG68" s="272"/>
      <c r="BH68" s="272"/>
      <c r="BI68" s="272"/>
    </row>
    <row r="69" spans="53:61" s="269" customFormat="1" ht="18" customHeight="1">
      <c r="BA69" s="275">
        <v>64</v>
      </c>
      <c r="BB69" s="271"/>
      <c r="BC69" s="289"/>
      <c r="BD69" s="270"/>
      <c r="BE69" s="270"/>
      <c r="BF69" s="289"/>
      <c r="BG69" s="272"/>
      <c r="BH69" s="272"/>
      <c r="BI69" s="272"/>
    </row>
    <row r="70" spans="53:61" s="269" customFormat="1" ht="18" customHeight="1">
      <c r="BA70" s="275">
        <v>65</v>
      </c>
      <c r="BB70" s="271"/>
      <c r="BC70" s="289"/>
      <c r="BD70" s="270"/>
      <c r="BE70" s="270"/>
      <c r="BF70" s="289"/>
      <c r="BG70" s="272"/>
      <c r="BH70" s="272"/>
      <c r="BI70" s="272"/>
    </row>
    <row r="71" spans="53:61" s="269" customFormat="1" ht="18" customHeight="1">
      <c r="BA71" s="275">
        <v>66</v>
      </c>
      <c r="BB71" s="271"/>
      <c r="BC71" s="289"/>
      <c r="BD71" s="270"/>
      <c r="BE71" s="270"/>
      <c r="BF71" s="289"/>
      <c r="BG71" s="272"/>
      <c r="BH71" s="272"/>
      <c r="BI71" s="272"/>
    </row>
    <row r="72" spans="53:61" s="269" customFormat="1" ht="18" customHeight="1">
      <c r="BA72" s="275">
        <v>67</v>
      </c>
      <c r="BB72" s="271"/>
      <c r="BC72" s="289"/>
      <c r="BD72" s="270"/>
      <c r="BE72" s="270"/>
      <c r="BF72" s="289"/>
      <c r="BG72" s="272"/>
      <c r="BH72" s="272"/>
      <c r="BI72" s="272"/>
    </row>
    <row r="73" spans="53:61" s="269" customFormat="1" ht="18" customHeight="1">
      <c r="BA73" s="275">
        <v>68</v>
      </c>
      <c r="BB73" s="271"/>
      <c r="BC73" s="289"/>
      <c r="BD73" s="270"/>
      <c r="BE73" s="270"/>
      <c r="BF73" s="289"/>
      <c r="BG73" s="272"/>
      <c r="BH73" s="272"/>
      <c r="BI73" s="272"/>
    </row>
    <row r="74" spans="53:61" s="269" customFormat="1" ht="18" customHeight="1">
      <c r="BA74" s="275">
        <v>69</v>
      </c>
      <c r="BB74" s="271"/>
      <c r="BC74" s="289"/>
      <c r="BD74" s="270"/>
      <c r="BE74" s="270"/>
      <c r="BF74" s="289"/>
      <c r="BG74" s="272"/>
      <c r="BH74" s="272"/>
      <c r="BI74" s="272"/>
    </row>
    <row r="75" spans="53:61" s="269" customFormat="1" ht="18" customHeight="1">
      <c r="BA75" s="275">
        <v>70</v>
      </c>
      <c r="BB75" s="271"/>
      <c r="BC75" s="289"/>
      <c r="BD75" s="270"/>
      <c r="BE75" s="270"/>
      <c r="BF75" s="289"/>
      <c r="BG75" s="272"/>
      <c r="BH75" s="272"/>
      <c r="BI75" s="272"/>
    </row>
    <row r="76" spans="53:61" ht="18" customHeight="1">
      <c r="BA76" s="275">
        <v>71</v>
      </c>
      <c r="BC76" s="289"/>
      <c r="BD76" s="270"/>
      <c r="BF76" s="289"/>
    </row>
    <row r="77" spans="53:61" ht="18" customHeight="1">
      <c r="BA77" s="275">
        <v>72</v>
      </c>
      <c r="BC77" s="289"/>
      <c r="BD77" s="270"/>
      <c r="BF77" s="289"/>
    </row>
    <row r="78" spans="53:61" ht="18" customHeight="1">
      <c r="BA78" s="275">
        <v>73</v>
      </c>
      <c r="BC78" s="289"/>
      <c r="BD78" s="270"/>
      <c r="BF78" s="289"/>
    </row>
    <row r="79" spans="53:61" ht="18" customHeight="1">
      <c r="BA79" s="275">
        <v>74</v>
      </c>
      <c r="BC79" s="289"/>
      <c r="BD79" s="270"/>
      <c r="BF79" s="289"/>
    </row>
    <row r="80" spans="53:61" ht="18" customHeight="1">
      <c r="BA80" s="275">
        <v>75</v>
      </c>
      <c r="BC80" s="289"/>
      <c r="BD80" s="270"/>
      <c r="BF80" s="289"/>
    </row>
    <row r="81" spans="53:58" ht="18" customHeight="1">
      <c r="BA81" s="275">
        <v>76</v>
      </c>
      <c r="BC81" s="289"/>
      <c r="BD81" s="270"/>
      <c r="BF81" s="289"/>
    </row>
    <row r="82" spans="53:58" ht="18" customHeight="1">
      <c r="BA82" s="275">
        <v>77</v>
      </c>
      <c r="BC82" s="289"/>
      <c r="BD82" s="270"/>
      <c r="BF82" s="289"/>
    </row>
    <row r="83" spans="53:58" ht="18" customHeight="1">
      <c r="BA83" s="275">
        <v>78</v>
      </c>
      <c r="BC83" s="289"/>
      <c r="BD83" s="270"/>
      <c r="BF83" s="289"/>
    </row>
    <row r="84" spans="53:58" ht="18" customHeight="1">
      <c r="BA84" s="275">
        <v>79</v>
      </c>
      <c r="BC84" s="289"/>
      <c r="BD84" s="270"/>
      <c r="BF84" s="289"/>
    </row>
    <row r="85" spans="53:58" ht="18" customHeight="1">
      <c r="BA85" s="275">
        <v>80</v>
      </c>
      <c r="BC85" s="289"/>
      <c r="BD85" s="270"/>
      <c r="BF85" s="289"/>
    </row>
    <row r="86" spans="53:58" ht="18" customHeight="1">
      <c r="BA86" s="275">
        <v>81</v>
      </c>
      <c r="BC86" s="289"/>
      <c r="BD86" s="270"/>
      <c r="BF86" s="289"/>
    </row>
    <row r="87" spans="53:58" ht="18" customHeight="1">
      <c r="BA87" s="275">
        <v>82</v>
      </c>
      <c r="BC87" s="289"/>
      <c r="BD87" s="270"/>
      <c r="BF87" s="289"/>
    </row>
    <row r="88" spans="53:58" ht="18" customHeight="1">
      <c r="BA88" s="275">
        <v>83</v>
      </c>
      <c r="BC88" s="289"/>
      <c r="BD88" s="270"/>
      <c r="BF88" s="289"/>
    </row>
    <row r="89" spans="53:58" ht="18" customHeight="1">
      <c r="BA89" s="275">
        <v>84</v>
      </c>
      <c r="BC89" s="289"/>
      <c r="BD89" s="270"/>
      <c r="BF89" s="289"/>
    </row>
    <row r="90" spans="53:58" ht="18" customHeight="1">
      <c r="BA90" s="275">
        <v>85</v>
      </c>
      <c r="BC90" s="289"/>
      <c r="BD90" s="270"/>
      <c r="BF90" s="289"/>
    </row>
    <row r="91" spans="53:58" ht="18" customHeight="1">
      <c r="BA91" s="275">
        <v>86</v>
      </c>
      <c r="BC91" s="289"/>
      <c r="BD91" s="270"/>
      <c r="BF91" s="289"/>
    </row>
    <row r="92" spans="53:58" ht="18" customHeight="1">
      <c r="BA92" s="275">
        <v>87</v>
      </c>
      <c r="BC92" s="289"/>
      <c r="BD92" s="270"/>
      <c r="BF92" s="289"/>
    </row>
    <row r="93" spans="53:58" ht="18" customHeight="1">
      <c r="BA93" s="275">
        <v>88</v>
      </c>
      <c r="BC93" s="289"/>
      <c r="BD93" s="270"/>
      <c r="BF93" s="289"/>
    </row>
    <row r="94" spans="53:58" ht="18" customHeight="1">
      <c r="BA94" s="275">
        <v>89</v>
      </c>
      <c r="BC94" s="289"/>
      <c r="BD94" s="270"/>
      <c r="BF94" s="289"/>
    </row>
    <row r="95" spans="53:58" ht="18" customHeight="1">
      <c r="BA95" s="275">
        <v>90</v>
      </c>
      <c r="BC95" s="289"/>
      <c r="BD95" s="270"/>
      <c r="BF95" s="289"/>
    </row>
    <row r="96" spans="53:58" ht="18" customHeight="1">
      <c r="BA96" s="275">
        <v>91</v>
      </c>
      <c r="BC96" s="289"/>
      <c r="BD96" s="270"/>
      <c r="BF96" s="289"/>
    </row>
    <row r="97" spans="53:58" ht="18" customHeight="1">
      <c r="BA97" s="275">
        <v>92</v>
      </c>
      <c r="BC97" s="289"/>
      <c r="BD97" s="270"/>
      <c r="BF97" s="289"/>
    </row>
    <row r="98" spans="53:58" ht="18" customHeight="1">
      <c r="BA98" s="275">
        <v>93</v>
      </c>
      <c r="BC98" s="289"/>
      <c r="BD98" s="270"/>
      <c r="BF98" s="289"/>
    </row>
    <row r="99" spans="53:58" ht="18" customHeight="1">
      <c r="BA99" s="275">
        <v>94</v>
      </c>
      <c r="BC99" s="289"/>
      <c r="BD99" s="270"/>
      <c r="BF99" s="289"/>
    </row>
    <row r="100" spans="53:58" ht="18" customHeight="1">
      <c r="BA100" s="275">
        <v>95</v>
      </c>
      <c r="BC100" s="289"/>
      <c r="BD100" s="270"/>
      <c r="BF100" s="289"/>
    </row>
    <row r="101" spans="53:58" ht="18" customHeight="1">
      <c r="BA101" s="275">
        <v>96</v>
      </c>
      <c r="BC101" s="289"/>
      <c r="BD101" s="270"/>
      <c r="BF101" s="289"/>
    </row>
    <row r="102" spans="53:58" ht="18" customHeight="1">
      <c r="BA102" s="275">
        <v>97</v>
      </c>
      <c r="BC102" s="289"/>
      <c r="BD102" s="270"/>
      <c r="BF102" s="289"/>
    </row>
    <row r="103" spans="53:58" ht="18" customHeight="1">
      <c r="BA103" s="275">
        <v>98</v>
      </c>
      <c r="BD103" s="270"/>
      <c r="BF103" s="272"/>
    </row>
  </sheetData>
  <mergeCells count="38"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  <mergeCell ref="E24:F24"/>
    <mergeCell ref="E25:F25"/>
    <mergeCell ref="E26:F26"/>
    <mergeCell ref="E27:F27"/>
    <mergeCell ref="E29:F29"/>
    <mergeCell ref="E28:F28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B37:AX37"/>
    <mergeCell ref="E30:F30"/>
    <mergeCell ref="B34:AX34"/>
    <mergeCell ref="B35:AX35"/>
    <mergeCell ref="B36:AX36"/>
    <mergeCell ref="B32:AX32"/>
    <mergeCell ref="B33:AX33"/>
  </mergeCells>
  <phoneticPr fontId="1"/>
  <dataValidations count="3">
    <dataValidation type="list" allowBlank="1" showInputMessage="1" showErrorMessage="1" sqref="F11:I11" xr:uid="{00000000-0002-0000-0000-000000000000}">
      <formula1>$BI$4:$BI$6</formula1>
    </dataValidation>
    <dataValidation type="list" allowBlank="1" showInputMessage="1" sqref="F5" xr:uid="{00000000-0002-0000-0000-000001000000}">
      <formula1>$BB$3:$BB$50</formula1>
    </dataValidation>
    <dataValidation type="list" allowBlank="1" showInputMessage="1" showErrorMessage="1" sqref="N5" xr:uid="{00000000-0002-0000-0000-000002000000}">
      <formula1>$BE$3:$BE$37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BD57-692F-4742-BD85-AB9CCA961A41}">
  <sheetPr codeName="Sheet12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3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8.1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1425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97">
        <v>45931</v>
      </c>
      <c r="AL1" s="497"/>
      <c r="AM1" s="497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61">
        <f>+入力!N7</f>
        <v>0</v>
      </c>
      <c r="AM2" s="461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8">
        <f>+入力!F2</f>
        <v>0</v>
      </c>
      <c r="C4" s="479"/>
      <c r="D4" s="482">
        <f>B4</f>
        <v>0</v>
      </c>
      <c r="E4" s="483"/>
      <c r="F4" s="105"/>
      <c r="G4" s="462" t="str">
        <f>CONCATENATE(入力!F3,入力!S3)&amp;"　/　"&amp;入力!F4</f>
        <v>様　/　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11"/>
      <c r="S4" s="495">
        <f>+入力!F5</f>
        <v>0</v>
      </c>
      <c r="T4" s="466">
        <f>+入力!N5</f>
        <v>0</v>
      </c>
      <c r="U4" s="467"/>
      <c r="V4" s="487">
        <f>+入力!F6</f>
        <v>0</v>
      </c>
      <c r="W4" s="488"/>
      <c r="X4" s="488"/>
      <c r="Y4" s="488"/>
      <c r="Z4" s="488"/>
      <c r="AA4" s="489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80"/>
      <c r="C5" s="481"/>
      <c r="D5" s="484"/>
      <c r="E5" s="485"/>
      <c r="F5" s="108"/>
      <c r="G5" s="464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12"/>
      <c r="S5" s="471"/>
      <c r="T5" s="468"/>
      <c r="U5" s="469"/>
      <c r="V5" s="490"/>
      <c r="W5" s="491"/>
      <c r="X5" s="491"/>
      <c r="Y5" s="491"/>
      <c r="Z5" s="491"/>
      <c r="AA5" s="492"/>
      <c r="AB5" s="71" t="s">
        <v>183</v>
      </c>
      <c r="AC5" s="106"/>
      <c r="AD5" s="72"/>
      <c r="AE5" s="486">
        <f>+入力!M6</f>
        <v>0</v>
      </c>
      <c r="AF5" s="486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1426</v>
      </c>
      <c r="D9" s="16" t="s">
        <v>201</v>
      </c>
      <c r="E9" s="24" t="s">
        <v>1427</v>
      </c>
      <c r="F9" s="24" t="s">
        <v>1428</v>
      </c>
      <c r="G9" s="225">
        <v>1230</v>
      </c>
      <c r="H9" s="183"/>
      <c r="I9" s="192"/>
      <c r="J9" s="185" t="s">
        <v>201</v>
      </c>
      <c r="K9" s="223" t="s">
        <v>1429</v>
      </c>
      <c r="L9" s="224" t="s">
        <v>1430</v>
      </c>
      <c r="M9" s="225">
        <v>2540</v>
      </c>
      <c r="N9" s="183"/>
      <c r="O9" s="192"/>
      <c r="P9" s="185" t="s">
        <v>201</v>
      </c>
      <c r="Q9" s="190" t="s">
        <v>1431</v>
      </c>
      <c r="R9" s="191" t="s">
        <v>1432</v>
      </c>
      <c r="S9" s="225">
        <v>750</v>
      </c>
      <c r="T9" s="229"/>
      <c r="U9" s="192"/>
      <c r="V9" s="185" t="s">
        <v>201</v>
      </c>
      <c r="W9" s="223" t="s">
        <v>1431</v>
      </c>
      <c r="X9" s="226" t="s">
        <v>1433</v>
      </c>
      <c r="Y9" s="225">
        <v>2480</v>
      </c>
      <c r="Z9" s="183"/>
      <c r="AA9" s="199"/>
      <c r="AB9" s="185" t="s">
        <v>201</v>
      </c>
      <c r="AC9" s="190" t="s">
        <v>1434</v>
      </c>
      <c r="AD9" s="191" t="s">
        <v>1435</v>
      </c>
      <c r="AE9" s="225">
        <v>100</v>
      </c>
      <c r="AF9" s="133"/>
      <c r="AG9" s="141"/>
      <c r="AH9" s="185" t="s">
        <v>201</v>
      </c>
      <c r="AI9" s="190" t="s">
        <v>1436</v>
      </c>
      <c r="AJ9" s="190" t="s">
        <v>1437</v>
      </c>
      <c r="AK9" s="225">
        <v>350</v>
      </c>
      <c r="AL9" s="133"/>
      <c r="AM9" s="142"/>
      <c r="AP9" s="258"/>
      <c r="AQ9" s="255"/>
      <c r="AR9" s="255"/>
      <c r="AS9" s="259"/>
      <c r="AT9" s="260"/>
      <c r="AU9" s="261"/>
      <c r="AW9" s="262"/>
      <c r="AX9" s="262"/>
    </row>
    <row r="10" spans="1:50" ht="16.5" customHeight="1">
      <c r="B10" s="14">
        <v>40219</v>
      </c>
      <c r="D10" s="16" t="s">
        <v>201</v>
      </c>
      <c r="E10" s="24" t="s">
        <v>1438</v>
      </c>
      <c r="F10" s="173" t="s">
        <v>1439</v>
      </c>
      <c r="G10" s="225">
        <v>1410</v>
      </c>
      <c r="H10" s="183"/>
      <c r="I10" s="192"/>
      <c r="J10" s="185"/>
      <c r="K10" s="223" t="s">
        <v>1440</v>
      </c>
      <c r="L10" s="226" t="s">
        <v>1441</v>
      </c>
      <c r="M10" s="228" t="s">
        <v>266</v>
      </c>
      <c r="N10" s="183"/>
      <c r="O10" s="192"/>
      <c r="P10" s="185" t="s">
        <v>201</v>
      </c>
      <c r="Q10" s="223" t="s">
        <v>1442</v>
      </c>
      <c r="R10" s="226" t="s">
        <v>1443</v>
      </c>
      <c r="S10" s="225">
        <v>700</v>
      </c>
      <c r="T10" s="229"/>
      <c r="U10" s="192"/>
      <c r="V10" s="185" t="s">
        <v>201</v>
      </c>
      <c r="W10" s="223" t="s">
        <v>1444</v>
      </c>
      <c r="X10" s="247" t="s">
        <v>1445</v>
      </c>
      <c r="Y10" s="225">
        <v>760</v>
      </c>
      <c r="Z10" s="183"/>
      <c r="AA10" s="199"/>
      <c r="AB10" s="185" t="s">
        <v>201</v>
      </c>
      <c r="AC10" s="190" t="s">
        <v>1446</v>
      </c>
      <c r="AD10" s="191" t="s">
        <v>1447</v>
      </c>
      <c r="AE10" s="225">
        <v>160</v>
      </c>
      <c r="AF10" s="133"/>
      <c r="AG10" s="141"/>
      <c r="AH10" s="16" t="s">
        <v>201</v>
      </c>
      <c r="AI10" s="190" t="s">
        <v>1448</v>
      </c>
      <c r="AJ10" s="190" t="s">
        <v>1449</v>
      </c>
      <c r="AK10" s="225">
        <v>150</v>
      </c>
      <c r="AL10" s="229"/>
      <c r="AM10" s="137"/>
      <c r="AP10" s="258"/>
      <c r="AQ10" s="255"/>
      <c r="AR10" s="255"/>
      <c r="AS10" s="259"/>
      <c r="AT10" s="260"/>
      <c r="AU10" s="263"/>
      <c r="AW10" s="262"/>
      <c r="AX10" s="262"/>
    </row>
    <row r="11" spans="1:50" ht="16.5" customHeight="1">
      <c r="B11" s="22"/>
      <c r="D11" s="16" t="s">
        <v>201</v>
      </c>
      <c r="E11" s="24" t="s">
        <v>1450</v>
      </c>
      <c r="F11" s="24" t="s">
        <v>1451</v>
      </c>
      <c r="G11" s="225">
        <v>1060</v>
      </c>
      <c r="H11" s="183"/>
      <c r="I11" s="192"/>
      <c r="J11" s="185"/>
      <c r="K11" s="223" t="s">
        <v>1452</v>
      </c>
      <c r="L11" s="224" t="s">
        <v>1453</v>
      </c>
      <c r="M11" s="227" t="s">
        <v>252</v>
      </c>
      <c r="N11" s="183"/>
      <c r="O11" s="192"/>
      <c r="P11" s="185" t="s">
        <v>201</v>
      </c>
      <c r="Q11" s="223" t="s">
        <v>1454</v>
      </c>
      <c r="R11" s="226" t="s">
        <v>1455</v>
      </c>
      <c r="S11" s="225">
        <v>250</v>
      </c>
      <c r="T11" s="229"/>
      <c r="U11" s="192"/>
      <c r="V11" s="185" t="s">
        <v>201</v>
      </c>
      <c r="W11" s="223" t="s">
        <v>1456</v>
      </c>
      <c r="X11" s="247" t="s">
        <v>1457</v>
      </c>
      <c r="Y11" s="225">
        <v>690</v>
      </c>
      <c r="Z11" s="183"/>
      <c r="AA11" s="199"/>
      <c r="AB11" s="185" t="s">
        <v>201</v>
      </c>
      <c r="AC11" s="190" t="s">
        <v>1458</v>
      </c>
      <c r="AD11" s="191" t="s">
        <v>1459</v>
      </c>
      <c r="AE11" s="225">
        <v>120</v>
      </c>
      <c r="AF11" s="133"/>
      <c r="AG11" s="141"/>
      <c r="AH11" s="16" t="s">
        <v>201</v>
      </c>
      <c r="AI11" s="190" t="s">
        <v>1460</v>
      </c>
      <c r="AJ11" s="197" t="s">
        <v>1461</v>
      </c>
      <c r="AK11" s="225">
        <v>1600</v>
      </c>
      <c r="AL11" s="229"/>
      <c r="AM11" s="137"/>
      <c r="AP11" s="258"/>
      <c r="AQ11" s="255"/>
      <c r="AR11" s="255"/>
      <c r="AS11" s="259"/>
      <c r="AT11" s="260"/>
      <c r="AU11" s="263"/>
      <c r="AW11" s="262"/>
      <c r="AX11" s="262"/>
    </row>
    <row r="12" spans="1:50" ht="16.5" customHeight="1">
      <c r="B12" s="22"/>
      <c r="D12" s="16" t="s">
        <v>1462</v>
      </c>
      <c r="E12" s="24" t="s">
        <v>1463</v>
      </c>
      <c r="F12" s="374" t="s">
        <v>1464</v>
      </c>
      <c r="G12" s="225">
        <v>2710</v>
      </c>
      <c r="H12" s="229"/>
      <c r="I12" s="192"/>
      <c r="J12" s="185"/>
      <c r="K12" s="223" t="s">
        <v>1465</v>
      </c>
      <c r="L12" s="224" t="s">
        <v>1466</v>
      </c>
      <c r="M12" s="227" t="s">
        <v>252</v>
      </c>
      <c r="N12" s="183"/>
      <c r="O12" s="192"/>
      <c r="P12" s="185"/>
      <c r="Q12" s="223"/>
      <c r="R12" s="226" t="s">
        <v>311</v>
      </c>
      <c r="S12" s="225"/>
      <c r="T12" s="229"/>
      <c r="U12" s="192"/>
      <c r="V12" s="185"/>
      <c r="W12" s="223" t="s">
        <v>1467</v>
      </c>
      <c r="X12" s="226" t="s">
        <v>1468</v>
      </c>
      <c r="Y12" s="227" t="s">
        <v>252</v>
      </c>
      <c r="Z12" s="183"/>
      <c r="AA12" s="199"/>
      <c r="AB12" s="185" t="s">
        <v>201</v>
      </c>
      <c r="AC12" s="20" t="s">
        <v>1469</v>
      </c>
      <c r="AD12" s="130" t="s">
        <v>1470</v>
      </c>
      <c r="AE12" s="225">
        <v>40</v>
      </c>
      <c r="AF12" s="133"/>
      <c r="AG12" s="141"/>
      <c r="AH12" s="16" t="s">
        <v>201</v>
      </c>
      <c r="AI12" s="190" t="s">
        <v>1471</v>
      </c>
      <c r="AJ12" s="197" t="s">
        <v>1472</v>
      </c>
      <c r="AK12" s="225">
        <v>900</v>
      </c>
      <c r="AL12" s="229"/>
      <c r="AM12" s="142"/>
      <c r="AP12" s="258"/>
      <c r="AQ12" s="255"/>
      <c r="AR12" s="255"/>
      <c r="AS12" s="259"/>
      <c r="AT12" s="260"/>
      <c r="AU12" s="261"/>
      <c r="AW12" s="262"/>
      <c r="AX12" s="262"/>
    </row>
    <row r="13" spans="1:50" ht="16.5" customHeight="1">
      <c r="B13" s="22"/>
      <c r="D13" s="16"/>
      <c r="E13" s="24" t="s">
        <v>1473</v>
      </c>
      <c r="F13" s="24" t="s">
        <v>1474</v>
      </c>
      <c r="G13" s="228" t="s">
        <v>266</v>
      </c>
      <c r="H13" s="229"/>
      <c r="I13" s="192"/>
      <c r="J13" s="196"/>
      <c r="K13" s="223"/>
      <c r="L13" s="226"/>
      <c r="M13" s="228"/>
      <c r="N13" s="183"/>
      <c r="O13" s="192"/>
      <c r="P13" s="185"/>
      <c r="Q13" s="190"/>
      <c r="R13" s="191" t="s">
        <v>311</v>
      </c>
      <c r="S13" s="225"/>
      <c r="T13" s="229"/>
      <c r="U13" s="192"/>
      <c r="V13" s="185"/>
      <c r="W13" s="223" t="s">
        <v>1369</v>
      </c>
      <c r="X13" s="226" t="s">
        <v>1475</v>
      </c>
      <c r="Y13" s="227" t="s">
        <v>252</v>
      </c>
      <c r="Z13" s="183"/>
      <c r="AA13" s="199"/>
      <c r="AB13" s="185" t="s">
        <v>201</v>
      </c>
      <c r="AC13" s="223" t="s">
        <v>1476</v>
      </c>
      <c r="AD13" s="224" t="s">
        <v>1477</v>
      </c>
      <c r="AE13" s="225">
        <v>540</v>
      </c>
      <c r="AF13" s="133"/>
      <c r="AG13" s="141"/>
      <c r="AH13" s="16" t="s">
        <v>201</v>
      </c>
      <c r="AI13" s="190" t="s">
        <v>1478</v>
      </c>
      <c r="AJ13" s="190" t="s">
        <v>1479</v>
      </c>
      <c r="AK13" s="225">
        <v>150</v>
      </c>
      <c r="AL13" s="229"/>
      <c r="AM13" s="137"/>
      <c r="AP13" s="258"/>
      <c r="AQ13" s="255"/>
      <c r="AR13" s="255"/>
      <c r="AS13" s="259"/>
      <c r="AT13" s="260"/>
      <c r="AU13" s="263"/>
      <c r="AW13" s="262"/>
      <c r="AX13" s="262"/>
    </row>
    <row r="14" spans="1:50" ht="16.5" customHeight="1">
      <c r="B14" s="22"/>
      <c r="D14" s="16"/>
      <c r="E14" s="24" t="s">
        <v>1480</v>
      </c>
      <c r="F14" s="24" t="s">
        <v>1481</v>
      </c>
      <c r="G14" s="228" t="s">
        <v>266</v>
      </c>
      <c r="H14" s="229"/>
      <c r="I14" s="192"/>
      <c r="J14" s="196"/>
      <c r="K14" s="190"/>
      <c r="L14" s="190" t="s">
        <v>311</v>
      </c>
      <c r="M14" s="181"/>
      <c r="N14" s="183"/>
      <c r="O14" s="192"/>
      <c r="P14" s="185"/>
      <c r="Q14" s="190"/>
      <c r="R14" s="191" t="s">
        <v>311</v>
      </c>
      <c r="S14" s="181"/>
      <c r="T14" s="183"/>
      <c r="U14" s="192"/>
      <c r="V14" s="185"/>
      <c r="W14" s="190"/>
      <c r="X14" s="191" t="s">
        <v>311</v>
      </c>
      <c r="Y14" s="181"/>
      <c r="Z14" s="183"/>
      <c r="AA14" s="199"/>
      <c r="AB14" s="185"/>
      <c r="AC14" s="190"/>
      <c r="AD14" s="191" t="s">
        <v>311</v>
      </c>
      <c r="AE14" s="181"/>
      <c r="AF14" s="133"/>
      <c r="AG14" s="141"/>
      <c r="AH14" s="16" t="s">
        <v>201</v>
      </c>
      <c r="AI14" s="190" t="s">
        <v>1482</v>
      </c>
      <c r="AJ14" s="190" t="s">
        <v>1483</v>
      </c>
      <c r="AK14" s="225">
        <v>650</v>
      </c>
      <c r="AL14" s="229"/>
      <c r="AM14" s="137"/>
      <c r="AP14" s="258"/>
      <c r="AQ14" s="255"/>
      <c r="AR14" s="255"/>
      <c r="AS14" s="259"/>
      <c r="AT14" s="260"/>
      <c r="AU14" s="263"/>
      <c r="AW14" s="262"/>
      <c r="AX14" s="262"/>
    </row>
    <row r="15" spans="1:50" ht="16.5" customHeight="1">
      <c r="B15" s="22"/>
      <c r="D15" s="16"/>
      <c r="E15" s="24"/>
      <c r="F15" s="24" t="s">
        <v>311</v>
      </c>
      <c r="G15" s="225"/>
      <c r="H15" s="229"/>
      <c r="I15" s="192"/>
      <c r="J15" s="196"/>
      <c r="K15" s="190"/>
      <c r="L15" s="190" t="s">
        <v>311</v>
      </c>
      <c r="M15" s="181"/>
      <c r="N15" s="183"/>
      <c r="O15" s="192"/>
      <c r="P15" s="185"/>
      <c r="Q15" s="190"/>
      <c r="R15" s="191" t="s">
        <v>311</v>
      </c>
      <c r="S15" s="181"/>
      <c r="T15" s="183"/>
      <c r="U15" s="192"/>
      <c r="V15" s="185"/>
      <c r="W15" s="190"/>
      <c r="X15" s="191" t="s">
        <v>311</v>
      </c>
      <c r="Y15" s="181"/>
      <c r="Z15" s="183"/>
      <c r="AA15" s="199"/>
      <c r="AB15" s="196"/>
      <c r="AC15" s="190"/>
      <c r="AD15" s="190" t="s">
        <v>311</v>
      </c>
      <c r="AE15" s="181"/>
      <c r="AF15" s="133"/>
      <c r="AG15" s="141"/>
      <c r="AH15" s="16" t="s">
        <v>201</v>
      </c>
      <c r="AI15" s="190" t="s">
        <v>1484</v>
      </c>
      <c r="AJ15" s="190" t="s">
        <v>1485</v>
      </c>
      <c r="AK15" s="225">
        <v>450</v>
      </c>
      <c r="AL15" s="229"/>
      <c r="AM15" s="142"/>
      <c r="AP15" s="258"/>
      <c r="AQ15" s="255"/>
      <c r="AR15" s="255"/>
      <c r="AS15" s="257"/>
      <c r="AT15" s="260"/>
      <c r="AU15" s="261"/>
    </row>
    <row r="16" spans="1:50" ht="16.5" customHeight="1">
      <c r="B16" s="22"/>
      <c r="D16" s="16"/>
      <c r="E16" s="24"/>
      <c r="F16" s="24" t="s">
        <v>311</v>
      </c>
      <c r="G16" s="225"/>
      <c r="H16" s="229"/>
      <c r="I16" s="192"/>
      <c r="J16" s="196"/>
      <c r="K16" s="190"/>
      <c r="L16" s="190" t="s">
        <v>311</v>
      </c>
      <c r="M16" s="181"/>
      <c r="N16" s="183"/>
      <c r="O16" s="192"/>
      <c r="P16" s="185"/>
      <c r="Q16" s="190"/>
      <c r="R16" s="191" t="s">
        <v>311</v>
      </c>
      <c r="S16" s="181"/>
      <c r="T16" s="183"/>
      <c r="U16" s="192"/>
      <c r="V16" s="185"/>
      <c r="W16" s="190"/>
      <c r="X16" s="191" t="s">
        <v>311</v>
      </c>
      <c r="Y16" s="181"/>
      <c r="Z16" s="183"/>
      <c r="AA16" s="199"/>
      <c r="AB16" s="196"/>
      <c r="AC16" s="190"/>
      <c r="AD16" s="190" t="s">
        <v>311</v>
      </c>
      <c r="AE16" s="181"/>
      <c r="AF16" s="133"/>
      <c r="AG16" s="141"/>
      <c r="AH16" s="16" t="s">
        <v>201</v>
      </c>
      <c r="AI16" s="190" t="s">
        <v>1486</v>
      </c>
      <c r="AJ16" s="190" t="s">
        <v>1487</v>
      </c>
      <c r="AK16" s="329">
        <v>520</v>
      </c>
      <c r="AL16" s="229"/>
      <c r="AM16" s="142"/>
      <c r="AP16" s="258"/>
      <c r="AQ16" s="255"/>
      <c r="AR16" s="255"/>
      <c r="AS16" s="257"/>
      <c r="AT16" s="260"/>
      <c r="AU16" s="261"/>
    </row>
    <row r="17" spans="2:47" ht="16.5" customHeight="1">
      <c r="B17" s="22"/>
      <c r="D17" s="16"/>
      <c r="E17" s="24"/>
      <c r="F17" s="24" t="s">
        <v>311</v>
      </c>
      <c r="G17" s="181"/>
      <c r="H17" s="183"/>
      <c r="I17" s="192"/>
      <c r="J17" s="196"/>
      <c r="K17" s="190"/>
      <c r="L17" s="190" t="s">
        <v>311</v>
      </c>
      <c r="M17" s="181"/>
      <c r="N17" s="183"/>
      <c r="O17" s="192"/>
      <c r="P17" s="196"/>
      <c r="Q17" s="190"/>
      <c r="R17" s="190" t="s">
        <v>311</v>
      </c>
      <c r="S17" s="181"/>
      <c r="T17" s="183"/>
      <c r="U17" s="192"/>
      <c r="V17" s="196"/>
      <c r="W17" s="190"/>
      <c r="X17" s="190" t="s">
        <v>311</v>
      </c>
      <c r="Y17" s="181"/>
      <c r="Z17" s="183"/>
      <c r="AA17" s="199"/>
      <c r="AB17" s="196"/>
      <c r="AC17" s="190"/>
      <c r="AD17" s="190" t="s">
        <v>311</v>
      </c>
      <c r="AE17" s="181"/>
      <c r="AF17" s="133"/>
      <c r="AG17" s="141"/>
      <c r="AH17" s="16" t="s">
        <v>201</v>
      </c>
      <c r="AI17" s="190" t="s">
        <v>1488</v>
      </c>
      <c r="AJ17" s="386" t="s">
        <v>1489</v>
      </c>
      <c r="AK17" s="329">
        <v>500</v>
      </c>
      <c r="AL17" s="229"/>
      <c r="AM17" s="142"/>
      <c r="AP17" s="258"/>
      <c r="AQ17" s="255"/>
      <c r="AR17" s="255"/>
      <c r="AS17" s="257"/>
      <c r="AT17" s="260"/>
      <c r="AU17" s="261"/>
    </row>
    <row r="18" spans="2:47" ht="16.5" customHeight="1">
      <c r="B18" s="22"/>
      <c r="D18" s="16"/>
      <c r="E18" s="24"/>
      <c r="F18" s="24" t="s">
        <v>311</v>
      </c>
      <c r="G18" s="181"/>
      <c r="H18" s="183"/>
      <c r="I18" s="192"/>
      <c r="J18" s="196"/>
      <c r="K18" s="190"/>
      <c r="L18" s="190" t="s">
        <v>311</v>
      </c>
      <c r="M18" s="181"/>
      <c r="N18" s="183"/>
      <c r="O18" s="192"/>
      <c r="P18" s="196"/>
      <c r="Q18" s="190"/>
      <c r="R18" s="190" t="s">
        <v>311</v>
      </c>
      <c r="S18" s="181"/>
      <c r="T18" s="183"/>
      <c r="U18" s="192"/>
      <c r="V18" s="196"/>
      <c r="W18" s="190"/>
      <c r="X18" s="190" t="s">
        <v>311</v>
      </c>
      <c r="Y18" s="181"/>
      <c r="Z18" s="183"/>
      <c r="AA18" s="199"/>
      <c r="AB18" s="196"/>
      <c r="AC18" s="190"/>
      <c r="AD18" s="190" t="s">
        <v>311</v>
      </c>
      <c r="AE18" s="181"/>
      <c r="AF18" s="133"/>
      <c r="AG18" s="141"/>
      <c r="AH18" s="16" t="s">
        <v>201</v>
      </c>
      <c r="AI18" s="190" t="s">
        <v>1490</v>
      </c>
      <c r="AJ18" s="387" t="s">
        <v>1491</v>
      </c>
      <c r="AK18" s="329">
        <v>50</v>
      </c>
      <c r="AL18" s="229"/>
      <c r="AM18" s="142"/>
      <c r="AP18" s="258"/>
      <c r="AQ18" s="255"/>
      <c r="AR18" s="255"/>
      <c r="AS18" s="257"/>
      <c r="AT18" s="260"/>
      <c r="AU18" s="261"/>
    </row>
    <row r="19" spans="2:47" ht="16.5" customHeight="1">
      <c r="B19" s="22"/>
      <c r="D19" s="16"/>
      <c r="E19" s="24"/>
      <c r="F19" s="24"/>
      <c r="G19" s="181"/>
      <c r="H19" s="183"/>
      <c r="I19" s="192"/>
      <c r="J19" s="196"/>
      <c r="K19" s="223"/>
      <c r="L19" s="226"/>
      <c r="M19" s="228"/>
      <c r="N19" s="183"/>
      <c r="O19" s="192"/>
      <c r="P19" s="185"/>
      <c r="Q19" s="190"/>
      <c r="R19" s="191"/>
      <c r="S19" s="181"/>
      <c r="T19" s="183"/>
      <c r="U19" s="192"/>
      <c r="V19" s="185"/>
      <c r="W19" s="190"/>
      <c r="X19" s="191"/>
      <c r="Y19" s="181"/>
      <c r="Z19" s="183"/>
      <c r="AA19" s="199"/>
      <c r="AB19" s="185"/>
      <c r="AC19" s="223"/>
      <c r="AD19" s="224"/>
      <c r="AE19" s="225"/>
      <c r="AF19" s="133"/>
      <c r="AG19" s="141"/>
      <c r="AH19" s="16"/>
      <c r="AI19" s="223" t="s">
        <v>1492</v>
      </c>
      <c r="AJ19" s="223" t="s">
        <v>1493</v>
      </c>
      <c r="AK19" s="227" t="s">
        <v>383</v>
      </c>
      <c r="AL19" s="229"/>
      <c r="AM19" s="142"/>
    </row>
    <row r="20" spans="2:47" ht="16.5" customHeight="1">
      <c r="B20" s="22"/>
      <c r="D20" s="16"/>
      <c r="E20" s="24"/>
      <c r="F20" s="24"/>
      <c r="G20" s="181"/>
      <c r="H20" s="183"/>
      <c r="I20" s="192"/>
      <c r="J20" s="196"/>
      <c r="K20" s="223"/>
      <c r="L20" s="226"/>
      <c r="M20" s="228"/>
      <c r="N20" s="183"/>
      <c r="O20" s="192"/>
      <c r="P20" s="185"/>
      <c r="Q20" s="190"/>
      <c r="R20" s="191"/>
      <c r="S20" s="181"/>
      <c r="T20" s="183"/>
      <c r="U20" s="192"/>
      <c r="V20" s="185"/>
      <c r="W20" s="190"/>
      <c r="X20" s="191"/>
      <c r="Y20" s="181"/>
      <c r="Z20" s="183"/>
      <c r="AA20" s="199"/>
      <c r="AB20" s="185"/>
      <c r="AC20" s="223"/>
      <c r="AD20" s="224"/>
      <c r="AE20" s="225"/>
      <c r="AF20" s="133"/>
      <c r="AG20" s="141"/>
      <c r="AH20" s="16"/>
      <c r="AI20" s="223" t="s">
        <v>1494</v>
      </c>
      <c r="AJ20" s="223" t="s">
        <v>1495</v>
      </c>
      <c r="AK20" s="227" t="s">
        <v>383</v>
      </c>
      <c r="AL20" s="229"/>
      <c r="AM20" s="142"/>
    </row>
    <row r="21" spans="2:47" ht="16.5" customHeight="1">
      <c r="B21" s="22"/>
      <c r="D21" s="16"/>
      <c r="E21" s="24"/>
      <c r="F21" s="24"/>
      <c r="G21" s="181"/>
      <c r="H21" s="183"/>
      <c r="I21" s="192"/>
      <c r="J21" s="196"/>
      <c r="K21" s="223"/>
      <c r="L21" s="226"/>
      <c r="M21" s="228"/>
      <c r="N21" s="183"/>
      <c r="O21" s="192"/>
      <c r="P21" s="185"/>
      <c r="Q21" s="190"/>
      <c r="R21" s="191"/>
      <c r="S21" s="181"/>
      <c r="T21" s="183"/>
      <c r="U21" s="192"/>
      <c r="V21" s="185"/>
      <c r="W21" s="190"/>
      <c r="X21" s="191"/>
      <c r="Y21" s="181"/>
      <c r="Z21" s="183"/>
      <c r="AA21" s="199"/>
      <c r="AB21" s="185"/>
      <c r="AC21" s="223"/>
      <c r="AD21" s="224"/>
      <c r="AE21" s="225"/>
      <c r="AF21" s="133"/>
      <c r="AG21" s="141"/>
      <c r="AH21" s="138"/>
      <c r="AI21" s="223" t="s">
        <v>1496</v>
      </c>
      <c r="AJ21" s="223" t="s">
        <v>1497</v>
      </c>
      <c r="AK21" s="227" t="s">
        <v>692</v>
      </c>
      <c r="AL21" s="229"/>
      <c r="AM21" s="142"/>
    </row>
    <row r="22" spans="2:47" ht="16.5" customHeight="1">
      <c r="B22" s="22"/>
      <c r="D22" s="16"/>
      <c r="E22" s="24"/>
      <c r="F22" s="24"/>
      <c r="G22" s="181"/>
      <c r="H22" s="183"/>
      <c r="I22" s="192"/>
      <c r="J22" s="196"/>
      <c r="K22" s="223"/>
      <c r="L22" s="226"/>
      <c r="M22" s="228"/>
      <c r="N22" s="183"/>
      <c r="O22" s="192"/>
      <c r="P22" s="185"/>
      <c r="Q22" s="190"/>
      <c r="R22" s="191"/>
      <c r="S22" s="181"/>
      <c r="T22" s="183"/>
      <c r="U22" s="192"/>
      <c r="V22" s="185"/>
      <c r="W22" s="190"/>
      <c r="X22" s="191"/>
      <c r="Y22" s="181"/>
      <c r="Z22" s="183"/>
      <c r="AA22" s="199"/>
      <c r="AB22" s="185"/>
      <c r="AC22" s="223"/>
      <c r="AD22" s="224"/>
      <c r="AE22" s="225"/>
      <c r="AF22" s="133"/>
      <c r="AG22" s="141"/>
      <c r="AH22" s="138"/>
      <c r="AI22" s="223" t="s">
        <v>1498</v>
      </c>
      <c r="AJ22" s="223"/>
      <c r="AK22" s="227" t="s">
        <v>692</v>
      </c>
      <c r="AL22" s="229"/>
      <c r="AM22" s="142"/>
    </row>
    <row r="23" spans="2:47" ht="16.5" customHeight="1">
      <c r="B23" s="22"/>
      <c r="D23" s="16"/>
      <c r="E23" s="24"/>
      <c r="F23" s="24"/>
      <c r="G23" s="181"/>
      <c r="H23" s="183"/>
      <c r="I23" s="192"/>
      <c r="J23" s="196"/>
      <c r="K23" s="223"/>
      <c r="L23" s="226"/>
      <c r="M23" s="228"/>
      <c r="N23" s="183"/>
      <c r="O23" s="192"/>
      <c r="P23" s="185"/>
      <c r="Q23" s="190"/>
      <c r="R23" s="191"/>
      <c r="S23" s="181"/>
      <c r="T23" s="183"/>
      <c r="U23" s="192"/>
      <c r="V23" s="185"/>
      <c r="W23" s="190"/>
      <c r="X23" s="191"/>
      <c r="Y23" s="181"/>
      <c r="Z23" s="183"/>
      <c r="AA23" s="199"/>
      <c r="AB23" s="185"/>
      <c r="AC23" s="223"/>
      <c r="AD23" s="224"/>
      <c r="AE23" s="225"/>
      <c r="AF23" s="133"/>
      <c r="AG23" s="141"/>
      <c r="AH23" s="138"/>
      <c r="AI23" s="223"/>
      <c r="AJ23" s="223"/>
      <c r="AK23" s="225"/>
      <c r="AL23" s="229"/>
      <c r="AM23" s="142"/>
    </row>
    <row r="24" spans="2:47" ht="16.5" customHeight="1">
      <c r="B24" s="22"/>
      <c r="D24" s="16"/>
      <c r="E24" s="24"/>
      <c r="F24" s="24"/>
      <c r="G24" s="181"/>
      <c r="H24" s="183"/>
      <c r="I24" s="192"/>
      <c r="J24" s="196"/>
      <c r="K24" s="223"/>
      <c r="L24" s="226"/>
      <c r="M24" s="228"/>
      <c r="N24" s="183"/>
      <c r="O24" s="192"/>
      <c r="P24" s="185"/>
      <c r="Q24" s="190"/>
      <c r="R24" s="191"/>
      <c r="S24" s="181"/>
      <c r="T24" s="183"/>
      <c r="U24" s="192"/>
      <c r="V24" s="185"/>
      <c r="W24" s="190"/>
      <c r="X24" s="191"/>
      <c r="Y24" s="181"/>
      <c r="Z24" s="183"/>
      <c r="AA24" s="199"/>
      <c r="AB24" s="185"/>
      <c r="AC24" s="223"/>
      <c r="AD24" s="224"/>
      <c r="AE24" s="225"/>
      <c r="AF24" s="133"/>
      <c r="AG24" s="141"/>
      <c r="AH24" s="138"/>
      <c r="AI24" s="223"/>
      <c r="AJ24" s="223"/>
      <c r="AK24" s="225"/>
      <c r="AL24" s="229"/>
      <c r="AM24" s="142"/>
    </row>
    <row r="25" spans="2:47" ht="16.5" customHeight="1">
      <c r="B25" s="22"/>
      <c r="D25" s="16"/>
      <c r="E25" s="24"/>
      <c r="F25" s="24"/>
      <c r="G25" s="198"/>
      <c r="H25" s="183"/>
      <c r="I25" s="192"/>
      <c r="J25" s="196"/>
      <c r="K25" s="190"/>
      <c r="L25" s="190" t="s">
        <v>311</v>
      </c>
      <c r="M25" s="181"/>
      <c r="N25" s="183"/>
      <c r="O25" s="192"/>
      <c r="P25" s="185"/>
      <c r="Q25" s="190"/>
      <c r="R25" s="191" t="s">
        <v>311</v>
      </c>
      <c r="S25" s="181"/>
      <c r="T25" s="183"/>
      <c r="U25" s="192"/>
      <c r="V25" s="185"/>
      <c r="W25" s="190"/>
      <c r="X25" s="191" t="s">
        <v>311</v>
      </c>
      <c r="Y25" s="181"/>
      <c r="Z25" s="183"/>
      <c r="AA25" s="199"/>
      <c r="AB25" s="185"/>
      <c r="AC25" s="190"/>
      <c r="AD25" s="191" t="s">
        <v>311</v>
      </c>
      <c r="AE25" s="181"/>
      <c r="AF25" s="133"/>
      <c r="AG25" s="141"/>
      <c r="AH25" s="138"/>
      <c r="AI25" s="20"/>
      <c r="AJ25" s="20"/>
      <c r="AK25" s="135"/>
      <c r="AL25" s="133"/>
      <c r="AM25" s="142"/>
    </row>
    <row r="26" spans="2:47" ht="16.5" customHeight="1">
      <c r="B26" s="22"/>
      <c r="D26" s="16"/>
      <c r="E26" s="195"/>
      <c r="F26" s="195"/>
      <c r="G26" s="198"/>
      <c r="H26" s="183"/>
      <c r="I26" s="192"/>
      <c r="J26" s="196"/>
      <c r="K26" s="190"/>
      <c r="L26" s="190" t="s">
        <v>311</v>
      </c>
      <c r="M26" s="181"/>
      <c r="N26" s="183"/>
      <c r="O26" s="192"/>
      <c r="P26" s="185"/>
      <c r="Q26" s="190"/>
      <c r="R26" s="191" t="s">
        <v>311</v>
      </c>
      <c r="S26" s="181"/>
      <c r="T26" s="183"/>
      <c r="U26" s="192"/>
      <c r="V26" s="185"/>
      <c r="W26" s="190"/>
      <c r="X26" s="191" t="s">
        <v>311</v>
      </c>
      <c r="Y26" s="181"/>
      <c r="Z26" s="183"/>
      <c r="AA26" s="199"/>
      <c r="AB26" s="196"/>
      <c r="AC26" s="190"/>
      <c r="AD26" s="190" t="s">
        <v>311</v>
      </c>
      <c r="AE26" s="181"/>
      <c r="AF26" s="133"/>
      <c r="AG26" s="141"/>
      <c r="AH26" s="138"/>
      <c r="AI26" s="20"/>
      <c r="AJ26" s="20"/>
      <c r="AK26" s="135"/>
      <c r="AL26" s="133"/>
      <c r="AM26" s="142"/>
    </row>
    <row r="27" spans="2:47" ht="16.5" customHeight="1">
      <c r="B27" s="22"/>
      <c r="D27" s="16"/>
      <c r="E27" s="24"/>
      <c r="F27" s="24" t="s">
        <v>311</v>
      </c>
      <c r="G27" s="181"/>
      <c r="H27" s="183"/>
      <c r="I27" s="192"/>
      <c r="J27" s="196"/>
      <c r="K27" s="190"/>
      <c r="L27" s="190" t="s">
        <v>311</v>
      </c>
      <c r="M27" s="181"/>
      <c r="N27" s="183"/>
      <c r="O27" s="192"/>
      <c r="P27" s="185"/>
      <c r="Q27" s="190"/>
      <c r="R27" s="191" t="s">
        <v>311</v>
      </c>
      <c r="S27" s="181"/>
      <c r="T27" s="183"/>
      <c r="U27" s="192"/>
      <c r="V27" s="185"/>
      <c r="W27" s="190"/>
      <c r="X27" s="191" t="s">
        <v>311</v>
      </c>
      <c r="Y27" s="181"/>
      <c r="Z27" s="183"/>
      <c r="AA27" s="199"/>
      <c r="AB27" s="196"/>
      <c r="AC27" s="190"/>
      <c r="AD27" s="190" t="s">
        <v>311</v>
      </c>
      <c r="AE27" s="181"/>
      <c r="AF27" s="133"/>
      <c r="AG27" s="141"/>
      <c r="AH27" s="138"/>
      <c r="AI27" s="20"/>
      <c r="AJ27" s="20"/>
      <c r="AK27" s="135"/>
      <c r="AL27" s="133"/>
      <c r="AM27" s="142"/>
    </row>
    <row r="28" spans="2:47" ht="16.5" customHeight="1">
      <c r="B28" s="23"/>
      <c r="D28" s="16"/>
      <c r="E28" s="24"/>
      <c r="F28" s="24" t="s">
        <v>311</v>
      </c>
      <c r="G28" s="181"/>
      <c r="H28" s="183"/>
      <c r="I28" s="192"/>
      <c r="J28" s="196"/>
      <c r="K28" s="190"/>
      <c r="L28" s="190" t="s">
        <v>311</v>
      </c>
      <c r="M28" s="181"/>
      <c r="N28" s="183"/>
      <c r="O28" s="192"/>
      <c r="P28" s="196"/>
      <c r="Q28" s="190"/>
      <c r="R28" s="190" t="s">
        <v>311</v>
      </c>
      <c r="S28" s="181"/>
      <c r="T28" s="183"/>
      <c r="U28" s="192"/>
      <c r="V28" s="196"/>
      <c r="W28" s="190"/>
      <c r="X28" s="190" t="s">
        <v>311</v>
      </c>
      <c r="Y28" s="181"/>
      <c r="Z28" s="183"/>
      <c r="AA28" s="199"/>
      <c r="AB28" s="196"/>
      <c r="AC28" s="190"/>
      <c r="AD28" s="190" t="s">
        <v>311</v>
      </c>
      <c r="AE28" s="181"/>
      <c r="AF28" s="133"/>
      <c r="AG28" s="141"/>
      <c r="AH28" s="138"/>
      <c r="AI28" s="20"/>
      <c r="AJ28" s="20"/>
      <c r="AK28" s="135"/>
      <c r="AL28" s="133"/>
      <c r="AM28" s="142"/>
    </row>
    <row r="29" spans="2:47" ht="16.5" customHeight="1">
      <c r="B29" s="23"/>
      <c r="D29" s="16"/>
      <c r="E29" s="24"/>
      <c r="F29" s="24"/>
      <c r="G29" s="181"/>
      <c r="H29" s="183"/>
      <c r="I29" s="192"/>
      <c r="J29" s="196"/>
      <c r="K29" s="190"/>
      <c r="L29" s="190"/>
      <c r="M29" s="181"/>
      <c r="N29" s="183"/>
      <c r="O29" s="192"/>
      <c r="P29" s="196"/>
      <c r="Q29" s="190"/>
      <c r="R29" s="190"/>
      <c r="S29" s="181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181"/>
      <c r="AF29" s="133"/>
      <c r="AG29" s="141"/>
      <c r="AH29" s="138"/>
      <c r="AI29" s="20"/>
      <c r="AJ29" s="20"/>
      <c r="AK29" s="135"/>
      <c r="AL29" s="133"/>
      <c r="AM29" s="142"/>
    </row>
    <row r="30" spans="2:47" ht="16.5" customHeight="1" thickBot="1">
      <c r="B30" s="22"/>
      <c r="D30" s="16"/>
      <c r="E30" s="24"/>
      <c r="F30" s="24" t="s">
        <v>311</v>
      </c>
      <c r="G30" s="181"/>
      <c r="H30" s="183"/>
      <c r="I30" s="192"/>
      <c r="J30" s="196"/>
      <c r="K30" s="190"/>
      <c r="L30" s="190" t="s">
        <v>311</v>
      </c>
      <c r="M30" s="181"/>
      <c r="N30" s="183"/>
      <c r="O30" s="192"/>
      <c r="P30" s="196"/>
      <c r="Q30" s="190"/>
      <c r="R30" s="190" t="s">
        <v>311</v>
      </c>
      <c r="S30" s="181"/>
      <c r="T30" s="183"/>
      <c r="U30" s="192"/>
      <c r="V30" s="196"/>
      <c r="W30" s="190"/>
      <c r="X30" s="190" t="s">
        <v>311</v>
      </c>
      <c r="Y30" s="181"/>
      <c r="Z30" s="183"/>
      <c r="AA30" s="199"/>
      <c r="AB30" s="196"/>
      <c r="AC30" s="190"/>
      <c r="AD30" s="190" t="s">
        <v>311</v>
      </c>
      <c r="AE30" s="181"/>
      <c r="AF30" s="133"/>
      <c r="AG30" s="141"/>
      <c r="AH30" s="16"/>
      <c r="AI30" s="17"/>
      <c r="AJ30" s="17"/>
      <c r="AK30" s="134"/>
      <c r="AL30" s="133"/>
      <c r="AM30" s="155"/>
    </row>
    <row r="31" spans="2:47" ht="15.75" customHeight="1">
      <c r="B31" s="25" t="s">
        <v>388</v>
      </c>
      <c r="C31" s="26">
        <f>SUM(G31:AM31)</f>
        <v>20860</v>
      </c>
      <c r="D31" s="27"/>
      <c r="E31" s="143"/>
      <c r="F31" s="143" t="s">
        <v>311</v>
      </c>
      <c r="G31" s="144">
        <f>SUM(G9:G30)</f>
        <v>6410</v>
      </c>
      <c r="H31" s="144"/>
      <c r="I31" s="145"/>
      <c r="J31" s="27"/>
      <c r="K31" s="143"/>
      <c r="L31" s="143" t="s">
        <v>311</v>
      </c>
      <c r="M31" s="144">
        <f>SUM(M9:M30)</f>
        <v>2540</v>
      </c>
      <c r="N31" s="144"/>
      <c r="O31" s="145"/>
      <c r="P31" s="27"/>
      <c r="Q31" s="143"/>
      <c r="R31" s="143" t="s">
        <v>311</v>
      </c>
      <c r="S31" s="144">
        <f>SUM(S9:S30)</f>
        <v>1700</v>
      </c>
      <c r="T31" s="144"/>
      <c r="U31" s="145"/>
      <c r="V31" s="27"/>
      <c r="W31" s="143"/>
      <c r="X31" s="143" t="s">
        <v>311</v>
      </c>
      <c r="Y31" s="144">
        <f>SUM(Y9:Y30)</f>
        <v>3930</v>
      </c>
      <c r="Z31" s="144"/>
      <c r="AA31" s="145"/>
      <c r="AB31" s="27"/>
      <c r="AC31" s="143"/>
      <c r="AD31" s="143" t="s">
        <v>311</v>
      </c>
      <c r="AE31" s="144">
        <f>SUM(AE9:AE30)</f>
        <v>960</v>
      </c>
      <c r="AF31" s="144"/>
      <c r="AG31" s="146"/>
      <c r="AH31" s="31"/>
      <c r="AI31" s="143"/>
      <c r="AJ31" s="143"/>
      <c r="AK31" s="144">
        <f>SUM(AK9:AK30)</f>
        <v>5320</v>
      </c>
      <c r="AL31" s="144"/>
      <c r="AM31" s="147"/>
    </row>
    <row r="32" spans="2:47" ht="15.75" customHeight="1" thickBot="1">
      <c r="B32" s="33" t="s">
        <v>389</v>
      </c>
      <c r="C32" s="34">
        <f>SUM(H32,N32,T32,Z32,AF32,AL32)</f>
        <v>0</v>
      </c>
      <c r="D32" s="35"/>
      <c r="E32" s="148"/>
      <c r="F32" s="148" t="s">
        <v>311</v>
      </c>
      <c r="G32" s="149"/>
      <c r="H32" s="149">
        <f>SUM(H9:H31)</f>
        <v>0</v>
      </c>
      <c r="I32" s="150"/>
      <c r="J32" s="35"/>
      <c r="K32" s="148"/>
      <c r="L32" s="148" t="s">
        <v>311</v>
      </c>
      <c r="M32" s="149"/>
      <c r="N32" s="149">
        <f>SUM(N9:N31)</f>
        <v>0</v>
      </c>
      <c r="O32" s="150"/>
      <c r="P32" s="35"/>
      <c r="Q32" s="148"/>
      <c r="R32" s="148" t="s">
        <v>311</v>
      </c>
      <c r="S32" s="149"/>
      <c r="T32" s="149">
        <f>SUM(T9:T31)</f>
        <v>0</v>
      </c>
      <c r="U32" s="150"/>
      <c r="V32" s="35"/>
      <c r="W32" s="148"/>
      <c r="X32" s="148" t="s">
        <v>311</v>
      </c>
      <c r="Y32" s="149"/>
      <c r="Z32" s="149">
        <f>SUM(Z9:Z31)</f>
        <v>0</v>
      </c>
      <c r="AA32" s="150"/>
      <c r="AB32" s="35"/>
      <c r="AC32" s="148"/>
      <c r="AD32" s="148" t="s">
        <v>311</v>
      </c>
      <c r="AE32" s="149"/>
      <c r="AF32" s="149">
        <f>SUM(AF9:AF31)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1499</v>
      </c>
      <c r="D33" s="16" t="s">
        <v>201</v>
      </c>
      <c r="E33" s="24" t="s">
        <v>1500</v>
      </c>
      <c r="F33" s="24" t="s">
        <v>1501</v>
      </c>
      <c r="G33" s="225">
        <v>1130</v>
      </c>
      <c r="H33" s="229"/>
      <c r="I33" s="232"/>
      <c r="J33" s="16" t="s">
        <v>201</v>
      </c>
      <c r="K33" s="223" t="s">
        <v>1502</v>
      </c>
      <c r="L33" s="224" t="s">
        <v>1503</v>
      </c>
      <c r="M33" s="225">
        <v>250</v>
      </c>
      <c r="N33" s="229"/>
      <c r="O33" s="232"/>
      <c r="P33" s="16" t="s">
        <v>201</v>
      </c>
      <c r="Q33" s="223" t="s">
        <v>1504</v>
      </c>
      <c r="R33" s="224" t="s">
        <v>1505</v>
      </c>
      <c r="S33" s="225">
        <v>500</v>
      </c>
      <c r="T33" s="183"/>
      <c r="U33" s="192"/>
      <c r="V33" s="185" t="s">
        <v>201</v>
      </c>
      <c r="W33" s="190" t="s">
        <v>1506</v>
      </c>
      <c r="X33" s="191" t="s">
        <v>1507</v>
      </c>
      <c r="Y33" s="225">
        <v>1400</v>
      </c>
      <c r="Z33" s="183"/>
      <c r="AA33" s="199"/>
      <c r="AB33" s="185" t="s">
        <v>201</v>
      </c>
      <c r="AC33" s="190" t="s">
        <v>1508</v>
      </c>
      <c r="AD33" s="191" t="s">
        <v>1509</v>
      </c>
      <c r="AE33" s="225">
        <v>110</v>
      </c>
      <c r="AF33" s="133"/>
      <c r="AG33" s="141"/>
      <c r="AH33" s="16" t="s">
        <v>201</v>
      </c>
      <c r="AI33" s="190" t="s">
        <v>1510</v>
      </c>
      <c r="AJ33" s="190" t="s">
        <v>1511</v>
      </c>
      <c r="AK33" s="225">
        <v>100</v>
      </c>
      <c r="AL33" s="133"/>
      <c r="AM33" s="142"/>
      <c r="AP33" s="258"/>
      <c r="AQ33" s="255"/>
      <c r="AR33" s="255"/>
      <c r="AS33" s="259"/>
      <c r="AT33" s="260"/>
      <c r="AU33" s="261"/>
      <c r="AW33" s="262"/>
      <c r="AX33" s="262"/>
    </row>
    <row r="34" spans="2:50" ht="16.5" customHeight="1">
      <c r="B34" s="14">
        <v>40221</v>
      </c>
      <c r="D34" s="16" t="s">
        <v>201</v>
      </c>
      <c r="E34" s="24" t="s">
        <v>1512</v>
      </c>
      <c r="F34" s="173" t="s">
        <v>1513</v>
      </c>
      <c r="G34" s="225">
        <v>5060</v>
      </c>
      <c r="H34" s="229"/>
      <c r="I34" s="232"/>
      <c r="J34" s="16" t="s">
        <v>201</v>
      </c>
      <c r="K34" s="223" t="s">
        <v>1514</v>
      </c>
      <c r="L34" s="224" t="s">
        <v>1515</v>
      </c>
      <c r="M34" s="225">
        <v>200</v>
      </c>
      <c r="N34" s="229"/>
      <c r="O34" s="232"/>
      <c r="P34" s="16" t="s">
        <v>201</v>
      </c>
      <c r="Q34" s="250" t="s">
        <v>1516</v>
      </c>
      <c r="R34" s="224" t="s">
        <v>1517</v>
      </c>
      <c r="S34" s="398">
        <v>300</v>
      </c>
      <c r="T34" s="251"/>
      <c r="U34" s="192"/>
      <c r="V34" s="185"/>
      <c r="W34" s="20" t="s">
        <v>1518</v>
      </c>
      <c r="X34" s="21" t="s">
        <v>1519</v>
      </c>
      <c r="Y34" s="162" t="s">
        <v>266</v>
      </c>
      <c r="Z34" s="183"/>
      <c r="AA34" s="199"/>
      <c r="AB34" s="185" t="s">
        <v>201</v>
      </c>
      <c r="AC34" s="195" t="s">
        <v>1520</v>
      </c>
      <c r="AD34" s="206" t="s">
        <v>1521</v>
      </c>
      <c r="AE34" s="225">
        <v>340</v>
      </c>
      <c r="AF34" s="133"/>
      <c r="AG34" s="141"/>
      <c r="AH34" s="16" t="s">
        <v>201</v>
      </c>
      <c r="AI34" s="190" t="s">
        <v>1522</v>
      </c>
      <c r="AJ34" s="388" t="s">
        <v>1523</v>
      </c>
      <c r="AK34" s="225">
        <v>50</v>
      </c>
      <c r="AL34" s="133"/>
      <c r="AM34" s="142"/>
      <c r="AP34" s="258"/>
      <c r="AQ34" s="255"/>
      <c r="AR34" s="255"/>
      <c r="AS34" s="259"/>
      <c r="AT34" s="260"/>
      <c r="AU34" s="261"/>
      <c r="AW34" s="262"/>
      <c r="AX34" s="262"/>
    </row>
    <row r="35" spans="2:50" ht="16.5" customHeight="1">
      <c r="B35" s="22"/>
      <c r="D35" s="16"/>
      <c r="E35" s="24"/>
      <c r="F35" s="173"/>
      <c r="G35" s="227"/>
      <c r="H35" s="229"/>
      <c r="I35" s="232"/>
      <c r="J35" s="16"/>
      <c r="K35" s="223" t="s">
        <v>1524</v>
      </c>
      <c r="L35" s="226" t="s">
        <v>1525</v>
      </c>
      <c r="M35" s="205" t="s">
        <v>266</v>
      </c>
      <c r="N35" s="229"/>
      <c r="O35" s="232"/>
      <c r="P35" s="138"/>
      <c r="Q35" s="223" t="s">
        <v>1526</v>
      </c>
      <c r="R35" s="226"/>
      <c r="S35" s="237" t="s">
        <v>266</v>
      </c>
      <c r="T35" s="183"/>
      <c r="U35" s="192"/>
      <c r="V35" s="196"/>
      <c r="W35" s="190"/>
      <c r="X35" s="190"/>
      <c r="Y35" s="181"/>
      <c r="Z35" s="183"/>
      <c r="AA35" s="199"/>
      <c r="AB35" s="185"/>
      <c r="AC35" s="195"/>
      <c r="AD35" s="206"/>
      <c r="AE35" s="237"/>
      <c r="AF35" s="133"/>
      <c r="AG35" s="141"/>
      <c r="AH35" s="16" t="s">
        <v>201</v>
      </c>
      <c r="AI35" s="190" t="s">
        <v>1527</v>
      </c>
      <c r="AJ35" s="190" t="s">
        <v>1528</v>
      </c>
      <c r="AK35" s="225">
        <v>550</v>
      </c>
      <c r="AL35" s="133"/>
      <c r="AM35" s="142"/>
      <c r="AP35" s="258"/>
      <c r="AQ35" s="255"/>
      <c r="AR35" s="255"/>
      <c r="AS35" s="259"/>
      <c r="AT35" s="260"/>
      <c r="AU35" s="261"/>
      <c r="AW35" s="262"/>
      <c r="AX35" s="262"/>
    </row>
    <row r="36" spans="2:50" ht="16.5" customHeight="1">
      <c r="B36" s="22"/>
      <c r="D36" s="16"/>
      <c r="E36" s="24"/>
      <c r="F36" s="173"/>
      <c r="G36" s="228"/>
      <c r="H36" s="229"/>
      <c r="I36" s="232"/>
      <c r="J36" s="16"/>
      <c r="K36" s="223" t="s">
        <v>1506</v>
      </c>
      <c r="L36" s="226" t="s">
        <v>1529</v>
      </c>
      <c r="M36" s="237" t="s">
        <v>266</v>
      </c>
      <c r="N36" s="229"/>
      <c r="O36" s="232"/>
      <c r="P36" s="138"/>
      <c r="Q36" s="223" t="s">
        <v>1506</v>
      </c>
      <c r="R36" s="226"/>
      <c r="S36" s="227" t="s">
        <v>252</v>
      </c>
      <c r="T36" s="183"/>
      <c r="U36" s="192"/>
      <c r="V36" s="196"/>
      <c r="W36" s="190"/>
      <c r="X36" s="190"/>
      <c r="Y36" s="181"/>
      <c r="Z36" s="183"/>
      <c r="AA36" s="199"/>
      <c r="AB36" s="185"/>
      <c r="AC36" s="190"/>
      <c r="AD36" s="206"/>
      <c r="AE36" s="205"/>
      <c r="AF36" s="133"/>
      <c r="AG36" s="141"/>
      <c r="AH36" s="16" t="s">
        <v>201</v>
      </c>
      <c r="AI36" s="190" t="s">
        <v>1530</v>
      </c>
      <c r="AJ36" s="190" t="s">
        <v>1531</v>
      </c>
      <c r="AK36" s="225">
        <v>1700</v>
      </c>
      <c r="AL36" s="133"/>
      <c r="AM36" s="142"/>
      <c r="AP36" s="258"/>
      <c r="AQ36" s="255"/>
      <c r="AR36" s="255"/>
      <c r="AS36" s="259"/>
      <c r="AT36" s="260"/>
      <c r="AU36" s="261"/>
      <c r="AW36" s="262"/>
      <c r="AX36" s="262"/>
    </row>
    <row r="37" spans="2:50" ht="16.5" customHeight="1">
      <c r="B37" s="22"/>
      <c r="D37" s="16"/>
      <c r="E37" s="24"/>
      <c r="F37" s="24"/>
      <c r="G37" s="228"/>
      <c r="H37" s="229"/>
      <c r="I37" s="232"/>
      <c r="J37" s="138"/>
      <c r="K37" s="223" t="s">
        <v>1532</v>
      </c>
      <c r="L37" s="224" t="s">
        <v>1533</v>
      </c>
      <c r="M37" s="237" t="s">
        <v>266</v>
      </c>
      <c r="N37" s="229"/>
      <c r="O37" s="232"/>
      <c r="P37" s="138"/>
      <c r="Q37" s="223" t="s">
        <v>1534</v>
      </c>
      <c r="R37" s="224" t="s">
        <v>1535</v>
      </c>
      <c r="S37" s="237" t="s">
        <v>266</v>
      </c>
      <c r="T37" s="183"/>
      <c r="U37" s="192"/>
      <c r="V37" s="196"/>
      <c r="W37" s="190"/>
      <c r="X37" s="190"/>
      <c r="Y37" s="181"/>
      <c r="Z37" s="183"/>
      <c r="AA37" s="199"/>
      <c r="AB37" s="185"/>
      <c r="AC37" s="207"/>
      <c r="AD37" s="191"/>
      <c r="AE37" s="205"/>
      <c r="AF37" s="133"/>
      <c r="AG37" s="141"/>
      <c r="AH37" s="16" t="s">
        <v>201</v>
      </c>
      <c r="AI37" s="190" t="s">
        <v>1536</v>
      </c>
      <c r="AJ37" s="190" t="s">
        <v>1537</v>
      </c>
      <c r="AK37" s="225">
        <v>640</v>
      </c>
      <c r="AL37" s="133"/>
      <c r="AM37" s="142"/>
      <c r="AP37" s="258"/>
      <c r="AQ37" s="255"/>
      <c r="AR37" s="255"/>
      <c r="AS37" s="259"/>
      <c r="AT37" s="260"/>
      <c r="AU37" s="261"/>
      <c r="AW37" s="262"/>
      <c r="AX37" s="262"/>
    </row>
    <row r="38" spans="2:50" ht="16.5" customHeight="1">
      <c r="B38" s="22"/>
      <c r="D38" s="16"/>
      <c r="E38" s="180"/>
      <c r="F38" s="24"/>
      <c r="G38" s="227"/>
      <c r="H38" s="229"/>
      <c r="I38" s="232"/>
      <c r="J38" s="138"/>
      <c r="K38" s="223" t="s">
        <v>1538</v>
      </c>
      <c r="L38" s="224" t="s">
        <v>1539</v>
      </c>
      <c r="M38" s="237" t="s">
        <v>266</v>
      </c>
      <c r="N38" s="229"/>
      <c r="O38" s="232"/>
      <c r="P38" s="138"/>
      <c r="Q38" s="20"/>
      <c r="R38" s="20" t="s">
        <v>311</v>
      </c>
      <c r="S38" s="135"/>
      <c r="T38" s="133"/>
      <c r="U38" s="139"/>
      <c r="V38" s="138"/>
      <c r="W38" s="20"/>
      <c r="X38" s="20"/>
      <c r="Y38" s="135"/>
      <c r="Z38" s="133"/>
      <c r="AA38" s="141"/>
      <c r="AB38" s="16"/>
      <c r="AC38" s="20"/>
      <c r="AD38" s="21"/>
      <c r="AE38" s="162"/>
      <c r="AF38" s="133"/>
      <c r="AG38" s="141"/>
      <c r="AH38" s="16" t="s">
        <v>201</v>
      </c>
      <c r="AI38" s="190" t="s">
        <v>1540</v>
      </c>
      <c r="AJ38" s="190" t="s">
        <v>1541</v>
      </c>
      <c r="AK38" s="225">
        <v>400</v>
      </c>
      <c r="AL38" s="133"/>
      <c r="AM38" s="142"/>
      <c r="AP38" s="258"/>
      <c r="AQ38" s="255"/>
      <c r="AR38" s="255"/>
      <c r="AS38" s="257"/>
      <c r="AT38" s="260"/>
      <c r="AU38" s="261"/>
    </row>
    <row r="39" spans="2:50" ht="16.5" customHeight="1">
      <c r="B39" s="22"/>
      <c r="D39" s="16"/>
      <c r="E39" s="179"/>
      <c r="F39" s="173"/>
      <c r="G39" s="227"/>
      <c r="H39" s="229"/>
      <c r="I39" s="232"/>
      <c r="J39" s="16"/>
      <c r="K39" s="223"/>
      <c r="L39" s="223"/>
      <c r="M39" s="225"/>
      <c r="N39" s="229"/>
      <c r="O39" s="232"/>
      <c r="P39" s="138"/>
      <c r="Q39" s="20"/>
      <c r="R39" s="20" t="s">
        <v>311</v>
      </c>
      <c r="S39" s="135"/>
      <c r="T39" s="133"/>
      <c r="U39" s="139"/>
      <c r="V39" s="138"/>
      <c r="W39" s="20"/>
      <c r="X39" s="20"/>
      <c r="Y39" s="135"/>
      <c r="Z39" s="133"/>
      <c r="AA39" s="141"/>
      <c r="AB39" s="16"/>
      <c r="AC39" s="179"/>
      <c r="AD39" s="130"/>
      <c r="AE39" s="162"/>
      <c r="AF39" s="133"/>
      <c r="AG39" s="141"/>
      <c r="AH39" s="16" t="s">
        <v>201</v>
      </c>
      <c r="AI39" s="190" t="s">
        <v>1542</v>
      </c>
      <c r="AJ39" s="197" t="s">
        <v>1543</v>
      </c>
      <c r="AK39" s="329">
        <v>1000</v>
      </c>
      <c r="AL39" s="229"/>
      <c r="AM39" s="142"/>
      <c r="AP39" s="258"/>
      <c r="AQ39" s="255"/>
      <c r="AR39" s="255"/>
      <c r="AS39" s="257"/>
      <c r="AT39" s="260"/>
      <c r="AU39" s="261"/>
    </row>
    <row r="40" spans="2:50" ht="16.5" customHeight="1">
      <c r="B40" s="22"/>
      <c r="D40" s="138"/>
      <c r="E40" s="223"/>
      <c r="F40" s="223" t="s">
        <v>311</v>
      </c>
      <c r="G40" s="225"/>
      <c r="H40" s="229"/>
      <c r="I40" s="232"/>
      <c r="J40" s="16"/>
      <c r="K40" s="223"/>
      <c r="L40" s="223"/>
      <c r="M40" s="225"/>
      <c r="N40" s="229"/>
      <c r="O40" s="232"/>
      <c r="P40" s="138"/>
      <c r="Q40" s="20"/>
      <c r="R40" s="20" t="s">
        <v>311</v>
      </c>
      <c r="S40" s="135"/>
      <c r="T40" s="133"/>
      <c r="U40" s="139"/>
      <c r="V40" s="138"/>
      <c r="W40" s="20"/>
      <c r="X40" s="20"/>
      <c r="Y40" s="135"/>
      <c r="Z40" s="133"/>
      <c r="AA40" s="141"/>
      <c r="AB40" s="16"/>
      <c r="AC40" s="179"/>
      <c r="AD40" s="130"/>
      <c r="AE40" s="172"/>
      <c r="AF40" s="133"/>
      <c r="AG40" s="141"/>
      <c r="AH40" s="16" t="s">
        <v>201</v>
      </c>
      <c r="AI40" s="190" t="s">
        <v>1544</v>
      </c>
      <c r="AJ40" s="190" t="s">
        <v>1545</v>
      </c>
      <c r="AK40" s="329">
        <v>440</v>
      </c>
      <c r="AL40" s="229"/>
      <c r="AM40" s="142"/>
      <c r="AP40" s="258"/>
      <c r="AQ40" s="255"/>
      <c r="AR40" s="255"/>
      <c r="AS40" s="257"/>
      <c r="AT40" s="260"/>
      <c r="AU40" s="261"/>
    </row>
    <row r="41" spans="2:50" ht="16.5" customHeight="1">
      <c r="B41" s="22"/>
      <c r="D41" s="138"/>
      <c r="E41" s="223"/>
      <c r="F41" s="223" t="s">
        <v>311</v>
      </c>
      <c r="G41" s="225"/>
      <c r="H41" s="229"/>
      <c r="I41" s="232"/>
      <c r="J41" s="138"/>
      <c r="K41" s="223"/>
      <c r="L41" s="223"/>
      <c r="M41" s="225"/>
      <c r="N41" s="229"/>
      <c r="O41" s="232"/>
      <c r="P41" s="138"/>
      <c r="Q41" s="20"/>
      <c r="R41" s="20" t="s">
        <v>311</v>
      </c>
      <c r="S41" s="135"/>
      <c r="T41" s="133"/>
      <c r="U41" s="139"/>
      <c r="V41" s="138"/>
      <c r="W41" s="20"/>
      <c r="X41" s="20"/>
      <c r="Y41" s="135"/>
      <c r="Z41" s="133"/>
      <c r="AA41" s="141"/>
      <c r="AB41" s="16"/>
      <c r="AC41" s="17"/>
      <c r="AD41" s="17" t="s">
        <v>311</v>
      </c>
      <c r="AE41" s="134"/>
      <c r="AF41" s="133"/>
      <c r="AG41" s="141"/>
      <c r="AH41" s="16" t="s">
        <v>201</v>
      </c>
      <c r="AI41" s="190" t="s">
        <v>1546</v>
      </c>
      <c r="AJ41" s="190" t="s">
        <v>1547</v>
      </c>
      <c r="AK41" s="329">
        <v>190</v>
      </c>
      <c r="AL41" s="133"/>
      <c r="AM41" s="142"/>
    </row>
    <row r="42" spans="2:50" ht="16.5" customHeight="1">
      <c r="B42" s="22"/>
      <c r="D42" s="16"/>
      <c r="E42" s="24"/>
      <c r="F42" s="173"/>
      <c r="G42" s="202"/>
      <c r="H42" s="183"/>
      <c r="I42" s="192"/>
      <c r="J42" s="196"/>
      <c r="K42" s="190"/>
      <c r="L42" s="190"/>
      <c r="M42" s="181"/>
      <c r="N42" s="183"/>
      <c r="O42" s="192"/>
      <c r="P42" s="196"/>
      <c r="Q42" s="190"/>
      <c r="R42" s="191"/>
      <c r="S42" s="227"/>
      <c r="T42" s="183"/>
      <c r="U42" s="192"/>
      <c r="V42" s="196"/>
      <c r="W42" s="190"/>
      <c r="X42" s="190"/>
      <c r="Y42" s="181"/>
      <c r="Z42" s="183"/>
      <c r="AA42" s="199"/>
      <c r="AB42" s="185"/>
      <c r="AC42" s="195"/>
      <c r="AD42" s="206"/>
      <c r="AE42" s="205"/>
      <c r="AF42" s="133"/>
      <c r="AG42" s="141"/>
      <c r="AH42" s="16"/>
      <c r="AI42" s="223" t="s">
        <v>1548</v>
      </c>
      <c r="AJ42" s="223"/>
      <c r="AK42" s="227" t="s">
        <v>692</v>
      </c>
      <c r="AL42" s="133"/>
      <c r="AM42" s="142"/>
    </row>
    <row r="43" spans="2:50" ht="16.5" customHeight="1">
      <c r="B43" s="22"/>
      <c r="D43" s="16"/>
      <c r="E43" s="24"/>
      <c r="F43" s="173"/>
      <c r="G43" s="202"/>
      <c r="H43" s="183"/>
      <c r="I43" s="192"/>
      <c r="J43" s="196"/>
      <c r="K43" s="190"/>
      <c r="L43" s="190"/>
      <c r="M43" s="181"/>
      <c r="N43" s="183"/>
      <c r="O43" s="192"/>
      <c r="P43" s="196"/>
      <c r="Q43" s="190"/>
      <c r="R43" s="191"/>
      <c r="S43" s="227"/>
      <c r="T43" s="183"/>
      <c r="U43" s="192"/>
      <c r="V43" s="196"/>
      <c r="W43" s="190"/>
      <c r="X43" s="190"/>
      <c r="Y43" s="181"/>
      <c r="Z43" s="183"/>
      <c r="AA43" s="199"/>
      <c r="AB43" s="185"/>
      <c r="AC43" s="195"/>
      <c r="AD43" s="206"/>
      <c r="AE43" s="205"/>
      <c r="AF43" s="133"/>
      <c r="AG43" s="141"/>
      <c r="AH43" s="138"/>
      <c r="AI43" s="223"/>
      <c r="AJ43" s="223"/>
      <c r="AK43" s="225"/>
      <c r="AL43" s="133"/>
      <c r="AM43" s="142"/>
    </row>
    <row r="44" spans="2:50" ht="16.5" customHeight="1">
      <c r="B44" s="22"/>
      <c r="D44" s="16"/>
      <c r="E44" s="24"/>
      <c r="F44" s="173"/>
      <c r="G44" s="202"/>
      <c r="H44" s="183"/>
      <c r="I44" s="192"/>
      <c r="J44" s="196"/>
      <c r="K44" s="190"/>
      <c r="L44" s="190"/>
      <c r="M44" s="181"/>
      <c r="N44" s="183"/>
      <c r="O44" s="192"/>
      <c r="P44" s="196"/>
      <c r="Q44" s="190"/>
      <c r="R44" s="191"/>
      <c r="S44" s="227"/>
      <c r="T44" s="183"/>
      <c r="U44" s="192"/>
      <c r="V44" s="196"/>
      <c r="W44" s="190"/>
      <c r="X44" s="190"/>
      <c r="Y44" s="181"/>
      <c r="Z44" s="183"/>
      <c r="AA44" s="199"/>
      <c r="AB44" s="185"/>
      <c r="AC44" s="195"/>
      <c r="AD44" s="206"/>
      <c r="AE44" s="205"/>
      <c r="AF44" s="133"/>
      <c r="AG44" s="141"/>
      <c r="AH44" s="138"/>
      <c r="AI44" s="223"/>
      <c r="AJ44" s="223"/>
      <c r="AK44" s="225"/>
      <c r="AL44" s="133"/>
      <c r="AM44" s="142"/>
    </row>
    <row r="45" spans="2:50" ht="16.5" customHeight="1">
      <c r="B45" s="22"/>
      <c r="D45" s="16"/>
      <c r="E45" s="24"/>
      <c r="F45" s="173"/>
      <c r="G45" s="202"/>
      <c r="H45" s="183"/>
      <c r="I45" s="192"/>
      <c r="J45" s="196"/>
      <c r="K45" s="190"/>
      <c r="L45" s="190"/>
      <c r="M45" s="181"/>
      <c r="N45" s="183"/>
      <c r="O45" s="192"/>
      <c r="P45" s="196"/>
      <c r="Q45" s="190"/>
      <c r="R45" s="191"/>
      <c r="S45" s="227"/>
      <c r="T45" s="183"/>
      <c r="U45" s="192"/>
      <c r="V45" s="196"/>
      <c r="W45" s="190"/>
      <c r="X45" s="190"/>
      <c r="Y45" s="181"/>
      <c r="Z45" s="183"/>
      <c r="AA45" s="199"/>
      <c r="AB45" s="185"/>
      <c r="AC45" s="195"/>
      <c r="AD45" s="206"/>
      <c r="AE45" s="205"/>
      <c r="AF45" s="133"/>
      <c r="AG45" s="141"/>
      <c r="AH45" s="138"/>
      <c r="AI45" s="20"/>
      <c r="AJ45" s="20"/>
      <c r="AK45" s="135"/>
      <c r="AL45" s="133"/>
      <c r="AM45" s="142"/>
    </row>
    <row r="46" spans="2:50" ht="16.5" customHeight="1">
      <c r="B46" s="22"/>
      <c r="D46" s="16"/>
      <c r="E46" s="24"/>
      <c r="F46" s="173"/>
      <c r="G46" s="202"/>
      <c r="H46" s="183"/>
      <c r="I46" s="192"/>
      <c r="J46" s="196"/>
      <c r="K46" s="190"/>
      <c r="L46" s="190"/>
      <c r="M46" s="181"/>
      <c r="N46" s="183"/>
      <c r="O46" s="192"/>
      <c r="P46" s="196"/>
      <c r="Q46" s="190"/>
      <c r="R46" s="191"/>
      <c r="S46" s="227"/>
      <c r="T46" s="183"/>
      <c r="U46" s="192"/>
      <c r="V46" s="196"/>
      <c r="W46" s="190"/>
      <c r="X46" s="190"/>
      <c r="Y46" s="181"/>
      <c r="Z46" s="183"/>
      <c r="AA46" s="199"/>
      <c r="AB46" s="185"/>
      <c r="AC46" s="195"/>
      <c r="AD46" s="206"/>
      <c r="AE46" s="205"/>
      <c r="AF46" s="133"/>
      <c r="AG46" s="141"/>
      <c r="AH46" s="138"/>
      <c r="AI46" s="20"/>
      <c r="AK46" s="135"/>
      <c r="AL46" s="133"/>
      <c r="AM46" s="142"/>
    </row>
    <row r="47" spans="2:50" ht="16.5" customHeight="1">
      <c r="B47" s="22"/>
      <c r="D47" s="16"/>
      <c r="E47" s="24"/>
      <c r="F47" s="173"/>
      <c r="G47" s="202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1"/>
      <c r="S47" s="227"/>
      <c r="T47" s="183"/>
      <c r="U47" s="192"/>
      <c r="V47" s="196"/>
      <c r="W47" s="190"/>
      <c r="X47" s="190"/>
      <c r="Y47" s="181"/>
      <c r="Z47" s="183"/>
      <c r="AA47" s="199"/>
      <c r="AB47" s="185"/>
      <c r="AC47" s="195"/>
      <c r="AD47" s="206"/>
      <c r="AE47" s="205"/>
      <c r="AF47" s="13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3"/>
      <c r="D48" s="16"/>
      <c r="E48" s="24"/>
      <c r="F48" s="173"/>
      <c r="G48" s="198"/>
      <c r="H48" s="183"/>
      <c r="I48" s="192"/>
      <c r="J48" s="196"/>
      <c r="K48" s="190"/>
      <c r="L48" s="190"/>
      <c r="M48" s="181"/>
      <c r="N48" s="183"/>
      <c r="O48" s="192"/>
      <c r="P48" s="196"/>
      <c r="Q48" s="190"/>
      <c r="R48" s="190" t="s">
        <v>311</v>
      </c>
      <c r="S48" s="181"/>
      <c r="T48" s="183"/>
      <c r="U48" s="192"/>
      <c r="V48" s="196"/>
      <c r="W48" s="190"/>
      <c r="X48" s="190"/>
      <c r="Y48" s="181"/>
      <c r="Z48" s="183"/>
      <c r="AA48" s="199"/>
      <c r="AB48" s="185"/>
      <c r="AC48" s="190"/>
      <c r="AD48" s="206"/>
      <c r="AE48" s="20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24"/>
      <c r="F49" s="24"/>
      <c r="G49" s="198"/>
      <c r="H49" s="183"/>
      <c r="I49" s="192"/>
      <c r="J49" s="196"/>
      <c r="K49" s="190"/>
      <c r="L49" s="190"/>
      <c r="M49" s="181"/>
      <c r="N49" s="183"/>
      <c r="O49" s="192"/>
      <c r="P49" s="196"/>
      <c r="Q49" s="190"/>
      <c r="R49" s="190" t="s">
        <v>311</v>
      </c>
      <c r="S49" s="181"/>
      <c r="T49" s="183"/>
      <c r="U49" s="192"/>
      <c r="V49" s="196"/>
      <c r="W49" s="190"/>
      <c r="X49" s="190"/>
      <c r="Y49" s="181"/>
      <c r="Z49" s="183"/>
      <c r="AA49" s="199"/>
      <c r="AB49" s="185"/>
      <c r="AC49" s="207"/>
      <c r="AD49" s="191"/>
      <c r="AE49" s="20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6"/>
      <c r="E50" s="180"/>
      <c r="F50" s="24"/>
      <c r="G50" s="172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 t="s">
        <v>311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6"/>
      <c r="AC50" s="20"/>
      <c r="AD50" s="21"/>
      <c r="AE50" s="162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6"/>
      <c r="E51" s="179"/>
      <c r="F51" s="173"/>
      <c r="G51" s="172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 t="s">
        <v>311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6"/>
      <c r="AC51" s="179"/>
      <c r="AD51" s="130"/>
      <c r="AE51" s="162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311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 t="s">
        <v>311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6"/>
      <c r="AC52" s="179"/>
      <c r="AD52" s="130"/>
      <c r="AE52" s="172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311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311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311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311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311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311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SUM(G55,M55,S55,Y55,AE55,AK55)</f>
        <v>14360</v>
      </c>
      <c r="D55" s="31"/>
      <c r="E55" s="143"/>
      <c r="F55" s="143" t="s">
        <v>311</v>
      </c>
      <c r="G55" s="144">
        <f>SUM(G33:G54)</f>
        <v>6190</v>
      </c>
      <c r="H55" s="144"/>
      <c r="I55" s="29"/>
      <c r="J55" s="31"/>
      <c r="K55" s="143"/>
      <c r="L55" s="143"/>
      <c r="M55" s="144">
        <f>SUM(M33:M54)</f>
        <v>450</v>
      </c>
      <c r="N55" s="144"/>
      <c r="O55" s="29"/>
      <c r="P55" s="31"/>
      <c r="Q55" s="143"/>
      <c r="R55" s="143" t="s">
        <v>311</v>
      </c>
      <c r="S55" s="144">
        <f>SUM(S33:S54)</f>
        <v>800</v>
      </c>
      <c r="T55" s="144"/>
      <c r="U55" s="29"/>
      <c r="V55" s="31"/>
      <c r="W55" s="143"/>
      <c r="X55" s="143"/>
      <c r="Y55" s="144">
        <f>SUM(Y33:Y54)</f>
        <v>1400</v>
      </c>
      <c r="Z55" s="144"/>
      <c r="AA55" s="29"/>
      <c r="AB55" s="31"/>
      <c r="AC55" s="143"/>
      <c r="AD55" s="143" t="s">
        <v>311</v>
      </c>
      <c r="AE55" s="144">
        <f>SUM(AE33:AE54)</f>
        <v>450</v>
      </c>
      <c r="AF55" s="144"/>
      <c r="AG55" s="30"/>
      <c r="AH55" s="31"/>
      <c r="AI55" s="28"/>
      <c r="AJ55" s="28"/>
      <c r="AK55" s="144">
        <f>SUM(AK33:AK54)</f>
        <v>5070</v>
      </c>
      <c r="AL55" s="144"/>
      <c r="AM55" s="32"/>
    </row>
    <row r="56" spans="2:39" ht="15.75" customHeight="1" thickBot="1">
      <c r="B56" s="37" t="s">
        <v>389</v>
      </c>
      <c r="C56" s="38">
        <f>SUM(H56,N56,T56,Z56,AF56,AL56)</f>
        <v>0</v>
      </c>
      <c r="D56" s="39"/>
      <c r="E56" s="163"/>
      <c r="F56" s="163" t="s">
        <v>311</v>
      </c>
      <c r="G56" s="149"/>
      <c r="H56" s="149">
        <f>SUM(H33:H54)</f>
        <v>0</v>
      </c>
      <c r="I56" s="41"/>
      <c r="J56" s="39"/>
      <c r="K56" s="163"/>
      <c r="L56" s="163"/>
      <c r="M56" s="149"/>
      <c r="N56" s="149">
        <f>SUM(N33:N54)</f>
        <v>0</v>
      </c>
      <c r="O56" s="41"/>
      <c r="P56" s="39"/>
      <c r="Q56" s="163"/>
      <c r="R56" s="163" t="s">
        <v>311</v>
      </c>
      <c r="S56" s="149"/>
      <c r="T56" s="149">
        <f>SUM(T33:T54)</f>
        <v>0</v>
      </c>
      <c r="U56" s="41"/>
      <c r="V56" s="39"/>
      <c r="W56" s="163"/>
      <c r="X56" s="163"/>
      <c r="Y56" s="149"/>
      <c r="Z56" s="149">
        <f>SUM(Z33:Z54)</f>
        <v>0</v>
      </c>
      <c r="AA56" s="41"/>
      <c r="AB56" s="39"/>
      <c r="AC56" s="163"/>
      <c r="AD56" s="163" t="s">
        <v>311</v>
      </c>
      <c r="AE56" s="149"/>
      <c r="AF56" s="149">
        <f>SUM(AF33:AF54)</f>
        <v>0</v>
      </c>
      <c r="AG56" s="42"/>
      <c r="AH56" s="39"/>
      <c r="AI56" s="40"/>
      <c r="AJ56" s="40"/>
      <c r="AK56" s="149"/>
      <c r="AL56" s="149">
        <f>SUM(AL33:AL54)</f>
        <v>0</v>
      </c>
      <c r="AM56" s="43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SUM(G31,G55)</f>
        <v>12600</v>
      </c>
      <c r="H57" s="166">
        <f>SUM(H56,H32)</f>
        <v>0</v>
      </c>
      <c r="I57" s="48"/>
      <c r="J57" s="46"/>
      <c r="K57" s="165"/>
      <c r="L57" s="165"/>
      <c r="M57" s="166">
        <f>SUM(M31,M55)</f>
        <v>2990</v>
      </c>
      <c r="N57" s="166">
        <f>SUM(N56,N32)</f>
        <v>0</v>
      </c>
      <c r="O57" s="48"/>
      <c r="P57" s="46"/>
      <c r="Q57" s="165"/>
      <c r="R57" s="165" t="s">
        <v>311</v>
      </c>
      <c r="S57" s="166">
        <f>SUM(S31,S55)</f>
        <v>2500</v>
      </c>
      <c r="T57" s="166">
        <f>SUM(T56,T32)</f>
        <v>0</v>
      </c>
      <c r="U57" s="48"/>
      <c r="V57" s="46"/>
      <c r="W57" s="165"/>
      <c r="X57" s="165"/>
      <c r="Y57" s="166">
        <f>SUM(Y31,Y55)</f>
        <v>5330</v>
      </c>
      <c r="Z57" s="166">
        <f>SUM(Z56,Z32)</f>
        <v>0</v>
      </c>
      <c r="AA57" s="48"/>
      <c r="AB57" s="46"/>
      <c r="AC57" s="165"/>
      <c r="AD57" s="165" t="s">
        <v>311</v>
      </c>
      <c r="AE57" s="166">
        <f>SUM(AE31,AE55)</f>
        <v>1410</v>
      </c>
      <c r="AF57" s="166">
        <f>SUM(AF56,AF32)</f>
        <v>0</v>
      </c>
      <c r="AG57" s="49"/>
      <c r="AH57" s="46"/>
      <c r="AI57" s="47"/>
      <c r="AJ57" s="47"/>
      <c r="AK57" s="166">
        <f>SUM(AK31,AK55)</f>
        <v>10390</v>
      </c>
      <c r="AL57" s="166">
        <f>SUM(AL56,AL32)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72" t="s">
        <v>394</v>
      </c>
      <c r="AI62" s="472"/>
      <c r="AJ62" s="472"/>
      <c r="AK62" s="472"/>
      <c r="AL62" s="472"/>
      <c r="AM62" s="473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4" t="s">
        <v>395</v>
      </c>
      <c r="AI63" s="474"/>
      <c r="AJ63" s="474"/>
      <c r="AK63" s="474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4" t="s">
        <v>396</v>
      </c>
      <c r="AI64" s="474"/>
      <c r="AJ64" s="474"/>
      <c r="AK64" s="474"/>
      <c r="AL64" s="474"/>
      <c r="AM64" s="475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6" t="s">
        <v>397</v>
      </c>
      <c r="AI65" s="476"/>
      <c r="AJ65" s="476"/>
      <c r="AK65" s="476"/>
      <c r="AL65" s="476"/>
      <c r="AM65" s="477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356"/>
      <c r="Q66" s="96"/>
      <c r="R66" s="96"/>
      <c r="S66" s="242"/>
      <c r="T66" s="242"/>
      <c r="U66" s="242"/>
      <c r="V66" s="357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97" t="s">
        <v>1549</v>
      </c>
      <c r="F67" s="58"/>
      <c r="P67" s="97" t="s">
        <v>1550</v>
      </c>
      <c r="W67" s="97"/>
      <c r="AB67" s="213" t="s">
        <v>1551</v>
      </c>
      <c r="AD67" s="97"/>
      <c r="AE67" s="97"/>
      <c r="AF67" s="97"/>
      <c r="AG67" s="98"/>
      <c r="AM67" s="98"/>
    </row>
    <row r="68" spans="2:39" ht="15.75" customHeight="1">
      <c r="D68" s="97" t="s">
        <v>1552</v>
      </c>
      <c r="P68" s="97" t="s">
        <v>1553</v>
      </c>
      <c r="AB68" s="97"/>
      <c r="AC68" s="213"/>
      <c r="AD68" s="213"/>
      <c r="AE68" s="213"/>
    </row>
    <row r="69" spans="2:39" ht="15.75" customHeight="1">
      <c r="D69" s="97" t="s">
        <v>1554</v>
      </c>
      <c r="P69" s="213" t="s">
        <v>1555</v>
      </c>
      <c r="Q69" s="213"/>
      <c r="R69" s="213"/>
      <c r="S69" s="213"/>
      <c r="T69" s="213"/>
      <c r="U69" s="213"/>
      <c r="V69" s="213"/>
      <c r="W69" s="213"/>
      <c r="X69" s="382"/>
      <c r="Y69" s="382"/>
      <c r="AB69" s="97"/>
      <c r="AC69" s="97"/>
      <c r="AD69" s="97"/>
      <c r="AE69" s="97"/>
      <c r="AF69" s="97"/>
      <c r="AG69" s="97"/>
    </row>
    <row r="70" spans="2:39" ht="15.95" customHeight="1">
      <c r="D70" s="97" t="s">
        <v>1556</v>
      </c>
      <c r="P70" s="213" t="s">
        <v>1557</v>
      </c>
      <c r="Q70" s="213"/>
      <c r="R70" s="213"/>
      <c r="S70" s="213"/>
      <c r="T70" s="213"/>
      <c r="U70" s="213"/>
      <c r="V70" s="213"/>
      <c r="W70" s="213"/>
      <c r="X70" s="382"/>
      <c r="Y70" s="382"/>
      <c r="AB70" s="213"/>
      <c r="AC70" s="377"/>
      <c r="AD70" s="377"/>
      <c r="AE70" s="377"/>
      <c r="AF70" s="377"/>
      <c r="AG70" s="377"/>
      <c r="AH70" s="377"/>
      <c r="AI70" s="377"/>
      <c r="AJ70" s="377"/>
      <c r="AK70" s="377"/>
    </row>
    <row r="71" spans="2:39" ht="15.95" customHeight="1">
      <c r="D71" s="97"/>
      <c r="P71" s="97"/>
      <c r="R71" s="61" t="s">
        <v>311</v>
      </c>
      <c r="AD71" s="61" t="s">
        <v>311</v>
      </c>
    </row>
    <row r="72" spans="2:39" ht="15.95" customHeight="1">
      <c r="R72" s="61" t="s">
        <v>311</v>
      </c>
      <c r="AD72" s="61" t="s">
        <v>311</v>
      </c>
    </row>
    <row r="73" spans="2:39" ht="15.95" customHeight="1">
      <c r="R73" s="61" t="s">
        <v>311</v>
      </c>
      <c r="AD73" s="61" t="s">
        <v>311</v>
      </c>
    </row>
    <row r="74" spans="2:39" ht="15.95" customHeight="1">
      <c r="F74" s="61" t="s">
        <v>311</v>
      </c>
      <c r="R74" s="61" t="s">
        <v>311</v>
      </c>
      <c r="AD74" s="61" t="s">
        <v>311</v>
      </c>
    </row>
    <row r="75" spans="2:39" ht="15.95" customHeight="1">
      <c r="F75" s="61" t="s">
        <v>311</v>
      </c>
      <c r="R75" s="61" t="s">
        <v>311</v>
      </c>
      <c r="AD75" s="61" t="s">
        <v>311</v>
      </c>
    </row>
    <row r="76" spans="2:39" ht="15.95" customHeight="1">
      <c r="F76" s="61" t="s">
        <v>311</v>
      </c>
      <c r="R76" s="61" t="s">
        <v>311</v>
      </c>
      <c r="AD76" s="61" t="s">
        <v>311</v>
      </c>
    </row>
    <row r="77" spans="2:39" ht="15.95" customHeight="1">
      <c r="F77" s="61" t="s">
        <v>311</v>
      </c>
      <c r="R77" s="61" t="s">
        <v>311</v>
      </c>
      <c r="AD77" s="61" t="s">
        <v>311</v>
      </c>
    </row>
    <row r="78" spans="2:39" ht="15.95" customHeight="1">
      <c r="F78" s="61" t="s">
        <v>311</v>
      </c>
      <c r="R78" s="61" t="s">
        <v>311</v>
      </c>
      <c r="AD78" s="61" t="s">
        <v>311</v>
      </c>
    </row>
    <row r="79" spans="2:39" ht="15.95" customHeight="1">
      <c r="F79" s="61" t="s">
        <v>311</v>
      </c>
      <c r="R79" s="61" t="s">
        <v>311</v>
      </c>
      <c r="AD79" s="61" t="s">
        <v>311</v>
      </c>
    </row>
    <row r="80" spans="2:39" ht="15.95" customHeight="1">
      <c r="F80" s="61" t="s">
        <v>311</v>
      </c>
      <c r="R80" s="61" t="s">
        <v>311</v>
      </c>
      <c r="AD80" s="61" t="s">
        <v>311</v>
      </c>
    </row>
    <row r="81" spans="6:30" ht="15.9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3">
    <mergeCell ref="AH62:AM62"/>
    <mergeCell ref="AH63:AK63"/>
    <mergeCell ref="AH64:AM64"/>
    <mergeCell ref="AH65:AM65"/>
    <mergeCell ref="AK1:AM1"/>
    <mergeCell ref="AL2:AM2"/>
    <mergeCell ref="V4:AA5"/>
    <mergeCell ref="AE5:AF5"/>
    <mergeCell ref="B4:C5"/>
    <mergeCell ref="D4:E5"/>
    <mergeCell ref="G4:Q5"/>
    <mergeCell ref="S4:S5"/>
    <mergeCell ref="T4:U5"/>
  </mergeCells>
  <phoneticPr fontId="3"/>
  <conditionalFormatting sqref="N42:N54 T42:T54 Z42:Z54 AF42:AF47 AF19:AF30 Z19:Z30 T19:T30 N19:N30 H19:H30 H42:H54 AL33:AL40 AL9:AL19">
    <cfRule type="cellIs" dxfId="181" priority="55" stopIfTrue="1" operator="greaterThan">
      <formula>G9</formula>
    </cfRule>
  </conditionalFormatting>
  <conditionalFormatting sqref="H48">
    <cfRule type="cellIs" dxfId="180" priority="54" stopIfTrue="1" operator="greaterThan">
      <formula>G48</formula>
    </cfRule>
  </conditionalFormatting>
  <conditionalFormatting sqref="AF48">
    <cfRule type="cellIs" dxfId="179" priority="53" stopIfTrue="1" operator="greaterThan">
      <formula>AE48</formula>
    </cfRule>
  </conditionalFormatting>
  <conditionalFormatting sqref="H50">
    <cfRule type="cellIs" dxfId="178" priority="52" stopIfTrue="1" operator="greaterThan">
      <formula>G50</formula>
    </cfRule>
  </conditionalFormatting>
  <conditionalFormatting sqref="AF49:AF54">
    <cfRule type="cellIs" dxfId="177" priority="56" stopIfTrue="1" operator="greaterThan">
      <formula>AE51</formula>
    </cfRule>
  </conditionalFormatting>
  <conditionalFormatting sqref="AF9:AF18 Z9:Z18 T9:T18 N9:N18 H9:H18">
    <cfRule type="cellIs" dxfId="176" priority="50" stopIfTrue="1" operator="greaterThan">
      <formula>G9</formula>
    </cfRule>
  </conditionalFormatting>
  <conditionalFormatting sqref="N33:N34 Z33:Z41 AF33:AF35 H33:H41 T33:T41 N37:N41">
    <cfRule type="cellIs" dxfId="175" priority="48" stopIfTrue="1" operator="greaterThan">
      <formula>G33</formula>
    </cfRule>
  </conditionalFormatting>
  <conditionalFormatting sqref="H36">
    <cfRule type="cellIs" dxfId="174" priority="47" stopIfTrue="1" operator="greaterThan">
      <formula>G36</formula>
    </cfRule>
  </conditionalFormatting>
  <conditionalFormatting sqref="AF36">
    <cfRule type="cellIs" dxfId="173" priority="46" stopIfTrue="1" operator="greaterThan">
      <formula>AE36</formula>
    </cfRule>
  </conditionalFormatting>
  <conditionalFormatting sqref="H38">
    <cfRule type="cellIs" dxfId="172" priority="45" stopIfTrue="1" operator="greaterThan">
      <formula>G38</formula>
    </cfRule>
  </conditionalFormatting>
  <conditionalFormatting sqref="AF37:AF41">
    <cfRule type="cellIs" dxfId="171" priority="49" stopIfTrue="1" operator="greaterThan">
      <formula>AE39</formula>
    </cfRule>
  </conditionalFormatting>
  <conditionalFormatting sqref="AT9">
    <cfRule type="cellIs" dxfId="170" priority="44" stopIfTrue="1" operator="greaterThan">
      <formula>AS9</formula>
    </cfRule>
  </conditionalFormatting>
  <conditionalFormatting sqref="AT10">
    <cfRule type="cellIs" dxfId="169" priority="43" stopIfTrue="1" operator="greaterThan">
      <formula>AS10</formula>
    </cfRule>
  </conditionalFormatting>
  <conditionalFormatting sqref="AT11">
    <cfRule type="cellIs" dxfId="168" priority="42" stopIfTrue="1" operator="greaterThan">
      <formula>AS11</formula>
    </cfRule>
  </conditionalFormatting>
  <conditionalFormatting sqref="AT12">
    <cfRule type="cellIs" dxfId="167" priority="41" stopIfTrue="1" operator="greaterThan">
      <formula>AS12</formula>
    </cfRule>
  </conditionalFormatting>
  <conditionalFormatting sqref="AT13">
    <cfRule type="cellIs" dxfId="166" priority="40" stopIfTrue="1" operator="greaterThan">
      <formula>AS13</formula>
    </cfRule>
  </conditionalFormatting>
  <conditionalFormatting sqref="AT14">
    <cfRule type="cellIs" dxfId="165" priority="39" stopIfTrue="1" operator="greaterThan">
      <formula>AS14</formula>
    </cfRule>
  </conditionalFormatting>
  <conditionalFormatting sqref="AT16">
    <cfRule type="cellIs" dxfId="164" priority="37" stopIfTrue="1" operator="greaterThan">
      <formula>AS16</formula>
    </cfRule>
  </conditionalFormatting>
  <conditionalFormatting sqref="AT17">
    <cfRule type="cellIs" dxfId="163" priority="36" stopIfTrue="1" operator="greaterThan">
      <formula>AS17</formula>
    </cfRule>
  </conditionalFormatting>
  <conditionalFormatting sqref="AT18">
    <cfRule type="cellIs" dxfId="162" priority="35" stopIfTrue="1" operator="greaterThan">
      <formula>AS18</formula>
    </cfRule>
  </conditionalFormatting>
  <conditionalFormatting sqref="AT15">
    <cfRule type="cellIs" dxfId="161" priority="34" stopIfTrue="1" operator="greaterThan">
      <formula>AS15</formula>
    </cfRule>
  </conditionalFormatting>
  <conditionalFormatting sqref="AT33">
    <cfRule type="cellIs" dxfId="160" priority="23" stopIfTrue="1" operator="greaterThan">
      <formula>AS33</formula>
    </cfRule>
  </conditionalFormatting>
  <conditionalFormatting sqref="AT34">
    <cfRule type="cellIs" dxfId="159" priority="22" stopIfTrue="1" operator="greaterThan">
      <formula>AS34</formula>
    </cfRule>
  </conditionalFormatting>
  <conditionalFormatting sqref="AT35">
    <cfRule type="cellIs" dxfId="158" priority="21" stopIfTrue="1" operator="greaterThan">
      <formula>AS35</formula>
    </cfRule>
  </conditionalFormatting>
  <conditionalFormatting sqref="AT36">
    <cfRule type="cellIs" dxfId="157" priority="20" stopIfTrue="1" operator="greaterThan">
      <formula>AS36</formula>
    </cfRule>
  </conditionalFormatting>
  <conditionalFormatting sqref="AT37">
    <cfRule type="cellIs" dxfId="156" priority="19" stopIfTrue="1" operator="greaterThan">
      <formula>AS37</formula>
    </cfRule>
  </conditionalFormatting>
  <conditionalFormatting sqref="AT38">
    <cfRule type="cellIs" dxfId="155" priority="18" stopIfTrue="1" operator="greaterThan">
      <formula>AS38</formula>
    </cfRule>
  </conditionalFormatting>
  <conditionalFormatting sqref="AT39:AT40">
    <cfRule type="cellIs" dxfId="154" priority="17" stopIfTrue="1" operator="greaterThan">
      <formula>AS39</formula>
    </cfRule>
  </conditionalFormatting>
  <conditionalFormatting sqref="AL63">
    <cfRule type="cellIs" dxfId="153" priority="9" stopIfTrue="1" operator="greaterThan">
      <formula>AK63</formula>
    </cfRule>
  </conditionalFormatting>
  <conditionalFormatting sqref="N35:N36">
    <cfRule type="cellIs" dxfId="152" priority="1" stopIfTrue="1" operator="greaterThan">
      <formula>M35</formula>
    </cfRule>
  </conditionalFormatting>
  <conditionalFormatting sqref="AL20:AL30 AL41:AL54">
    <cfRule type="cellIs" dxfId="151" priority="121" stopIfTrue="1" operator="greaterThan">
      <formula>#REF!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:AL40 AL9:AL19" xr:uid="{04C48347-442E-47F5-A3E5-D172C9624675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3" orientation="landscape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62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1558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97">
        <v>45931</v>
      </c>
      <c r="AL1" s="497"/>
      <c r="AM1" s="497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61">
        <f>+入力!N7</f>
        <v>0</v>
      </c>
      <c r="AM2" s="461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8">
        <f>+入力!F2</f>
        <v>0</v>
      </c>
      <c r="C4" s="479"/>
      <c r="D4" s="482">
        <f>B4</f>
        <v>0</v>
      </c>
      <c r="E4" s="483"/>
      <c r="F4" s="105"/>
      <c r="G4" s="462" t="str">
        <f>CONCATENATE(入力!F3,入力!S3)&amp;"　/　"&amp;入力!F4</f>
        <v>様　/　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11"/>
      <c r="S4" s="495">
        <f>+入力!F5</f>
        <v>0</v>
      </c>
      <c r="T4" s="466">
        <f>+入力!N5</f>
        <v>0</v>
      </c>
      <c r="U4" s="467"/>
      <c r="V4" s="487">
        <f>+入力!F6</f>
        <v>0</v>
      </c>
      <c r="W4" s="488"/>
      <c r="X4" s="488"/>
      <c r="Y4" s="488"/>
      <c r="Z4" s="488"/>
      <c r="AA4" s="489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80"/>
      <c r="C5" s="481"/>
      <c r="D5" s="484"/>
      <c r="E5" s="485"/>
      <c r="F5" s="108"/>
      <c r="G5" s="464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12"/>
      <c r="S5" s="471"/>
      <c r="T5" s="468"/>
      <c r="U5" s="469"/>
      <c r="V5" s="490"/>
      <c r="W5" s="491"/>
      <c r="X5" s="491"/>
      <c r="Y5" s="491"/>
      <c r="Z5" s="491"/>
      <c r="AA5" s="492"/>
      <c r="AB5" s="71" t="s">
        <v>183</v>
      </c>
      <c r="AC5" s="106"/>
      <c r="AD5" s="72"/>
      <c r="AE5" s="486">
        <f>+入力!M6</f>
        <v>0</v>
      </c>
      <c r="AF5" s="486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5.75" customHeight="1">
      <c r="B9" s="14" t="s">
        <v>1559</v>
      </c>
      <c r="C9" s="15"/>
      <c r="D9" s="16" t="s">
        <v>201</v>
      </c>
      <c r="E9" s="99" t="s">
        <v>1560</v>
      </c>
      <c r="F9" s="99" t="s">
        <v>1561</v>
      </c>
      <c r="G9" s="182">
        <v>790</v>
      </c>
      <c r="H9" s="229"/>
      <c r="I9" s="184"/>
      <c r="J9" s="185" t="s">
        <v>201</v>
      </c>
      <c r="K9" s="190" t="s">
        <v>1562</v>
      </c>
      <c r="L9" s="197" t="s">
        <v>1563</v>
      </c>
      <c r="M9" s="181">
        <v>590</v>
      </c>
      <c r="N9" s="183"/>
      <c r="O9" s="184"/>
      <c r="P9" s="185" t="s">
        <v>201</v>
      </c>
      <c r="Q9" s="188" t="s">
        <v>1564</v>
      </c>
      <c r="R9" s="187" t="s">
        <v>1565</v>
      </c>
      <c r="S9" s="182">
        <v>1750</v>
      </c>
      <c r="T9" s="183"/>
      <c r="U9" s="184"/>
      <c r="V9" s="185" t="s">
        <v>201</v>
      </c>
      <c r="W9" s="186" t="s">
        <v>1564</v>
      </c>
      <c r="X9" s="187" t="s">
        <v>1566</v>
      </c>
      <c r="Y9" s="182">
        <v>1120</v>
      </c>
      <c r="Z9" s="183"/>
      <c r="AA9" s="189"/>
      <c r="AB9" s="185" t="s">
        <v>201</v>
      </c>
      <c r="AC9" s="190" t="s">
        <v>1564</v>
      </c>
      <c r="AD9" s="191" t="s">
        <v>1567</v>
      </c>
      <c r="AE9" s="181">
        <v>50</v>
      </c>
      <c r="AF9" s="183"/>
      <c r="AG9" s="136"/>
      <c r="AH9" s="185" t="s">
        <v>201</v>
      </c>
      <c r="AI9" s="190" t="s">
        <v>1568</v>
      </c>
      <c r="AJ9" s="197" t="s">
        <v>1569</v>
      </c>
      <c r="AK9" s="181">
        <v>100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40220</v>
      </c>
      <c r="D10" s="138" t="s">
        <v>201</v>
      </c>
      <c r="E10" s="99" t="s">
        <v>1570</v>
      </c>
      <c r="F10" s="99" t="s">
        <v>1571</v>
      </c>
      <c r="G10" s="182">
        <v>480</v>
      </c>
      <c r="H10" s="183"/>
      <c r="I10" s="192"/>
      <c r="J10" s="185" t="s">
        <v>201</v>
      </c>
      <c r="K10" s="190" t="s">
        <v>1572</v>
      </c>
      <c r="L10" s="197" t="s">
        <v>1573</v>
      </c>
      <c r="M10" s="181">
        <v>850</v>
      </c>
      <c r="N10" s="183"/>
      <c r="O10" s="192"/>
      <c r="P10" s="185" t="s">
        <v>201</v>
      </c>
      <c r="Q10" s="190" t="s">
        <v>1574</v>
      </c>
      <c r="R10" s="191" t="s">
        <v>1575</v>
      </c>
      <c r="S10" s="181">
        <v>1060</v>
      </c>
      <c r="T10" s="183"/>
      <c r="U10" s="193"/>
      <c r="V10" s="185" t="s">
        <v>201</v>
      </c>
      <c r="W10" s="190" t="s">
        <v>1576</v>
      </c>
      <c r="X10" s="191" t="s">
        <v>1577</v>
      </c>
      <c r="Y10" s="181">
        <v>120</v>
      </c>
      <c r="Z10" s="183"/>
      <c r="AA10" s="194"/>
      <c r="AB10" s="185" t="s">
        <v>201</v>
      </c>
      <c r="AC10" s="190" t="s">
        <v>1578</v>
      </c>
      <c r="AD10" s="191" t="s">
        <v>1579</v>
      </c>
      <c r="AE10" s="181">
        <v>40</v>
      </c>
      <c r="AF10" s="183"/>
      <c r="AG10" s="141"/>
      <c r="AH10" s="185" t="s">
        <v>201</v>
      </c>
      <c r="AI10" s="190" t="s">
        <v>1580</v>
      </c>
      <c r="AJ10" s="197" t="s">
        <v>1581</v>
      </c>
      <c r="AK10" s="181">
        <v>100</v>
      </c>
      <c r="AL10" s="133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138" t="s">
        <v>201</v>
      </c>
      <c r="E11" s="24" t="s">
        <v>1582</v>
      </c>
      <c r="F11" s="24" t="s">
        <v>1583</v>
      </c>
      <c r="G11" s="181">
        <v>620</v>
      </c>
      <c r="H11" s="183"/>
      <c r="I11" s="193"/>
      <c r="J11" s="185" t="s">
        <v>201</v>
      </c>
      <c r="K11" s="190" t="s">
        <v>1584</v>
      </c>
      <c r="L11" s="191" t="s">
        <v>1585</v>
      </c>
      <c r="M11" s="181">
        <v>1050</v>
      </c>
      <c r="N11" s="183"/>
      <c r="O11" s="193"/>
      <c r="P11" s="185" t="s">
        <v>201</v>
      </c>
      <c r="Q11" s="190" t="s">
        <v>1586</v>
      </c>
      <c r="R11" s="191" t="s">
        <v>1587</v>
      </c>
      <c r="S11" s="181">
        <v>2100</v>
      </c>
      <c r="T11" s="183"/>
      <c r="U11" s="193"/>
      <c r="V11" s="185" t="s">
        <v>201</v>
      </c>
      <c r="W11" s="190" t="s">
        <v>1588</v>
      </c>
      <c r="X11" s="191" t="s">
        <v>1589</v>
      </c>
      <c r="Y11" s="181">
        <v>1190</v>
      </c>
      <c r="Z11" s="183"/>
      <c r="AA11" s="194"/>
      <c r="AB11" s="185" t="s">
        <v>201</v>
      </c>
      <c r="AC11" s="190" t="s">
        <v>1590</v>
      </c>
      <c r="AD11" s="191" t="s">
        <v>1591</v>
      </c>
      <c r="AE11" s="181">
        <v>80</v>
      </c>
      <c r="AF11" s="183"/>
      <c r="AG11" s="136"/>
      <c r="AH11" s="185" t="s">
        <v>201</v>
      </c>
      <c r="AI11" s="190" t="s">
        <v>1592</v>
      </c>
      <c r="AJ11" s="385" t="s">
        <v>1593</v>
      </c>
      <c r="AK11" s="181">
        <v>300</v>
      </c>
      <c r="AL11" s="133"/>
      <c r="AM11" s="137"/>
      <c r="AP11" s="258"/>
      <c r="AQ11" s="255"/>
      <c r="AR11" s="256"/>
      <c r="AS11" s="259"/>
      <c r="AT11" s="260"/>
      <c r="AU11" s="263"/>
      <c r="AW11" s="262"/>
      <c r="AX11" s="262"/>
    </row>
    <row r="12" spans="1:50" ht="16.5" customHeight="1">
      <c r="B12" s="22"/>
      <c r="D12" s="138" t="s">
        <v>201</v>
      </c>
      <c r="E12" s="24" t="s">
        <v>1594</v>
      </c>
      <c r="F12" s="24" t="s">
        <v>1595</v>
      </c>
      <c r="G12" s="181">
        <v>2560</v>
      </c>
      <c r="H12" s="183"/>
      <c r="I12" s="193"/>
      <c r="J12" s="185" t="s">
        <v>201</v>
      </c>
      <c r="K12" s="17" t="s">
        <v>1596</v>
      </c>
      <c r="L12" s="214" t="s">
        <v>1597</v>
      </c>
      <c r="M12" s="182">
        <v>340</v>
      </c>
      <c r="N12" s="183"/>
      <c r="O12" s="193"/>
      <c r="P12" s="185" t="s">
        <v>201</v>
      </c>
      <c r="Q12" s="190" t="s">
        <v>1598</v>
      </c>
      <c r="R12" s="191" t="s">
        <v>1599</v>
      </c>
      <c r="S12" s="181">
        <v>1000</v>
      </c>
      <c r="T12" s="183"/>
      <c r="U12" s="193"/>
      <c r="V12" s="185" t="s">
        <v>201</v>
      </c>
      <c r="W12" s="190" t="s">
        <v>1584</v>
      </c>
      <c r="X12" s="191" t="s">
        <v>1600</v>
      </c>
      <c r="Y12" s="181">
        <v>1290</v>
      </c>
      <c r="Z12" s="183"/>
      <c r="AA12" s="194"/>
      <c r="AB12" s="185" t="s">
        <v>201</v>
      </c>
      <c r="AC12" s="223" t="s">
        <v>1572</v>
      </c>
      <c r="AD12" s="226" t="s">
        <v>1601</v>
      </c>
      <c r="AE12" s="181">
        <v>50</v>
      </c>
      <c r="AF12" s="183"/>
      <c r="AG12" s="136"/>
      <c r="AH12" s="185" t="s">
        <v>201</v>
      </c>
      <c r="AI12" s="190" t="s">
        <v>1602</v>
      </c>
      <c r="AJ12" s="197" t="s">
        <v>1603</v>
      </c>
      <c r="AK12" s="181">
        <v>300</v>
      </c>
      <c r="AL12" s="133"/>
      <c r="AM12" s="137"/>
      <c r="AP12" s="258"/>
      <c r="AQ12" s="255"/>
      <c r="AR12" s="256"/>
      <c r="AS12" s="259"/>
      <c r="AT12" s="260"/>
      <c r="AU12" s="263"/>
      <c r="AW12" s="262"/>
      <c r="AX12" s="262"/>
    </row>
    <row r="13" spans="1:50" ht="16.5" customHeight="1">
      <c r="B13" s="22"/>
      <c r="D13" s="138" t="s">
        <v>201</v>
      </c>
      <c r="E13" s="24" t="s">
        <v>1604</v>
      </c>
      <c r="F13" s="173" t="s">
        <v>1605</v>
      </c>
      <c r="G13" s="181">
        <v>420</v>
      </c>
      <c r="H13" s="183"/>
      <c r="I13" s="193"/>
      <c r="J13" s="185"/>
      <c r="K13" s="20" t="s">
        <v>1606</v>
      </c>
      <c r="L13" s="21" t="s">
        <v>1607</v>
      </c>
      <c r="M13" s="198" t="s">
        <v>252</v>
      </c>
      <c r="N13" s="183"/>
      <c r="O13" s="193"/>
      <c r="P13" s="185" t="s">
        <v>201</v>
      </c>
      <c r="Q13" s="20" t="s">
        <v>1608</v>
      </c>
      <c r="R13" s="130" t="s">
        <v>1609</v>
      </c>
      <c r="S13" s="181">
        <v>130</v>
      </c>
      <c r="T13" s="133"/>
      <c r="U13" s="193"/>
      <c r="V13" s="185" t="s">
        <v>201</v>
      </c>
      <c r="W13" s="223" t="s">
        <v>1610</v>
      </c>
      <c r="X13" s="247" t="s">
        <v>1611</v>
      </c>
      <c r="Y13" s="181">
        <v>230</v>
      </c>
      <c r="Z13" s="183"/>
      <c r="AA13" s="194"/>
      <c r="AB13" s="185" t="s">
        <v>201</v>
      </c>
      <c r="AC13" s="223" t="s">
        <v>1584</v>
      </c>
      <c r="AD13" s="226" t="s">
        <v>1612</v>
      </c>
      <c r="AE13" s="181">
        <v>220</v>
      </c>
      <c r="AF13" s="183"/>
      <c r="AG13" s="136"/>
      <c r="AH13" s="185" t="s">
        <v>201</v>
      </c>
      <c r="AI13" s="190" t="s">
        <v>1613</v>
      </c>
      <c r="AJ13" s="197" t="s">
        <v>1614</v>
      </c>
      <c r="AK13" s="181">
        <v>100</v>
      </c>
      <c r="AL13" s="133"/>
      <c r="AM13" s="142"/>
      <c r="AP13" s="258"/>
      <c r="AQ13" s="255"/>
      <c r="AR13" s="256"/>
      <c r="AS13" s="259"/>
      <c r="AT13" s="260"/>
      <c r="AU13" s="261"/>
      <c r="AW13" s="262"/>
      <c r="AX13" s="262"/>
    </row>
    <row r="14" spans="1:50" ht="16.5" customHeight="1">
      <c r="B14" s="22"/>
      <c r="D14" s="138"/>
      <c r="E14" s="24" t="s">
        <v>1615</v>
      </c>
      <c r="F14" s="24" t="s">
        <v>1616</v>
      </c>
      <c r="G14" s="228" t="s">
        <v>266</v>
      </c>
      <c r="H14" s="183"/>
      <c r="I14" s="193"/>
      <c r="J14" s="185"/>
      <c r="K14" s="20" t="s">
        <v>1617</v>
      </c>
      <c r="L14" s="21" t="s">
        <v>1618</v>
      </c>
      <c r="M14" s="211" t="s">
        <v>252</v>
      </c>
      <c r="N14" s="183"/>
      <c r="O14" s="193"/>
      <c r="P14" s="185"/>
      <c r="Q14" s="20"/>
      <c r="R14" s="21" t="s">
        <v>311</v>
      </c>
      <c r="S14" s="181"/>
      <c r="T14" s="133"/>
      <c r="U14" s="193"/>
      <c r="V14" s="185"/>
      <c r="W14" s="223" t="s">
        <v>1619</v>
      </c>
      <c r="X14" s="226" t="s">
        <v>1620</v>
      </c>
      <c r="Y14" s="198" t="s">
        <v>252</v>
      </c>
      <c r="Z14" s="183"/>
      <c r="AA14" s="194"/>
      <c r="AB14" s="185" t="s">
        <v>201</v>
      </c>
      <c r="AC14" s="223" t="s">
        <v>1610</v>
      </c>
      <c r="AD14" s="224" t="s">
        <v>1621</v>
      </c>
      <c r="AE14" s="181">
        <v>30</v>
      </c>
      <c r="AF14" s="183"/>
      <c r="AG14" s="141"/>
      <c r="AH14" s="185" t="s">
        <v>201</v>
      </c>
      <c r="AI14" s="190" t="s">
        <v>1622</v>
      </c>
      <c r="AJ14" s="197" t="s">
        <v>1623</v>
      </c>
      <c r="AK14" s="181">
        <v>700</v>
      </c>
      <c r="AL14" s="133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24"/>
      <c r="F15" s="24" t="s">
        <v>311</v>
      </c>
      <c r="G15" s="181"/>
      <c r="H15" s="183"/>
      <c r="I15" s="193"/>
      <c r="J15" s="196"/>
      <c r="K15" s="17" t="s">
        <v>1624</v>
      </c>
      <c r="L15" s="216" t="s">
        <v>1625</v>
      </c>
      <c r="M15" s="211" t="s">
        <v>252</v>
      </c>
      <c r="N15" s="183"/>
      <c r="O15" s="193"/>
      <c r="P15" s="185"/>
      <c r="Q15" s="190"/>
      <c r="R15" s="191" t="s">
        <v>311</v>
      </c>
      <c r="S15" s="181"/>
      <c r="T15" s="183"/>
      <c r="U15" s="193"/>
      <c r="V15" s="185"/>
      <c r="W15" s="190"/>
      <c r="X15" s="191" t="s">
        <v>311</v>
      </c>
      <c r="Y15" s="181"/>
      <c r="Z15" s="183"/>
      <c r="AA15" s="194"/>
      <c r="AB15" s="196"/>
      <c r="AC15" s="190"/>
      <c r="AD15" s="190"/>
      <c r="AE15" s="181"/>
      <c r="AF15" s="183"/>
      <c r="AG15" s="141"/>
      <c r="AH15" s="185" t="s">
        <v>201</v>
      </c>
      <c r="AI15" s="190" t="s">
        <v>1626</v>
      </c>
      <c r="AJ15" s="197" t="s">
        <v>1627</v>
      </c>
      <c r="AK15" s="181">
        <v>90</v>
      </c>
      <c r="AL15" s="133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38"/>
      <c r="E16" s="24"/>
      <c r="F16" s="24" t="s">
        <v>311</v>
      </c>
      <c r="G16" s="181"/>
      <c r="H16" s="183"/>
      <c r="I16" s="193"/>
      <c r="J16" s="196"/>
      <c r="K16" s="186"/>
      <c r="L16" s="187"/>
      <c r="M16" s="198"/>
      <c r="N16" s="183"/>
      <c r="O16" s="193"/>
      <c r="P16" s="185"/>
      <c r="Q16" s="190"/>
      <c r="R16" s="191" t="s">
        <v>311</v>
      </c>
      <c r="S16" s="181"/>
      <c r="T16" s="183"/>
      <c r="U16" s="193"/>
      <c r="V16" s="185"/>
      <c r="W16" s="190"/>
      <c r="X16" s="191" t="s">
        <v>311</v>
      </c>
      <c r="Y16" s="181"/>
      <c r="Z16" s="183"/>
      <c r="AA16" s="194"/>
      <c r="AB16" s="196"/>
      <c r="AC16" s="190"/>
      <c r="AD16" s="190" t="s">
        <v>311</v>
      </c>
      <c r="AE16" s="181"/>
      <c r="AF16" s="133"/>
      <c r="AG16" s="141"/>
      <c r="AH16" s="185" t="s">
        <v>201</v>
      </c>
      <c r="AI16" s="190" t="s">
        <v>1628</v>
      </c>
      <c r="AJ16" s="197" t="s">
        <v>1629</v>
      </c>
      <c r="AK16" s="181">
        <v>150</v>
      </c>
      <c r="AL16" s="133"/>
      <c r="AM16" s="142"/>
      <c r="AP16" s="258"/>
      <c r="AQ16" s="255"/>
      <c r="AR16" s="256"/>
      <c r="AS16" s="257"/>
      <c r="AT16" s="260"/>
      <c r="AU16" s="261"/>
    </row>
    <row r="17" spans="2:47" ht="16.5" customHeight="1">
      <c r="B17" s="22"/>
      <c r="D17" s="138"/>
      <c r="E17" s="24"/>
      <c r="F17" s="24" t="s">
        <v>311</v>
      </c>
      <c r="G17" s="181"/>
      <c r="H17" s="183"/>
      <c r="I17" s="193"/>
      <c r="J17" s="196"/>
      <c r="K17" s="190"/>
      <c r="L17" s="190" t="s">
        <v>311</v>
      </c>
      <c r="M17" s="181"/>
      <c r="N17" s="183"/>
      <c r="O17" s="193"/>
      <c r="P17" s="196"/>
      <c r="Q17" s="190"/>
      <c r="R17" s="190" t="s">
        <v>311</v>
      </c>
      <c r="S17" s="181"/>
      <c r="T17" s="183"/>
      <c r="U17" s="193"/>
      <c r="V17" s="185"/>
      <c r="W17" s="190"/>
      <c r="X17" s="191" t="s">
        <v>311</v>
      </c>
      <c r="Y17" s="181"/>
      <c r="Z17" s="183"/>
      <c r="AA17" s="194"/>
      <c r="AB17" s="196"/>
      <c r="AC17" s="190"/>
      <c r="AD17" s="190" t="s">
        <v>311</v>
      </c>
      <c r="AE17" s="181"/>
      <c r="AF17" s="133"/>
      <c r="AG17" s="141"/>
      <c r="AH17" s="185" t="s">
        <v>201</v>
      </c>
      <c r="AI17" s="190" t="s">
        <v>1630</v>
      </c>
      <c r="AJ17" s="190" t="s">
        <v>1631</v>
      </c>
      <c r="AK17" s="394">
        <v>50</v>
      </c>
      <c r="AL17" s="183"/>
      <c r="AM17" s="142"/>
      <c r="AP17" s="258"/>
      <c r="AQ17" s="255"/>
      <c r="AR17" s="255"/>
      <c r="AS17" s="257"/>
      <c r="AT17" s="260"/>
      <c r="AU17" s="261"/>
    </row>
    <row r="18" spans="2:47" ht="16.5" customHeight="1">
      <c r="B18" s="22"/>
      <c r="D18" s="138"/>
      <c r="E18" s="24"/>
      <c r="F18" s="24" t="s">
        <v>311</v>
      </c>
      <c r="G18" s="181"/>
      <c r="H18" s="183"/>
      <c r="I18" s="193"/>
      <c r="J18" s="196"/>
      <c r="K18" s="190"/>
      <c r="L18" s="190" t="s">
        <v>311</v>
      </c>
      <c r="M18" s="181"/>
      <c r="N18" s="183"/>
      <c r="O18" s="193"/>
      <c r="P18" s="196"/>
      <c r="Q18" s="190"/>
      <c r="R18" s="190" t="s">
        <v>311</v>
      </c>
      <c r="S18" s="181"/>
      <c r="T18" s="183"/>
      <c r="U18" s="193"/>
      <c r="V18" s="185"/>
      <c r="W18" s="190"/>
      <c r="X18" s="191" t="s">
        <v>311</v>
      </c>
      <c r="Y18" s="181"/>
      <c r="Z18" s="183"/>
      <c r="AA18" s="194"/>
      <c r="AB18" s="196"/>
      <c r="AC18" s="190"/>
      <c r="AD18" s="190" t="s">
        <v>311</v>
      </c>
      <c r="AE18" s="181"/>
      <c r="AF18" s="133"/>
      <c r="AG18" s="141"/>
      <c r="AH18" s="185"/>
      <c r="AI18" s="190" t="s">
        <v>1632</v>
      </c>
      <c r="AJ18" s="190" t="s">
        <v>1633</v>
      </c>
      <c r="AK18" s="202" t="s">
        <v>383</v>
      </c>
      <c r="AL18" s="183"/>
      <c r="AM18" s="142"/>
      <c r="AP18" s="258"/>
      <c r="AQ18" s="255"/>
      <c r="AR18" s="255"/>
      <c r="AS18" s="257"/>
      <c r="AT18" s="260"/>
      <c r="AU18" s="261"/>
    </row>
    <row r="19" spans="2:47" ht="16.5" customHeight="1">
      <c r="B19" s="22"/>
      <c r="D19" s="138"/>
      <c r="E19" s="24"/>
      <c r="F19" s="24" t="s">
        <v>311</v>
      </c>
      <c r="G19" s="181"/>
      <c r="H19" s="183"/>
      <c r="I19" s="193"/>
      <c r="J19" s="196"/>
      <c r="K19" s="190"/>
      <c r="L19" s="190" t="s">
        <v>311</v>
      </c>
      <c r="M19" s="181"/>
      <c r="N19" s="183"/>
      <c r="O19" s="193"/>
      <c r="P19" s="196"/>
      <c r="Q19" s="190"/>
      <c r="R19" s="190" t="s">
        <v>311</v>
      </c>
      <c r="S19" s="181"/>
      <c r="T19" s="183"/>
      <c r="U19" s="193"/>
      <c r="V19" s="196"/>
      <c r="W19" s="190"/>
      <c r="X19" s="190" t="s">
        <v>311</v>
      </c>
      <c r="Y19" s="181"/>
      <c r="Z19" s="183"/>
      <c r="AA19" s="194"/>
      <c r="AB19" s="196"/>
      <c r="AC19" s="190"/>
      <c r="AD19" s="190" t="s">
        <v>311</v>
      </c>
      <c r="AE19" s="181"/>
      <c r="AF19" s="133"/>
      <c r="AG19" s="141"/>
      <c r="AH19" s="185"/>
      <c r="AI19" s="190" t="s">
        <v>1634</v>
      </c>
      <c r="AJ19" s="190" t="s">
        <v>1635</v>
      </c>
      <c r="AK19" s="202" t="s">
        <v>383</v>
      </c>
      <c r="AL19" s="183"/>
      <c r="AM19" s="142"/>
      <c r="AP19" s="258"/>
      <c r="AQ19" s="255"/>
      <c r="AR19" s="255"/>
      <c r="AS19" s="257"/>
      <c r="AT19" s="260"/>
      <c r="AU19" s="261"/>
    </row>
    <row r="20" spans="2:47" ht="16.5" customHeight="1">
      <c r="B20" s="22"/>
      <c r="D20" s="138"/>
      <c r="E20" s="24"/>
      <c r="F20" s="24"/>
      <c r="G20" s="181"/>
      <c r="H20" s="183"/>
      <c r="I20" s="193"/>
      <c r="J20" s="196"/>
      <c r="K20" s="17"/>
      <c r="L20" s="216"/>
      <c r="M20" s="211"/>
      <c r="N20" s="183"/>
      <c r="O20" s="193"/>
      <c r="P20" s="185"/>
      <c r="Q20" s="190"/>
      <c r="R20" s="191"/>
      <c r="S20" s="181"/>
      <c r="T20" s="183"/>
      <c r="U20" s="193"/>
      <c r="V20" s="185"/>
      <c r="W20" s="190"/>
      <c r="X20" s="191"/>
      <c r="Y20" s="181"/>
      <c r="Z20" s="183"/>
      <c r="AA20" s="194"/>
      <c r="AB20" s="196"/>
      <c r="AC20" s="190"/>
      <c r="AD20" s="190"/>
      <c r="AE20" s="181"/>
      <c r="AF20" s="133"/>
      <c r="AG20" s="141"/>
      <c r="AH20" s="185"/>
      <c r="AI20" s="190" t="s">
        <v>1636</v>
      </c>
      <c r="AJ20" s="190" t="s">
        <v>1637</v>
      </c>
      <c r="AK20" s="202" t="s">
        <v>383</v>
      </c>
      <c r="AL20" s="133"/>
      <c r="AM20" s="142"/>
      <c r="AP20" s="258"/>
      <c r="AQ20" s="255"/>
      <c r="AR20" s="255"/>
      <c r="AS20" s="257"/>
      <c r="AT20" s="260"/>
      <c r="AU20" s="261"/>
    </row>
    <row r="21" spans="2:47" ht="16.5" customHeight="1">
      <c r="B21" s="22"/>
      <c r="D21" s="138"/>
      <c r="E21" s="24"/>
      <c r="F21" s="24"/>
      <c r="G21" s="181"/>
      <c r="H21" s="183"/>
      <c r="I21" s="193"/>
      <c r="J21" s="196"/>
      <c r="K21" s="17"/>
      <c r="L21" s="216"/>
      <c r="M21" s="211"/>
      <c r="N21" s="183"/>
      <c r="O21" s="193"/>
      <c r="P21" s="185"/>
      <c r="Q21" s="190"/>
      <c r="R21" s="191"/>
      <c r="S21" s="181"/>
      <c r="T21" s="183"/>
      <c r="U21" s="193"/>
      <c r="V21" s="185"/>
      <c r="W21" s="190"/>
      <c r="X21" s="191"/>
      <c r="Y21" s="181"/>
      <c r="Z21" s="183"/>
      <c r="AA21" s="194"/>
      <c r="AB21" s="196"/>
      <c r="AC21" s="190"/>
      <c r="AD21" s="190"/>
      <c r="AE21" s="181"/>
      <c r="AF21" s="133"/>
      <c r="AG21" s="141"/>
      <c r="AH21" s="185"/>
      <c r="AI21" s="190" t="s">
        <v>1638</v>
      </c>
      <c r="AJ21" s="190" t="s">
        <v>1639</v>
      </c>
      <c r="AK21" s="202" t="s">
        <v>383</v>
      </c>
      <c r="AL21" s="133"/>
      <c r="AM21" s="142"/>
      <c r="AP21" s="258"/>
      <c r="AQ21" s="255"/>
      <c r="AR21" s="255"/>
      <c r="AS21" s="257"/>
      <c r="AT21" s="260"/>
      <c r="AU21" s="261"/>
    </row>
    <row r="22" spans="2:47" ht="16.5" customHeight="1">
      <c r="B22" s="22"/>
      <c r="D22" s="138"/>
      <c r="E22" s="24"/>
      <c r="F22" s="24" t="s">
        <v>311</v>
      </c>
      <c r="G22" s="181"/>
      <c r="H22" s="183"/>
      <c r="I22" s="193"/>
      <c r="J22" s="196"/>
      <c r="K22" s="186"/>
      <c r="L22" s="187"/>
      <c r="M22" s="198"/>
      <c r="N22" s="183"/>
      <c r="O22" s="193"/>
      <c r="P22" s="185"/>
      <c r="Q22" s="190"/>
      <c r="R22" s="191" t="s">
        <v>311</v>
      </c>
      <c r="S22" s="181"/>
      <c r="T22" s="183"/>
      <c r="U22" s="193"/>
      <c r="V22" s="185"/>
      <c r="W22" s="190"/>
      <c r="X22" s="191" t="s">
        <v>311</v>
      </c>
      <c r="Y22" s="181"/>
      <c r="Z22" s="183"/>
      <c r="AA22" s="194"/>
      <c r="AB22" s="196"/>
      <c r="AC22" s="190"/>
      <c r="AD22" s="190" t="s">
        <v>311</v>
      </c>
      <c r="AE22" s="181"/>
      <c r="AF22" s="133"/>
      <c r="AG22" s="141"/>
      <c r="AH22" s="185"/>
      <c r="AI22" s="190" t="s">
        <v>1640</v>
      </c>
      <c r="AJ22" s="197" t="s">
        <v>1641</v>
      </c>
      <c r="AK22" s="202" t="s">
        <v>383</v>
      </c>
      <c r="AL22" s="133"/>
      <c r="AM22" s="142"/>
      <c r="AP22" s="258"/>
      <c r="AQ22" s="255"/>
      <c r="AR22" s="255"/>
      <c r="AS22" s="257"/>
      <c r="AT22" s="260"/>
      <c r="AU22" s="261"/>
    </row>
    <row r="23" spans="2:47" ht="16.5" customHeight="1">
      <c r="B23" s="22"/>
      <c r="D23" s="138"/>
      <c r="E23" s="24"/>
      <c r="F23" s="24"/>
      <c r="G23" s="181"/>
      <c r="H23" s="183"/>
      <c r="I23" s="193"/>
      <c r="J23" s="196"/>
      <c r="K23" s="186"/>
      <c r="L23" s="187"/>
      <c r="M23" s="198"/>
      <c r="N23" s="183"/>
      <c r="O23" s="193"/>
      <c r="P23" s="185"/>
      <c r="Q23" s="190"/>
      <c r="R23" s="191"/>
      <c r="S23" s="181"/>
      <c r="T23" s="183"/>
      <c r="U23" s="193"/>
      <c r="V23" s="185"/>
      <c r="W23" s="190"/>
      <c r="X23" s="191"/>
      <c r="Y23" s="181"/>
      <c r="Z23" s="183"/>
      <c r="AA23" s="194"/>
      <c r="AB23" s="196"/>
      <c r="AC23" s="190"/>
      <c r="AD23" s="190"/>
      <c r="AE23" s="181"/>
      <c r="AF23" s="133"/>
      <c r="AG23" s="141"/>
      <c r="AH23" s="185"/>
      <c r="AI23" s="190" t="s">
        <v>1642</v>
      </c>
      <c r="AJ23" s="190" t="s">
        <v>1643</v>
      </c>
      <c r="AK23" s="202" t="s">
        <v>383</v>
      </c>
      <c r="AL23" s="133"/>
      <c r="AM23" s="142"/>
      <c r="AP23" s="258"/>
      <c r="AQ23" s="255"/>
      <c r="AR23" s="255"/>
      <c r="AS23" s="257"/>
      <c r="AT23" s="260"/>
      <c r="AU23" s="261"/>
    </row>
    <row r="24" spans="2:47" ht="16.5" customHeight="1">
      <c r="B24" s="22"/>
      <c r="D24" s="138"/>
      <c r="E24" s="24"/>
      <c r="F24" s="24"/>
      <c r="G24" s="181"/>
      <c r="H24" s="183"/>
      <c r="I24" s="193"/>
      <c r="J24" s="196"/>
      <c r="K24" s="186"/>
      <c r="L24" s="187"/>
      <c r="M24" s="198"/>
      <c r="N24" s="183"/>
      <c r="O24" s="193"/>
      <c r="P24" s="185"/>
      <c r="Q24" s="190"/>
      <c r="R24" s="191"/>
      <c r="S24" s="181"/>
      <c r="T24" s="183"/>
      <c r="U24" s="193"/>
      <c r="V24" s="185"/>
      <c r="W24" s="190"/>
      <c r="X24" s="191"/>
      <c r="Y24" s="181"/>
      <c r="Z24" s="183"/>
      <c r="AA24" s="194"/>
      <c r="AB24" s="196"/>
      <c r="AC24" s="190"/>
      <c r="AD24" s="190"/>
      <c r="AE24" s="181"/>
      <c r="AF24" s="133"/>
      <c r="AG24" s="141"/>
      <c r="AH24" s="185"/>
      <c r="AI24" s="190" t="s">
        <v>1644</v>
      </c>
      <c r="AJ24" s="190" t="s">
        <v>1645</v>
      </c>
      <c r="AK24" s="202" t="s">
        <v>383</v>
      </c>
      <c r="AL24" s="133"/>
      <c r="AM24" s="142"/>
      <c r="AP24" s="258"/>
      <c r="AQ24" s="255"/>
      <c r="AR24" s="255"/>
      <c r="AS24" s="257"/>
      <c r="AT24" s="260"/>
      <c r="AU24" s="261"/>
    </row>
    <row r="25" spans="2:47" ht="16.5" customHeight="1">
      <c r="B25" s="22"/>
      <c r="D25" s="138"/>
      <c r="E25" s="24"/>
      <c r="F25" s="24"/>
      <c r="G25" s="181"/>
      <c r="H25" s="183"/>
      <c r="I25" s="193"/>
      <c r="J25" s="196"/>
      <c r="K25" s="186"/>
      <c r="L25" s="187"/>
      <c r="M25" s="198"/>
      <c r="N25" s="183"/>
      <c r="O25" s="193"/>
      <c r="P25" s="185"/>
      <c r="Q25" s="190"/>
      <c r="R25" s="191"/>
      <c r="S25" s="181"/>
      <c r="T25" s="183"/>
      <c r="U25" s="193"/>
      <c r="V25" s="185"/>
      <c r="W25" s="190"/>
      <c r="X25" s="191"/>
      <c r="Y25" s="181"/>
      <c r="Z25" s="183"/>
      <c r="AA25" s="194"/>
      <c r="AB25" s="196"/>
      <c r="AC25" s="190"/>
      <c r="AD25" s="190"/>
      <c r="AE25" s="181"/>
      <c r="AF25" s="133"/>
      <c r="AG25" s="141"/>
      <c r="AH25" s="185"/>
      <c r="AI25" s="190" t="s">
        <v>1646</v>
      </c>
      <c r="AJ25" s="197"/>
      <c r="AK25" s="202" t="s">
        <v>692</v>
      </c>
      <c r="AL25" s="133"/>
      <c r="AM25" s="142"/>
    </row>
    <row r="26" spans="2:47" ht="16.5" customHeight="1">
      <c r="B26" s="22"/>
      <c r="D26" s="138"/>
      <c r="E26" s="24"/>
      <c r="F26" s="24"/>
      <c r="G26" s="181"/>
      <c r="H26" s="183"/>
      <c r="I26" s="193"/>
      <c r="J26" s="196"/>
      <c r="K26" s="186"/>
      <c r="L26" s="187"/>
      <c r="M26" s="198"/>
      <c r="N26" s="183"/>
      <c r="O26" s="193"/>
      <c r="P26" s="185"/>
      <c r="Q26" s="190"/>
      <c r="R26" s="191"/>
      <c r="S26" s="181"/>
      <c r="T26" s="183"/>
      <c r="U26" s="193"/>
      <c r="V26" s="185"/>
      <c r="W26" s="190"/>
      <c r="X26" s="191"/>
      <c r="Y26" s="181"/>
      <c r="Z26" s="183"/>
      <c r="AA26" s="194"/>
      <c r="AB26" s="196"/>
      <c r="AC26" s="190"/>
      <c r="AD26" s="190"/>
      <c r="AE26" s="181"/>
      <c r="AF26" s="133"/>
      <c r="AG26" s="141"/>
      <c r="AH26" s="185"/>
      <c r="AI26" s="190" t="s">
        <v>1647</v>
      </c>
      <c r="AJ26" s="190" t="s">
        <v>1648</v>
      </c>
      <c r="AK26" s="202" t="s">
        <v>383</v>
      </c>
      <c r="AL26" s="133"/>
      <c r="AM26" s="142"/>
    </row>
    <row r="27" spans="2:47" ht="16.5" customHeight="1">
      <c r="B27" s="22"/>
      <c r="D27" s="138"/>
      <c r="E27" s="24"/>
      <c r="F27" s="24"/>
      <c r="G27" s="181"/>
      <c r="H27" s="183"/>
      <c r="I27" s="193"/>
      <c r="J27" s="196"/>
      <c r="K27" s="186"/>
      <c r="L27" s="187"/>
      <c r="M27" s="198"/>
      <c r="N27" s="183"/>
      <c r="O27" s="193"/>
      <c r="P27" s="185"/>
      <c r="Q27" s="190"/>
      <c r="R27" s="191"/>
      <c r="S27" s="181"/>
      <c r="T27" s="183"/>
      <c r="U27" s="193"/>
      <c r="V27" s="185"/>
      <c r="W27" s="190"/>
      <c r="X27" s="191"/>
      <c r="Y27" s="181"/>
      <c r="Z27" s="183"/>
      <c r="AA27" s="194"/>
      <c r="AB27" s="196"/>
      <c r="AC27" s="190"/>
      <c r="AD27" s="190"/>
      <c r="AE27" s="181"/>
      <c r="AF27" s="133"/>
      <c r="AG27" s="141"/>
      <c r="AH27" s="196"/>
      <c r="AI27" s="190"/>
      <c r="AJ27" s="190"/>
      <c r="AK27" s="181"/>
      <c r="AL27" s="133"/>
      <c r="AM27" s="142"/>
    </row>
    <row r="28" spans="2:47" ht="16.5" customHeight="1">
      <c r="B28" s="22"/>
      <c r="D28" s="138"/>
      <c r="E28" s="24"/>
      <c r="F28" s="24" t="s">
        <v>311</v>
      </c>
      <c r="G28" s="181"/>
      <c r="H28" s="183"/>
      <c r="I28" s="193"/>
      <c r="J28" s="196"/>
      <c r="K28" s="190"/>
      <c r="L28" s="190" t="s">
        <v>311</v>
      </c>
      <c r="M28" s="181"/>
      <c r="N28" s="183"/>
      <c r="O28" s="193"/>
      <c r="P28" s="196"/>
      <c r="Q28" s="223"/>
      <c r="R28" s="190" t="s">
        <v>311</v>
      </c>
      <c r="S28" s="181"/>
      <c r="T28" s="183"/>
      <c r="U28" s="193"/>
      <c r="V28" s="185"/>
      <c r="W28" s="190"/>
      <c r="X28" s="191" t="s">
        <v>311</v>
      </c>
      <c r="Y28" s="181"/>
      <c r="Z28" s="183"/>
      <c r="AA28" s="194"/>
      <c r="AB28" s="196"/>
      <c r="AC28" s="190"/>
      <c r="AD28" s="190" t="s">
        <v>311</v>
      </c>
      <c r="AE28" s="181"/>
      <c r="AF28" s="133"/>
      <c r="AG28" s="141"/>
      <c r="AH28" s="185"/>
      <c r="AI28" s="20"/>
      <c r="AJ28" s="20"/>
      <c r="AK28" s="135"/>
      <c r="AL28" s="133"/>
      <c r="AM28" s="142"/>
    </row>
    <row r="29" spans="2:47" ht="16.5" customHeight="1">
      <c r="B29" s="22"/>
      <c r="D29" s="138"/>
      <c r="E29" s="24"/>
      <c r="F29" s="24" t="s">
        <v>311</v>
      </c>
      <c r="G29" s="181"/>
      <c r="H29" s="183"/>
      <c r="I29" s="193"/>
      <c r="J29" s="196"/>
      <c r="K29" s="190"/>
      <c r="L29" s="190" t="s">
        <v>311</v>
      </c>
      <c r="M29" s="181"/>
      <c r="N29" s="183"/>
      <c r="O29" s="193"/>
      <c r="P29" s="196"/>
      <c r="Q29" s="190"/>
      <c r="R29" s="190" t="s">
        <v>311</v>
      </c>
      <c r="S29" s="181"/>
      <c r="T29" s="183"/>
      <c r="U29" s="193"/>
      <c r="V29" s="185"/>
      <c r="W29" s="190"/>
      <c r="X29" s="191" t="s">
        <v>311</v>
      </c>
      <c r="Y29" s="181"/>
      <c r="Z29" s="183"/>
      <c r="AA29" s="194"/>
      <c r="AB29" s="196"/>
      <c r="AC29" s="190"/>
      <c r="AD29" s="190" t="s">
        <v>311</v>
      </c>
      <c r="AE29" s="181"/>
      <c r="AF29" s="133"/>
      <c r="AG29" s="141"/>
      <c r="AH29" s="138"/>
      <c r="AI29" s="20"/>
      <c r="AJ29" s="20"/>
      <c r="AK29" s="135"/>
      <c r="AL29" s="133"/>
      <c r="AM29" s="142"/>
    </row>
    <row r="30" spans="2:47" ht="16.5" customHeight="1">
      <c r="B30" s="22"/>
      <c r="D30" s="138"/>
      <c r="E30" s="24"/>
      <c r="F30" s="24" t="s">
        <v>311</v>
      </c>
      <c r="G30" s="181"/>
      <c r="H30" s="183"/>
      <c r="I30" s="193"/>
      <c r="J30" s="196"/>
      <c r="K30" s="190"/>
      <c r="L30" s="190" t="s">
        <v>311</v>
      </c>
      <c r="M30" s="181"/>
      <c r="N30" s="183"/>
      <c r="O30" s="193"/>
      <c r="P30" s="196"/>
      <c r="Q30" s="190"/>
      <c r="R30" s="190" t="s">
        <v>311</v>
      </c>
      <c r="S30" s="181"/>
      <c r="T30" s="183"/>
      <c r="U30" s="193"/>
      <c r="V30" s="196"/>
      <c r="W30" s="190"/>
      <c r="X30" s="190" t="s">
        <v>311</v>
      </c>
      <c r="Y30" s="181"/>
      <c r="Z30" s="183"/>
      <c r="AA30" s="194"/>
      <c r="AB30" s="196"/>
      <c r="AC30" s="190"/>
      <c r="AD30" s="190" t="s">
        <v>311</v>
      </c>
      <c r="AE30" s="181"/>
      <c r="AF30" s="133"/>
      <c r="AG30" s="141"/>
      <c r="AH30" s="16"/>
      <c r="AI30" s="17"/>
      <c r="AJ30" s="17"/>
      <c r="AK30" s="134"/>
      <c r="AL30" s="133"/>
      <c r="AM30" s="155"/>
    </row>
    <row r="31" spans="2:47" ht="16.5" customHeight="1">
      <c r="B31" s="22"/>
      <c r="D31" s="138"/>
      <c r="E31" s="24"/>
      <c r="F31" s="24" t="s">
        <v>311</v>
      </c>
      <c r="G31" s="181"/>
      <c r="H31" s="183"/>
      <c r="I31" s="193"/>
      <c r="J31" s="196"/>
      <c r="K31" s="190"/>
      <c r="L31" s="190" t="s">
        <v>311</v>
      </c>
      <c r="M31" s="181"/>
      <c r="N31" s="183"/>
      <c r="O31" s="193"/>
      <c r="P31" s="196"/>
      <c r="Q31" s="190"/>
      <c r="R31" s="190" t="s">
        <v>311</v>
      </c>
      <c r="S31" s="181"/>
      <c r="T31" s="183"/>
      <c r="U31" s="193"/>
      <c r="V31" s="185"/>
      <c r="W31" s="190"/>
      <c r="X31" s="191" t="s">
        <v>311</v>
      </c>
      <c r="Y31" s="181"/>
      <c r="Z31" s="183"/>
      <c r="AA31" s="194"/>
      <c r="AB31" s="196"/>
      <c r="AC31" s="190"/>
      <c r="AD31" s="190" t="s">
        <v>311</v>
      </c>
      <c r="AE31" s="181"/>
      <c r="AF31" s="133"/>
      <c r="AG31" s="141"/>
      <c r="AH31" s="157"/>
      <c r="AI31" s="158"/>
      <c r="AJ31" s="158"/>
      <c r="AK31" s="159"/>
      <c r="AL31" s="133"/>
      <c r="AM31" s="161"/>
    </row>
    <row r="32" spans="2:47" ht="16.5" customHeight="1">
      <c r="B32" s="22"/>
      <c r="D32" s="138"/>
      <c r="E32" s="24"/>
      <c r="F32" s="24" t="s">
        <v>311</v>
      </c>
      <c r="G32" s="181"/>
      <c r="H32" s="183"/>
      <c r="I32" s="193"/>
      <c r="J32" s="196"/>
      <c r="K32" s="190"/>
      <c r="L32" s="190" t="s">
        <v>311</v>
      </c>
      <c r="M32" s="181"/>
      <c r="N32" s="183"/>
      <c r="O32" s="193"/>
      <c r="P32" s="196"/>
      <c r="Q32" s="190"/>
      <c r="R32" s="190" t="s">
        <v>311</v>
      </c>
      <c r="S32" s="181"/>
      <c r="T32" s="183"/>
      <c r="U32" s="193"/>
      <c r="V32" s="196"/>
      <c r="W32" s="190"/>
      <c r="X32" s="190" t="s">
        <v>311</v>
      </c>
      <c r="Y32" s="181"/>
      <c r="Z32" s="183"/>
      <c r="AA32" s="194"/>
      <c r="AB32" s="196"/>
      <c r="AC32" s="190"/>
      <c r="AD32" s="190" t="s">
        <v>311</v>
      </c>
      <c r="AE32" s="181"/>
      <c r="AF32" s="133"/>
      <c r="AG32" s="141"/>
      <c r="AH32" s="138"/>
      <c r="AI32" s="20"/>
      <c r="AJ32" s="20"/>
      <c r="AK32" s="135"/>
      <c r="AL32" s="133"/>
      <c r="AM32" s="142"/>
    </row>
    <row r="33" spans="2:50" ht="16.5" customHeight="1" thickBot="1">
      <c r="B33" s="14"/>
      <c r="D33" s="138"/>
      <c r="E33" s="24"/>
      <c r="F33" s="24" t="s">
        <v>311</v>
      </c>
      <c r="G33" s="181"/>
      <c r="H33" s="183"/>
      <c r="I33" s="192"/>
      <c r="J33" s="185"/>
      <c r="K33" s="190"/>
      <c r="L33" s="191" t="s">
        <v>311</v>
      </c>
      <c r="M33" s="181"/>
      <c r="N33" s="183"/>
      <c r="O33" s="192"/>
      <c r="P33" s="185"/>
      <c r="Q33" s="190"/>
      <c r="R33" s="191" t="s">
        <v>311</v>
      </c>
      <c r="S33" s="181"/>
      <c r="T33" s="183"/>
      <c r="U33" s="192"/>
      <c r="V33" s="185"/>
      <c r="W33" s="190"/>
      <c r="X33" s="191" t="s">
        <v>311</v>
      </c>
      <c r="Y33" s="181"/>
      <c r="Z33" s="183"/>
      <c r="AA33" s="194"/>
      <c r="AB33" s="185"/>
      <c r="AC33" s="190"/>
      <c r="AD33" s="191" t="s">
        <v>311</v>
      </c>
      <c r="AE33" s="181"/>
      <c r="AF33" s="133"/>
      <c r="AG33" s="141"/>
      <c r="AH33" s="138"/>
      <c r="AI33" s="20"/>
      <c r="AJ33" s="20"/>
      <c r="AK33" s="135"/>
      <c r="AL33" s="133"/>
      <c r="AM33" s="142"/>
    </row>
    <row r="34" spans="2:50" ht="15.75" customHeight="1">
      <c r="B34" s="25" t="s">
        <v>388</v>
      </c>
      <c r="C34" s="26">
        <f>SUM(G34:AM34)</f>
        <v>20050</v>
      </c>
      <c r="D34" s="27"/>
      <c r="E34" s="143"/>
      <c r="F34" s="143" t="s">
        <v>311</v>
      </c>
      <c r="G34" s="144">
        <f>SUM(G9:G33)</f>
        <v>4870</v>
      </c>
      <c r="H34" s="144"/>
      <c r="I34" s="145"/>
      <c r="J34" s="27"/>
      <c r="K34" s="143"/>
      <c r="L34" s="143" t="s">
        <v>311</v>
      </c>
      <c r="M34" s="144">
        <f>SUM(M9:M33)</f>
        <v>2830</v>
      </c>
      <c r="N34" s="144"/>
      <c r="O34" s="145"/>
      <c r="P34" s="27"/>
      <c r="Q34" s="143"/>
      <c r="R34" s="143" t="s">
        <v>311</v>
      </c>
      <c r="S34" s="144">
        <f>SUM(S9:S33)</f>
        <v>6040</v>
      </c>
      <c r="T34" s="144"/>
      <c r="U34" s="145"/>
      <c r="V34" s="27"/>
      <c r="W34" s="143"/>
      <c r="X34" s="143" t="s">
        <v>311</v>
      </c>
      <c r="Y34" s="144">
        <f>SUM(Y9:Y33)</f>
        <v>3950</v>
      </c>
      <c r="Z34" s="144"/>
      <c r="AA34" s="145"/>
      <c r="AB34" s="27"/>
      <c r="AC34" s="143"/>
      <c r="AD34" s="143" t="s">
        <v>311</v>
      </c>
      <c r="AE34" s="144">
        <f>SUM(AE9:AE33)</f>
        <v>470</v>
      </c>
      <c r="AF34" s="144"/>
      <c r="AG34" s="146"/>
      <c r="AH34" s="31"/>
      <c r="AI34" s="143"/>
      <c r="AJ34" s="143"/>
      <c r="AK34" s="144">
        <f>SUM(AK9:AK33)</f>
        <v>1890</v>
      </c>
      <c r="AL34" s="144"/>
      <c r="AM34" s="147"/>
    </row>
    <row r="35" spans="2:50" ht="15.75" customHeight="1" thickBot="1">
      <c r="B35" s="33" t="s">
        <v>389</v>
      </c>
      <c r="C35" s="34">
        <f>SUM(H35,N35,T35,Z35,AF35,AL35)</f>
        <v>0</v>
      </c>
      <c r="D35" s="35"/>
      <c r="E35" s="148"/>
      <c r="F35" s="148" t="s">
        <v>311</v>
      </c>
      <c r="G35" s="149"/>
      <c r="H35" s="149">
        <f>SUM(H9:H33)</f>
        <v>0</v>
      </c>
      <c r="I35" s="150"/>
      <c r="J35" s="35"/>
      <c r="K35" s="148"/>
      <c r="L35" s="148" t="s">
        <v>311</v>
      </c>
      <c r="M35" s="149"/>
      <c r="N35" s="149">
        <f>SUM(N9:N33)</f>
        <v>0</v>
      </c>
      <c r="O35" s="150"/>
      <c r="P35" s="35"/>
      <c r="Q35" s="148"/>
      <c r="R35" s="148" t="s">
        <v>311</v>
      </c>
      <c r="S35" s="149"/>
      <c r="T35" s="149">
        <f>SUM(T9:T33)</f>
        <v>0</v>
      </c>
      <c r="U35" s="150"/>
      <c r="V35" s="35"/>
      <c r="W35" s="148"/>
      <c r="X35" s="148" t="s">
        <v>311</v>
      </c>
      <c r="Y35" s="149"/>
      <c r="Z35" s="149">
        <f>SUM(Z9:Z33)</f>
        <v>0</v>
      </c>
      <c r="AA35" s="150"/>
      <c r="AB35" s="35"/>
      <c r="AC35" s="148"/>
      <c r="AD35" s="148" t="s">
        <v>311</v>
      </c>
      <c r="AE35" s="149"/>
      <c r="AF35" s="149">
        <f>SUM(AF9:AF33)</f>
        <v>0</v>
      </c>
      <c r="AG35" s="151"/>
      <c r="AH35" s="36"/>
      <c r="AI35" s="148"/>
      <c r="AJ35" s="148"/>
      <c r="AK35" s="149"/>
      <c r="AL35" s="149">
        <f>SUM(AL9:AL33)</f>
        <v>0</v>
      </c>
      <c r="AM35" s="152"/>
    </row>
    <row r="36" spans="2:50" ht="16.5" customHeight="1">
      <c r="B36" s="14" t="s">
        <v>1649</v>
      </c>
      <c r="D36" s="138" t="s">
        <v>201</v>
      </c>
      <c r="E36" s="24" t="s">
        <v>1650</v>
      </c>
      <c r="F36" s="24" t="s">
        <v>1651</v>
      </c>
      <c r="G36" s="181">
        <v>1000</v>
      </c>
      <c r="H36" s="229"/>
      <c r="I36" s="232"/>
      <c r="J36" s="16" t="s">
        <v>201</v>
      </c>
      <c r="K36" s="223" t="s">
        <v>1652</v>
      </c>
      <c r="L36" s="224" t="s">
        <v>1653</v>
      </c>
      <c r="M36" s="181">
        <v>1100</v>
      </c>
      <c r="N36" s="229"/>
      <c r="O36" s="232"/>
      <c r="P36" s="16" t="s">
        <v>201</v>
      </c>
      <c r="Q36" s="223" t="s">
        <v>1654</v>
      </c>
      <c r="R36" s="226" t="s">
        <v>1655</v>
      </c>
      <c r="S36" s="181">
        <v>1800</v>
      </c>
      <c r="T36" s="229"/>
      <c r="U36" s="192"/>
      <c r="V36" s="185" t="s">
        <v>201</v>
      </c>
      <c r="W36" s="190" t="s">
        <v>1654</v>
      </c>
      <c r="X36" s="191" t="s">
        <v>1656</v>
      </c>
      <c r="Y36" s="181">
        <v>1270</v>
      </c>
      <c r="Z36" s="183"/>
      <c r="AA36" s="199"/>
      <c r="AB36" s="185" t="s">
        <v>201</v>
      </c>
      <c r="AC36" s="190" t="s">
        <v>1654</v>
      </c>
      <c r="AD36" s="191" t="s">
        <v>1657</v>
      </c>
      <c r="AE36" s="181">
        <v>200</v>
      </c>
      <c r="AF36" s="133"/>
      <c r="AG36" s="141"/>
      <c r="AH36" s="185" t="s">
        <v>201</v>
      </c>
      <c r="AI36" s="190" t="s">
        <v>1658</v>
      </c>
      <c r="AJ36" s="197" t="s">
        <v>1659</v>
      </c>
      <c r="AK36" s="181">
        <v>100</v>
      </c>
      <c r="AL36" s="133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14">
        <v>40224</v>
      </c>
      <c r="D37" s="138" t="s">
        <v>201</v>
      </c>
      <c r="E37" s="24" t="s">
        <v>1660</v>
      </c>
      <c r="F37" s="24" t="s">
        <v>1661</v>
      </c>
      <c r="G37" s="181">
        <v>830</v>
      </c>
      <c r="H37" s="229"/>
      <c r="I37" s="232"/>
      <c r="J37" s="16" t="s">
        <v>201</v>
      </c>
      <c r="K37" s="223" t="s">
        <v>1662</v>
      </c>
      <c r="L37" s="224" t="s">
        <v>1663</v>
      </c>
      <c r="M37" s="181">
        <v>500</v>
      </c>
      <c r="N37" s="229"/>
      <c r="O37" s="232"/>
      <c r="P37" s="16" t="s">
        <v>201</v>
      </c>
      <c r="Q37" s="223" t="s">
        <v>1664</v>
      </c>
      <c r="R37" s="226" t="s">
        <v>1665</v>
      </c>
      <c r="S37" s="181">
        <v>800</v>
      </c>
      <c r="T37" s="229"/>
      <c r="U37" s="192"/>
      <c r="V37" s="185" t="s">
        <v>201</v>
      </c>
      <c r="W37" s="190" t="s">
        <v>1664</v>
      </c>
      <c r="X37" s="191" t="s">
        <v>1666</v>
      </c>
      <c r="Y37" s="181">
        <v>770</v>
      </c>
      <c r="Z37" s="183"/>
      <c r="AA37" s="199"/>
      <c r="AB37" s="185" t="s">
        <v>201</v>
      </c>
      <c r="AC37" s="190" t="s">
        <v>1664</v>
      </c>
      <c r="AD37" s="191" t="s">
        <v>1667</v>
      </c>
      <c r="AE37" s="181">
        <v>70</v>
      </c>
      <c r="AF37" s="133"/>
      <c r="AG37" s="141"/>
      <c r="AH37" s="185" t="s">
        <v>201</v>
      </c>
      <c r="AI37" s="190" t="s">
        <v>1668</v>
      </c>
      <c r="AJ37" s="197" t="s">
        <v>1669</v>
      </c>
      <c r="AK37" s="181">
        <v>300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 t="s">
        <v>201</v>
      </c>
      <c r="E38" s="24" t="s">
        <v>1670</v>
      </c>
      <c r="F38" s="24" t="s">
        <v>1671</v>
      </c>
      <c r="G38" s="181">
        <v>1220</v>
      </c>
      <c r="H38" s="229"/>
      <c r="I38" s="232"/>
      <c r="J38" s="16"/>
      <c r="K38" s="223" t="s">
        <v>1672</v>
      </c>
      <c r="L38" s="224" t="s">
        <v>1673</v>
      </c>
      <c r="M38" s="228" t="s">
        <v>266</v>
      </c>
      <c r="N38" s="229"/>
      <c r="O38" s="232"/>
      <c r="P38" s="16"/>
      <c r="Q38" s="223" t="s">
        <v>1674</v>
      </c>
      <c r="R38" s="226" t="s">
        <v>1675</v>
      </c>
      <c r="S38" s="198" t="s">
        <v>266</v>
      </c>
      <c r="T38" s="229"/>
      <c r="U38" s="192"/>
      <c r="V38" s="185" t="s">
        <v>201</v>
      </c>
      <c r="W38" s="190" t="s">
        <v>1674</v>
      </c>
      <c r="X38" s="191" t="s">
        <v>1676</v>
      </c>
      <c r="Y38" s="181">
        <v>650</v>
      </c>
      <c r="Z38" s="183"/>
      <c r="AA38" s="199"/>
      <c r="AB38" s="185" t="s">
        <v>201</v>
      </c>
      <c r="AC38" s="190" t="s">
        <v>1674</v>
      </c>
      <c r="AD38" s="191" t="s">
        <v>1677</v>
      </c>
      <c r="AE38" s="181">
        <v>70</v>
      </c>
      <c r="AF38" s="133"/>
      <c r="AG38" s="141"/>
      <c r="AH38" s="185" t="s">
        <v>201</v>
      </c>
      <c r="AI38" s="190" t="s">
        <v>1678</v>
      </c>
      <c r="AJ38" s="197" t="s">
        <v>1679</v>
      </c>
      <c r="AK38" s="181">
        <v>200</v>
      </c>
      <c r="AL38" s="133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38" t="s">
        <v>201</v>
      </c>
      <c r="E39" s="24" t="s">
        <v>1680</v>
      </c>
      <c r="F39" s="24" t="s">
        <v>1681</v>
      </c>
      <c r="G39" s="181">
        <v>1500</v>
      </c>
      <c r="H39" s="229"/>
      <c r="I39" s="232"/>
      <c r="J39" s="138"/>
      <c r="K39" s="223"/>
      <c r="L39" s="226"/>
      <c r="M39" s="228"/>
      <c r="N39" s="229"/>
      <c r="O39" s="232"/>
      <c r="P39" s="138"/>
      <c r="Q39" s="223"/>
      <c r="R39" s="223" t="s">
        <v>311</v>
      </c>
      <c r="S39" s="225"/>
      <c r="T39" s="229"/>
      <c r="U39" s="192"/>
      <c r="V39" s="196"/>
      <c r="W39" s="190"/>
      <c r="X39" s="190" t="s">
        <v>311</v>
      </c>
      <c r="Y39" s="181"/>
      <c r="Z39" s="183"/>
      <c r="AA39" s="199"/>
      <c r="AB39" s="185" t="s">
        <v>201</v>
      </c>
      <c r="AC39" s="190" t="s">
        <v>1682</v>
      </c>
      <c r="AD39" s="191" t="s">
        <v>1683</v>
      </c>
      <c r="AE39" s="181">
        <v>10</v>
      </c>
      <c r="AF39" s="133"/>
      <c r="AG39" s="141"/>
      <c r="AH39" s="185" t="s">
        <v>201</v>
      </c>
      <c r="AI39" s="190" t="s">
        <v>1684</v>
      </c>
      <c r="AJ39" s="197" t="s">
        <v>1685</v>
      </c>
      <c r="AK39" s="181">
        <v>100</v>
      </c>
      <c r="AL39" s="133"/>
      <c r="AM39" s="142"/>
      <c r="AP39" s="258"/>
      <c r="AQ39" s="255"/>
      <c r="AR39" s="256"/>
      <c r="AS39" s="259"/>
      <c r="AT39" s="260"/>
      <c r="AU39" s="261"/>
      <c r="AW39" s="262"/>
      <c r="AX39" s="262"/>
    </row>
    <row r="40" spans="2:50" ht="16.5" customHeight="1">
      <c r="B40" s="22"/>
      <c r="D40" s="138"/>
      <c r="E40" s="24" t="s">
        <v>1686</v>
      </c>
      <c r="F40" s="24" t="s">
        <v>311</v>
      </c>
      <c r="G40" s="198" t="s">
        <v>252</v>
      </c>
      <c r="H40" s="229"/>
      <c r="I40" s="232"/>
      <c r="J40" s="16"/>
      <c r="K40" s="223"/>
      <c r="L40" s="226"/>
      <c r="M40" s="228"/>
      <c r="N40" s="229"/>
      <c r="O40" s="232"/>
      <c r="P40" s="138"/>
      <c r="Q40" s="223"/>
      <c r="R40" s="223" t="s">
        <v>311</v>
      </c>
      <c r="S40" s="225"/>
      <c r="T40" s="229"/>
      <c r="U40" s="192"/>
      <c r="V40" s="196"/>
      <c r="W40" s="190"/>
      <c r="X40" s="190" t="s">
        <v>311</v>
      </c>
      <c r="Y40" s="181"/>
      <c r="Z40" s="183"/>
      <c r="AA40" s="199"/>
      <c r="AB40" s="196"/>
      <c r="AC40" s="190"/>
      <c r="AD40" s="190" t="s">
        <v>311</v>
      </c>
      <c r="AE40" s="181"/>
      <c r="AF40" s="133"/>
      <c r="AG40" s="141"/>
      <c r="AH40" s="185" t="s">
        <v>201</v>
      </c>
      <c r="AI40" s="190" t="s">
        <v>1687</v>
      </c>
      <c r="AJ40" s="197" t="s">
        <v>1688</v>
      </c>
      <c r="AK40" s="181">
        <v>100</v>
      </c>
      <c r="AL40" s="133"/>
      <c r="AM40" s="142"/>
      <c r="AP40" s="258"/>
      <c r="AQ40" s="255"/>
      <c r="AR40" s="256"/>
      <c r="AS40" s="259"/>
      <c r="AT40" s="260"/>
      <c r="AU40" s="261"/>
      <c r="AW40" s="262"/>
      <c r="AX40" s="262"/>
    </row>
    <row r="41" spans="2:50" ht="16.5" customHeight="1">
      <c r="B41" s="14"/>
      <c r="D41" s="85"/>
      <c r="E41" s="24" t="s">
        <v>1689</v>
      </c>
      <c r="F41" s="99" t="s">
        <v>311</v>
      </c>
      <c r="G41" s="228" t="s">
        <v>252</v>
      </c>
      <c r="H41" s="229"/>
      <c r="I41" s="346"/>
      <c r="J41" s="138"/>
      <c r="K41" s="223"/>
      <c r="L41" s="223"/>
      <c r="M41" s="228"/>
      <c r="N41" s="229"/>
      <c r="O41" s="232"/>
      <c r="P41" s="16"/>
      <c r="Q41" s="234"/>
      <c r="R41" s="234" t="s">
        <v>311</v>
      </c>
      <c r="S41" s="231"/>
      <c r="T41" s="229"/>
      <c r="U41" s="203"/>
      <c r="V41" s="185"/>
      <c r="W41" s="186"/>
      <c r="X41" s="186" t="s">
        <v>311</v>
      </c>
      <c r="Y41" s="182"/>
      <c r="Z41" s="183"/>
      <c r="AA41" s="204"/>
      <c r="AB41" s="185"/>
      <c r="AC41" s="186"/>
      <c r="AD41" s="186" t="s">
        <v>311</v>
      </c>
      <c r="AE41" s="182"/>
      <c r="AF41" s="133"/>
      <c r="AG41" s="154"/>
      <c r="AH41" s="185" t="s">
        <v>201</v>
      </c>
      <c r="AI41" s="190" t="s">
        <v>1690</v>
      </c>
      <c r="AJ41" s="197" t="s">
        <v>1691</v>
      </c>
      <c r="AK41" s="181">
        <v>200</v>
      </c>
      <c r="AL41" s="133"/>
      <c r="AM41" s="142"/>
      <c r="AP41" s="258"/>
      <c r="AQ41" s="255"/>
      <c r="AR41" s="256"/>
      <c r="AS41" s="259"/>
      <c r="AT41" s="260"/>
      <c r="AU41" s="261"/>
      <c r="AW41" s="262"/>
      <c r="AX41" s="262"/>
    </row>
    <row r="42" spans="2:50" ht="16.5" customHeight="1">
      <c r="B42" s="14"/>
      <c r="D42" s="156"/>
      <c r="E42" s="24"/>
      <c r="F42" s="24" t="s">
        <v>311</v>
      </c>
      <c r="G42" s="225"/>
      <c r="H42" s="229"/>
      <c r="I42" s="232"/>
      <c r="J42" s="16"/>
      <c r="K42" s="223"/>
      <c r="L42" s="226"/>
      <c r="M42" s="228"/>
      <c r="N42" s="229"/>
      <c r="O42" s="232"/>
      <c r="P42" s="138"/>
      <c r="Q42" s="223"/>
      <c r="R42" s="223" t="s">
        <v>311</v>
      </c>
      <c r="S42" s="225"/>
      <c r="T42" s="229"/>
      <c r="U42" s="192"/>
      <c r="V42" s="196"/>
      <c r="W42" s="190"/>
      <c r="X42" s="190" t="s">
        <v>311</v>
      </c>
      <c r="Y42" s="181"/>
      <c r="Z42" s="183"/>
      <c r="AA42" s="199"/>
      <c r="AB42" s="208"/>
      <c r="AC42" s="209"/>
      <c r="AD42" s="209" t="s">
        <v>311</v>
      </c>
      <c r="AE42" s="210"/>
      <c r="AF42" s="133"/>
      <c r="AG42" s="160"/>
      <c r="AH42" s="185" t="s">
        <v>201</v>
      </c>
      <c r="AI42" s="190" t="s">
        <v>1692</v>
      </c>
      <c r="AJ42" s="197" t="s">
        <v>1693</v>
      </c>
      <c r="AK42" s="181">
        <v>200</v>
      </c>
      <c r="AL42" s="133"/>
      <c r="AM42" s="142"/>
      <c r="AP42" s="258"/>
      <c r="AQ42" s="255"/>
      <c r="AR42" s="256"/>
      <c r="AS42" s="259"/>
      <c r="AT42" s="260"/>
      <c r="AU42" s="261"/>
      <c r="AW42" s="262"/>
      <c r="AX42" s="262"/>
    </row>
    <row r="43" spans="2:50" ht="16.5" customHeight="1">
      <c r="B43" s="14"/>
      <c r="D43" s="138"/>
      <c r="E43" s="24"/>
      <c r="F43" s="24" t="s">
        <v>311</v>
      </c>
      <c r="G43" s="225"/>
      <c r="H43" s="229"/>
      <c r="I43" s="232"/>
      <c r="J43" s="138"/>
      <c r="K43" s="223"/>
      <c r="L43" s="223" t="s">
        <v>311</v>
      </c>
      <c r="M43" s="225"/>
      <c r="N43" s="229"/>
      <c r="O43" s="232"/>
      <c r="P43" s="138"/>
      <c r="Q43" s="223"/>
      <c r="R43" s="223" t="s">
        <v>311</v>
      </c>
      <c r="S43" s="225"/>
      <c r="T43" s="229"/>
      <c r="U43" s="192"/>
      <c r="V43" s="196"/>
      <c r="W43" s="190"/>
      <c r="X43" s="190" t="s">
        <v>311</v>
      </c>
      <c r="Y43" s="181"/>
      <c r="Z43" s="183"/>
      <c r="AA43" s="199"/>
      <c r="AB43" s="196"/>
      <c r="AC43" s="190"/>
      <c r="AD43" s="190" t="s">
        <v>311</v>
      </c>
      <c r="AE43" s="181"/>
      <c r="AF43" s="133"/>
      <c r="AG43" s="141"/>
      <c r="AH43" s="185"/>
      <c r="AI43" s="20" t="s">
        <v>1694</v>
      </c>
      <c r="AJ43" s="130" t="s">
        <v>1695</v>
      </c>
      <c r="AK43" s="227" t="s">
        <v>383</v>
      </c>
      <c r="AL43" s="133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14"/>
      <c r="D44" s="138"/>
      <c r="E44" s="24"/>
      <c r="F44" s="24" t="s">
        <v>311</v>
      </c>
      <c r="G44" s="225"/>
      <c r="H44" s="229"/>
      <c r="I44" s="232"/>
      <c r="J44" s="138"/>
      <c r="K44" s="223"/>
      <c r="L44" s="223" t="s">
        <v>311</v>
      </c>
      <c r="M44" s="225"/>
      <c r="N44" s="229"/>
      <c r="O44" s="232"/>
      <c r="P44" s="138"/>
      <c r="Q44" s="223"/>
      <c r="R44" s="223" t="s">
        <v>311</v>
      </c>
      <c r="S44" s="225"/>
      <c r="T44" s="229"/>
      <c r="U44" s="192"/>
      <c r="V44" s="196"/>
      <c r="W44" s="190"/>
      <c r="X44" s="190" t="s">
        <v>311</v>
      </c>
      <c r="Y44" s="181"/>
      <c r="Z44" s="183"/>
      <c r="AA44" s="199"/>
      <c r="AB44" s="196"/>
      <c r="AC44" s="190"/>
      <c r="AD44" s="190" t="s">
        <v>311</v>
      </c>
      <c r="AE44" s="181"/>
      <c r="AF44" s="133"/>
      <c r="AG44" s="141"/>
      <c r="AH44" s="138"/>
      <c r="AI44" s="17" t="s">
        <v>1696</v>
      </c>
      <c r="AJ44" s="214" t="s">
        <v>1697</v>
      </c>
      <c r="AK44" s="227" t="s">
        <v>383</v>
      </c>
      <c r="AL44" s="133"/>
      <c r="AM44" s="155"/>
      <c r="AP44" s="258"/>
      <c r="AQ44" s="255"/>
      <c r="AR44" s="256"/>
      <c r="AS44" s="257"/>
      <c r="AT44" s="260"/>
      <c r="AU44" s="261"/>
    </row>
    <row r="45" spans="2:50" ht="16.5" customHeight="1">
      <c r="B45" s="14"/>
      <c r="D45" s="16"/>
      <c r="E45" s="24"/>
      <c r="F45" s="24" t="s">
        <v>311</v>
      </c>
      <c r="G45" s="225"/>
      <c r="H45" s="229"/>
      <c r="I45" s="232"/>
      <c r="J45" s="16"/>
      <c r="K45" s="223"/>
      <c r="L45" s="226" t="s">
        <v>311</v>
      </c>
      <c r="M45" s="225"/>
      <c r="N45" s="229"/>
      <c r="O45" s="232"/>
      <c r="P45" s="16"/>
      <c r="Q45" s="223"/>
      <c r="R45" s="226" t="s">
        <v>311</v>
      </c>
      <c r="S45" s="225"/>
      <c r="T45" s="229"/>
      <c r="U45" s="192"/>
      <c r="V45" s="185"/>
      <c r="W45" s="190"/>
      <c r="X45" s="191" t="s">
        <v>311</v>
      </c>
      <c r="Y45" s="181"/>
      <c r="Z45" s="183"/>
      <c r="AA45" s="199"/>
      <c r="AB45" s="185"/>
      <c r="AC45" s="190"/>
      <c r="AD45" s="191" t="s">
        <v>311</v>
      </c>
      <c r="AE45" s="181"/>
      <c r="AF45" s="133"/>
      <c r="AG45" s="141"/>
      <c r="AH45" s="138"/>
      <c r="AI45" s="20"/>
      <c r="AJ45" s="130"/>
      <c r="AK45" s="135"/>
      <c r="AL45" s="133"/>
      <c r="AM45" s="142"/>
    </row>
    <row r="46" spans="2:50" ht="16.5" customHeight="1">
      <c r="B46" s="14"/>
      <c r="D46" s="16"/>
      <c r="E46" s="24"/>
      <c r="F46" s="24" t="s">
        <v>311</v>
      </c>
      <c r="G46" s="225"/>
      <c r="H46" s="229"/>
      <c r="I46" s="232"/>
      <c r="J46" s="16"/>
      <c r="K46" s="223"/>
      <c r="L46" s="226" t="s">
        <v>311</v>
      </c>
      <c r="M46" s="225"/>
      <c r="N46" s="229"/>
      <c r="O46" s="232"/>
      <c r="P46" s="16"/>
      <c r="Q46" s="223"/>
      <c r="R46" s="226" t="s">
        <v>311</v>
      </c>
      <c r="S46" s="225"/>
      <c r="T46" s="229"/>
      <c r="U46" s="192"/>
      <c r="V46" s="185"/>
      <c r="W46" s="190"/>
      <c r="X46" s="191" t="s">
        <v>311</v>
      </c>
      <c r="Y46" s="181"/>
      <c r="Z46" s="183"/>
      <c r="AA46" s="199"/>
      <c r="AB46" s="185"/>
      <c r="AC46" s="190"/>
      <c r="AD46" s="191" t="s">
        <v>311</v>
      </c>
      <c r="AE46" s="181"/>
      <c r="AF46" s="133"/>
      <c r="AG46" s="141"/>
      <c r="AH46" s="138"/>
      <c r="AI46" s="20"/>
      <c r="AJ46" s="130"/>
      <c r="AK46" s="135"/>
      <c r="AL46" s="133"/>
      <c r="AM46" s="142"/>
    </row>
    <row r="47" spans="2:50" ht="16.5" customHeight="1">
      <c r="B47" s="14"/>
      <c r="D47" s="85"/>
      <c r="E47" s="99"/>
      <c r="F47" s="99"/>
      <c r="G47" s="182"/>
      <c r="H47" s="183"/>
      <c r="I47" s="203"/>
      <c r="J47" s="185"/>
      <c r="K47" s="190"/>
      <c r="L47" s="190"/>
      <c r="M47" s="198"/>
      <c r="N47" s="183"/>
      <c r="O47" s="192"/>
      <c r="P47" s="185"/>
      <c r="Q47" s="186"/>
      <c r="R47" s="186"/>
      <c r="S47" s="182"/>
      <c r="T47" s="183"/>
      <c r="U47" s="203"/>
      <c r="V47" s="185"/>
      <c r="W47" s="186"/>
      <c r="X47" s="186"/>
      <c r="Y47" s="182"/>
      <c r="Z47" s="183"/>
      <c r="AA47" s="204"/>
      <c r="AB47" s="185"/>
      <c r="AC47" s="186"/>
      <c r="AD47" s="186" t="s">
        <v>311</v>
      </c>
      <c r="AE47" s="182"/>
      <c r="AF47" s="133"/>
      <c r="AG47" s="154"/>
      <c r="AH47" s="185"/>
      <c r="AI47" s="20"/>
      <c r="AJ47" s="130"/>
      <c r="AK47" s="135"/>
      <c r="AL47" s="133"/>
      <c r="AM47" s="142"/>
    </row>
    <row r="48" spans="2:50" ht="16.5" customHeight="1">
      <c r="B48" s="14"/>
      <c r="D48" s="85"/>
      <c r="E48" s="99"/>
      <c r="F48" s="99"/>
      <c r="G48" s="182"/>
      <c r="H48" s="183"/>
      <c r="I48" s="203"/>
      <c r="J48" s="185"/>
      <c r="K48" s="190"/>
      <c r="L48" s="190"/>
      <c r="M48" s="198"/>
      <c r="N48" s="183"/>
      <c r="O48" s="192"/>
      <c r="P48" s="185"/>
      <c r="Q48" s="186"/>
      <c r="R48" s="186"/>
      <c r="S48" s="182"/>
      <c r="T48" s="183"/>
      <c r="U48" s="203"/>
      <c r="V48" s="185"/>
      <c r="W48" s="186"/>
      <c r="X48" s="186"/>
      <c r="Y48" s="182"/>
      <c r="Z48" s="183"/>
      <c r="AA48" s="204"/>
      <c r="AB48" s="185"/>
      <c r="AC48" s="186"/>
      <c r="AD48" s="186" t="s">
        <v>311</v>
      </c>
      <c r="AE48" s="182"/>
      <c r="AF48" s="133"/>
      <c r="AG48" s="154"/>
      <c r="AH48" s="185"/>
      <c r="AI48" s="20"/>
      <c r="AJ48" s="130"/>
      <c r="AK48" s="135"/>
      <c r="AL48" s="133"/>
      <c r="AM48" s="142"/>
    </row>
    <row r="49" spans="2:39" ht="16.5" customHeight="1">
      <c r="B49" s="14"/>
      <c r="D49" s="156"/>
      <c r="E49" s="24"/>
      <c r="F49" s="24" t="s">
        <v>311</v>
      </c>
      <c r="G49" s="181"/>
      <c r="H49" s="183"/>
      <c r="I49" s="192"/>
      <c r="J49" s="185"/>
      <c r="K49" s="190"/>
      <c r="L49" s="191"/>
      <c r="M49" s="198"/>
      <c r="N49" s="183"/>
      <c r="O49" s="192"/>
      <c r="P49" s="196"/>
      <c r="Q49" s="190"/>
      <c r="R49" s="190" t="s">
        <v>311</v>
      </c>
      <c r="S49" s="181"/>
      <c r="T49" s="183"/>
      <c r="U49" s="192"/>
      <c r="V49" s="196"/>
      <c r="W49" s="190"/>
      <c r="X49" s="190" t="s">
        <v>311</v>
      </c>
      <c r="Y49" s="181"/>
      <c r="Z49" s="183"/>
      <c r="AA49" s="199"/>
      <c r="AB49" s="208"/>
      <c r="AC49" s="209"/>
      <c r="AD49" s="209" t="s">
        <v>311</v>
      </c>
      <c r="AE49" s="210"/>
      <c r="AF49" s="133"/>
      <c r="AG49" s="160"/>
      <c r="AH49" s="138"/>
      <c r="AI49" s="20"/>
      <c r="AJ49" s="130"/>
      <c r="AK49" s="135"/>
      <c r="AL49" s="133"/>
      <c r="AM49" s="142"/>
    </row>
    <row r="50" spans="2:39" ht="15.75" customHeight="1">
      <c r="B50" s="22"/>
      <c r="D50" s="138"/>
      <c r="E50" s="24"/>
      <c r="F50" s="24" t="s">
        <v>311</v>
      </c>
      <c r="G50" s="181"/>
      <c r="H50" s="183"/>
      <c r="I50" s="192"/>
      <c r="J50" s="196"/>
      <c r="K50" s="190"/>
      <c r="L50" s="190" t="s">
        <v>311</v>
      </c>
      <c r="M50" s="181"/>
      <c r="N50" s="183"/>
      <c r="O50" s="192"/>
      <c r="P50" s="196"/>
      <c r="Q50" s="190"/>
      <c r="R50" s="190" t="s">
        <v>311</v>
      </c>
      <c r="S50" s="181"/>
      <c r="T50" s="183"/>
      <c r="U50" s="192"/>
      <c r="V50" s="196"/>
      <c r="W50" s="190"/>
      <c r="X50" s="190" t="s">
        <v>311</v>
      </c>
      <c r="Y50" s="181"/>
      <c r="Z50" s="183"/>
      <c r="AA50" s="199"/>
      <c r="AB50" s="196"/>
      <c r="AC50" s="190"/>
      <c r="AD50" s="190" t="s">
        <v>311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5.75" customHeight="1">
      <c r="B51" s="22"/>
      <c r="D51" s="138"/>
      <c r="E51" s="24"/>
      <c r="F51" s="24" t="s">
        <v>311</v>
      </c>
      <c r="G51" s="181"/>
      <c r="H51" s="183"/>
      <c r="I51" s="192"/>
      <c r="J51" s="196"/>
      <c r="K51" s="190"/>
      <c r="L51" s="190" t="s">
        <v>311</v>
      </c>
      <c r="M51" s="181"/>
      <c r="N51" s="183"/>
      <c r="O51" s="192"/>
      <c r="P51" s="196"/>
      <c r="Q51" s="190"/>
      <c r="R51" s="190" t="s">
        <v>311</v>
      </c>
      <c r="S51" s="181"/>
      <c r="T51" s="183"/>
      <c r="U51" s="192"/>
      <c r="V51" s="196"/>
      <c r="W51" s="190"/>
      <c r="X51" s="190" t="s">
        <v>311</v>
      </c>
      <c r="Y51" s="181"/>
      <c r="Z51" s="183"/>
      <c r="AA51" s="199"/>
      <c r="AB51" s="196"/>
      <c r="AC51" s="190"/>
      <c r="AD51" s="190" t="s">
        <v>311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14"/>
      <c r="D52" s="16"/>
      <c r="E52" s="24"/>
      <c r="F52" s="24" t="s">
        <v>311</v>
      </c>
      <c r="G52" s="181"/>
      <c r="H52" s="183"/>
      <c r="I52" s="192"/>
      <c r="J52" s="185"/>
      <c r="K52" s="190"/>
      <c r="L52" s="191" t="s">
        <v>311</v>
      </c>
      <c r="M52" s="181"/>
      <c r="N52" s="183"/>
      <c r="O52" s="192"/>
      <c r="P52" s="185"/>
      <c r="Q52" s="190"/>
      <c r="R52" s="191" t="s">
        <v>311</v>
      </c>
      <c r="S52" s="181"/>
      <c r="T52" s="183"/>
      <c r="U52" s="192"/>
      <c r="V52" s="185"/>
      <c r="W52" s="190"/>
      <c r="X52" s="191" t="s">
        <v>311</v>
      </c>
      <c r="Y52" s="181"/>
      <c r="Z52" s="183"/>
      <c r="AA52" s="199"/>
      <c r="AB52" s="185"/>
      <c r="AC52" s="190"/>
      <c r="AD52" s="191" t="s">
        <v>311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14"/>
      <c r="D53" s="16"/>
      <c r="E53" s="24"/>
      <c r="F53" s="24" t="s">
        <v>311</v>
      </c>
      <c r="G53" s="181"/>
      <c r="H53" s="183"/>
      <c r="I53" s="192"/>
      <c r="J53" s="185"/>
      <c r="K53" s="190"/>
      <c r="L53" s="191" t="s">
        <v>311</v>
      </c>
      <c r="M53" s="181"/>
      <c r="N53" s="183"/>
      <c r="O53" s="192"/>
      <c r="P53" s="185"/>
      <c r="Q53" s="190"/>
      <c r="R53" s="191" t="s">
        <v>311</v>
      </c>
      <c r="S53" s="181"/>
      <c r="T53" s="183"/>
      <c r="U53" s="192"/>
      <c r="V53" s="185"/>
      <c r="W53" s="190"/>
      <c r="X53" s="191" t="s">
        <v>311</v>
      </c>
      <c r="Y53" s="181"/>
      <c r="Z53" s="183"/>
      <c r="AA53" s="199"/>
      <c r="AB53" s="185"/>
      <c r="AC53" s="190"/>
      <c r="AD53" s="191" t="s">
        <v>311</v>
      </c>
      <c r="AE53" s="181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6"/>
      <c r="E54" s="24"/>
      <c r="F54" s="24" t="s">
        <v>311</v>
      </c>
      <c r="G54" s="181"/>
      <c r="H54" s="183"/>
      <c r="I54" s="192"/>
      <c r="J54" s="196"/>
      <c r="K54" s="190"/>
      <c r="L54" s="190" t="s">
        <v>311</v>
      </c>
      <c r="M54" s="181"/>
      <c r="N54" s="183"/>
      <c r="O54" s="192"/>
      <c r="P54" s="185"/>
      <c r="Q54" s="190"/>
      <c r="R54" s="191" t="s">
        <v>311</v>
      </c>
      <c r="S54" s="181"/>
      <c r="T54" s="183"/>
      <c r="U54" s="192"/>
      <c r="V54" s="185"/>
      <c r="W54" s="190"/>
      <c r="X54" s="191" t="s">
        <v>311</v>
      </c>
      <c r="Y54" s="181"/>
      <c r="Z54" s="183"/>
      <c r="AA54" s="199"/>
      <c r="AB54" s="185"/>
      <c r="AC54" s="190"/>
      <c r="AD54" s="191" t="s">
        <v>311</v>
      </c>
      <c r="AE54" s="181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SUM(G55:AM55)</f>
        <v>12990</v>
      </c>
      <c r="D55" s="27"/>
      <c r="E55" s="143"/>
      <c r="F55" s="143" t="s">
        <v>311</v>
      </c>
      <c r="G55" s="144">
        <f>SUM(G36:G54)</f>
        <v>4550</v>
      </c>
      <c r="H55" s="144"/>
      <c r="I55" s="145"/>
      <c r="J55" s="27"/>
      <c r="K55" s="143"/>
      <c r="L55" s="143" t="s">
        <v>311</v>
      </c>
      <c r="M55" s="144">
        <f>SUM(M36:M54)</f>
        <v>1600</v>
      </c>
      <c r="N55" s="144"/>
      <c r="O55" s="145"/>
      <c r="P55" s="27"/>
      <c r="Q55" s="143"/>
      <c r="R55" s="143" t="s">
        <v>311</v>
      </c>
      <c r="S55" s="144">
        <f>SUM(S36:S54)</f>
        <v>2600</v>
      </c>
      <c r="T55" s="144"/>
      <c r="U55" s="145"/>
      <c r="V55" s="27"/>
      <c r="W55" s="143"/>
      <c r="X55" s="143" t="s">
        <v>311</v>
      </c>
      <c r="Y55" s="144">
        <f>SUM(Y36:Y54)</f>
        <v>2690</v>
      </c>
      <c r="Z55" s="144"/>
      <c r="AA55" s="145"/>
      <c r="AB55" s="27"/>
      <c r="AC55" s="143"/>
      <c r="AD55" s="143" t="s">
        <v>311</v>
      </c>
      <c r="AE55" s="144">
        <f>SUM(AE36:AE54)</f>
        <v>350</v>
      </c>
      <c r="AF55" s="144"/>
      <c r="AG55" s="146"/>
      <c r="AH55" s="31"/>
      <c r="AI55" s="28"/>
      <c r="AJ55" s="28"/>
      <c r="AK55" s="144">
        <f>SUM(AK36:AK54)</f>
        <v>1200</v>
      </c>
      <c r="AL55" s="144"/>
      <c r="AM55" s="32"/>
    </row>
    <row r="56" spans="2:39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SUM(H36:H54)</f>
        <v>0</v>
      </c>
      <c r="I56" s="150"/>
      <c r="J56" s="35"/>
      <c r="K56" s="148"/>
      <c r="L56" s="148" t="s">
        <v>311</v>
      </c>
      <c r="M56" s="149"/>
      <c r="N56" s="149">
        <f>SUM(N36:N54)</f>
        <v>0</v>
      </c>
      <c r="O56" s="150"/>
      <c r="P56" s="35"/>
      <c r="Q56" s="148"/>
      <c r="R56" s="148" t="s">
        <v>311</v>
      </c>
      <c r="S56" s="149"/>
      <c r="T56" s="149">
        <f>SUM(T36:T54)</f>
        <v>0</v>
      </c>
      <c r="U56" s="150"/>
      <c r="V56" s="35"/>
      <c r="W56" s="148"/>
      <c r="X56" s="148" t="s">
        <v>311</v>
      </c>
      <c r="Y56" s="149"/>
      <c r="Z56" s="149">
        <f>SUM(Z36:Z54)</f>
        <v>0</v>
      </c>
      <c r="AA56" s="150"/>
      <c r="AB56" s="35"/>
      <c r="AC56" s="148"/>
      <c r="AD56" s="148" t="s">
        <v>311</v>
      </c>
      <c r="AE56" s="149"/>
      <c r="AF56" s="149">
        <f>SUM(AF36:AF54)</f>
        <v>0</v>
      </c>
      <c r="AG56" s="151"/>
      <c r="AH56" s="39"/>
      <c r="AI56" s="40"/>
      <c r="AJ56" s="40"/>
      <c r="AK56" s="149"/>
      <c r="AL56" s="149">
        <f>SUM(AL36:AL54)</f>
        <v>0</v>
      </c>
      <c r="AM56" s="43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SUM(G34,G55)</f>
        <v>9420</v>
      </c>
      <c r="H57" s="166">
        <f>SUM(H56,H35)</f>
        <v>0</v>
      </c>
      <c r="I57" s="48"/>
      <c r="J57" s="46"/>
      <c r="K57" s="165"/>
      <c r="L57" s="165"/>
      <c r="M57" s="166">
        <f>SUM(M34,M55)</f>
        <v>4430</v>
      </c>
      <c r="N57" s="166">
        <f>SUM(N56,N35)</f>
        <v>0</v>
      </c>
      <c r="O57" s="48"/>
      <c r="P57" s="46"/>
      <c r="Q57" s="165"/>
      <c r="R57" s="165" t="s">
        <v>311</v>
      </c>
      <c r="S57" s="166">
        <f>SUM(S34,S55)</f>
        <v>8640</v>
      </c>
      <c r="T57" s="166">
        <f>SUM(T56,T35)</f>
        <v>0</v>
      </c>
      <c r="U57" s="48"/>
      <c r="V57" s="46"/>
      <c r="W57" s="165"/>
      <c r="X57" s="165"/>
      <c r="Y57" s="166">
        <f>SUM(Y34,Y55)</f>
        <v>6640</v>
      </c>
      <c r="Z57" s="166">
        <f>SUM(Z56,Z35)</f>
        <v>0</v>
      </c>
      <c r="AA57" s="48"/>
      <c r="AB57" s="46"/>
      <c r="AC57" s="165"/>
      <c r="AD57" s="165"/>
      <c r="AE57" s="166">
        <f>SUM(AE34,AE55)</f>
        <v>820</v>
      </c>
      <c r="AF57" s="166">
        <f>SUM(AF56,AF35)</f>
        <v>0</v>
      </c>
      <c r="AG57" s="49"/>
      <c r="AH57" s="46"/>
      <c r="AI57" s="47"/>
      <c r="AJ57" s="47"/>
      <c r="AK57" s="166">
        <f>SUM(AK34,AK55)</f>
        <v>3090</v>
      </c>
      <c r="AL57" s="166">
        <f>SUM(AL56,AL35)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72" t="s">
        <v>394</v>
      </c>
      <c r="AI62" s="472"/>
      <c r="AJ62" s="472"/>
      <c r="AK62" s="472"/>
      <c r="AL62" s="472"/>
      <c r="AM62" s="473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4" t="s">
        <v>395</v>
      </c>
      <c r="AI63" s="474"/>
      <c r="AJ63" s="474"/>
      <c r="AK63" s="474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4" t="s">
        <v>396</v>
      </c>
      <c r="AI64" s="474"/>
      <c r="AJ64" s="474"/>
      <c r="AK64" s="474"/>
      <c r="AL64" s="474"/>
      <c r="AM64" s="475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6" t="s">
        <v>397</v>
      </c>
      <c r="AI65" s="476"/>
      <c r="AJ65" s="476"/>
      <c r="AK65" s="476"/>
      <c r="AL65" s="476"/>
      <c r="AM65" s="477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363" t="s">
        <v>1698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97" t="s">
        <v>1699</v>
      </c>
      <c r="P67" s="97"/>
      <c r="Q67" s="363"/>
      <c r="R67" s="363"/>
      <c r="S67" s="363"/>
      <c r="T67" s="363"/>
      <c r="U67" s="363"/>
      <c r="V67" s="363"/>
      <c r="W67" s="363"/>
      <c r="AB67" s="363" t="s">
        <v>1700</v>
      </c>
      <c r="AG67" s="98"/>
      <c r="AM67" s="98"/>
    </row>
    <row r="68" spans="2:39" ht="15.75" customHeight="1">
      <c r="D68" s="97" t="s">
        <v>1701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 t="s">
        <v>1702</v>
      </c>
      <c r="P68" s="97"/>
      <c r="Q68" s="97"/>
      <c r="R68" s="97"/>
      <c r="S68" s="97"/>
      <c r="T68" s="97"/>
      <c r="U68" s="58"/>
      <c r="V68" s="372"/>
      <c r="W68" s="58"/>
      <c r="AB68" s="97" t="s">
        <v>1703</v>
      </c>
    </row>
    <row r="69" spans="2:39" ht="15.75" customHeight="1">
      <c r="D69" s="97" t="s">
        <v>1704</v>
      </c>
      <c r="E69" s="218"/>
      <c r="F69" s="218"/>
      <c r="G69" s="218"/>
      <c r="H69" s="218"/>
      <c r="I69" s="97"/>
      <c r="J69" s="97"/>
      <c r="K69" s="97"/>
      <c r="L69" s="97"/>
      <c r="M69" s="97"/>
      <c r="N69" s="97"/>
      <c r="O69" s="97" t="s">
        <v>1705</v>
      </c>
      <c r="P69" s="97"/>
      <c r="Q69" s="97"/>
      <c r="R69" s="97"/>
      <c r="S69" s="97"/>
      <c r="T69" s="97"/>
      <c r="U69" s="97"/>
      <c r="V69" s="97"/>
      <c r="W69" s="97"/>
      <c r="AB69" s="218" t="s">
        <v>1706</v>
      </c>
    </row>
    <row r="70" spans="2:39" ht="15.95" customHeight="1">
      <c r="D70" s="97" t="s">
        <v>1707</v>
      </c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218" t="s">
        <v>1708</v>
      </c>
      <c r="P70" s="218"/>
      <c r="Q70" s="97"/>
      <c r="R70" s="97"/>
      <c r="S70" s="97"/>
      <c r="T70" s="97"/>
      <c r="U70" s="97"/>
      <c r="V70" s="372"/>
      <c r="W70" s="58"/>
      <c r="AB70" s="218"/>
      <c r="AC70" s="217"/>
      <c r="AD70" s="217"/>
      <c r="AE70" s="217"/>
      <c r="AF70" s="217"/>
      <c r="AG70" s="217"/>
      <c r="AH70" s="222"/>
      <c r="AI70" s="217"/>
      <c r="AJ70" s="217"/>
      <c r="AK70" s="217"/>
    </row>
    <row r="71" spans="2:39" ht="15.95" customHeight="1">
      <c r="D71" s="494"/>
      <c r="E71" s="494"/>
      <c r="F71" s="494"/>
      <c r="G71" s="494"/>
      <c r="H71" s="494"/>
      <c r="I71" s="494"/>
      <c r="J71" s="494"/>
      <c r="K71" s="494"/>
      <c r="L71" s="494"/>
      <c r="M71" s="494"/>
      <c r="N71" s="494"/>
      <c r="O71" s="494"/>
      <c r="R71" s="61" t="s">
        <v>311</v>
      </c>
    </row>
    <row r="72" spans="2:39" ht="15.95" customHeight="1">
      <c r="F72" s="61" t="s">
        <v>311</v>
      </c>
      <c r="R72" s="61" t="s">
        <v>311</v>
      </c>
    </row>
    <row r="73" spans="2:39" ht="15.95" customHeight="1">
      <c r="F73" s="61" t="s">
        <v>311</v>
      </c>
      <c r="R73" s="61" t="s">
        <v>311</v>
      </c>
    </row>
    <row r="74" spans="2:39" ht="15.95" customHeight="1">
      <c r="F74" s="61" t="s">
        <v>311</v>
      </c>
      <c r="R74" s="61" t="s">
        <v>311</v>
      </c>
      <c r="AC74" s="97"/>
    </row>
    <row r="75" spans="2:39" ht="15.95" customHeight="1">
      <c r="F75" s="61" t="s">
        <v>311</v>
      </c>
      <c r="R75" s="61" t="s">
        <v>311</v>
      </c>
      <c r="AC75" s="97"/>
    </row>
    <row r="76" spans="2:39" ht="15.95" customHeight="1">
      <c r="F76" s="61" t="s">
        <v>311</v>
      </c>
      <c r="R76" s="61" t="s">
        <v>311</v>
      </c>
      <c r="AC76" s="218"/>
    </row>
    <row r="77" spans="2:39" ht="15.95" customHeight="1">
      <c r="F77" s="61" t="s">
        <v>311</v>
      </c>
      <c r="R77" s="61" t="s">
        <v>311</v>
      </c>
    </row>
    <row r="78" spans="2:39" ht="15.95" customHeight="1">
      <c r="F78" s="61" t="s">
        <v>311</v>
      </c>
      <c r="R78" s="61" t="s">
        <v>311</v>
      </c>
    </row>
    <row r="79" spans="2:39" ht="15.95" customHeight="1">
      <c r="F79" s="61" t="s">
        <v>311</v>
      </c>
      <c r="R79" s="61" t="s">
        <v>311</v>
      </c>
    </row>
    <row r="80" spans="2:39" ht="15.95" customHeight="1">
      <c r="F80" s="61" t="s">
        <v>311</v>
      </c>
      <c r="R80" s="61" t="s">
        <v>311</v>
      </c>
    </row>
    <row r="81" spans="6:18" ht="15.95" customHeight="1">
      <c r="F81" s="61" t="s">
        <v>311</v>
      </c>
      <c r="R81" s="61" t="s">
        <v>311</v>
      </c>
    </row>
    <row r="82" spans="6:18" ht="15.95" customHeight="1">
      <c r="F82" s="61" t="s">
        <v>311</v>
      </c>
      <c r="R82" s="61" t="s">
        <v>311</v>
      </c>
    </row>
    <row r="83" spans="6:18" ht="15.95" customHeight="1">
      <c r="F83" s="61" t="s">
        <v>311</v>
      </c>
      <c r="R83" s="61" t="s">
        <v>311</v>
      </c>
    </row>
    <row r="84" spans="6:18" ht="15.95" customHeight="1">
      <c r="F84" s="61" t="s">
        <v>311</v>
      </c>
      <c r="R84" s="61" t="s">
        <v>311</v>
      </c>
    </row>
    <row r="85" spans="6:18" ht="15.95" customHeight="1">
      <c r="F85" s="61" t="s">
        <v>311</v>
      </c>
      <c r="R85" s="61" t="s">
        <v>311</v>
      </c>
    </row>
    <row r="86" spans="6:18" ht="15.95" customHeight="1">
      <c r="F86" s="61" t="s">
        <v>311</v>
      </c>
      <c r="R86" s="61" t="s">
        <v>311</v>
      </c>
    </row>
    <row r="87" spans="6:18" ht="15.95" customHeight="1">
      <c r="F87" s="61" t="s">
        <v>311</v>
      </c>
      <c r="R87" s="61" t="s">
        <v>311</v>
      </c>
    </row>
    <row r="88" spans="6:18" ht="15.95" customHeight="1">
      <c r="F88" s="61" t="s">
        <v>311</v>
      </c>
      <c r="R88" s="61" t="s">
        <v>311</v>
      </c>
    </row>
    <row r="89" spans="6:18" ht="15.95" customHeight="1">
      <c r="F89" s="61" t="s">
        <v>311</v>
      </c>
      <c r="R89" s="61" t="s">
        <v>311</v>
      </c>
    </row>
    <row r="90" spans="6:18" ht="15.95" customHeight="1">
      <c r="F90" s="61" t="s">
        <v>311</v>
      </c>
      <c r="R90" s="61" t="s">
        <v>311</v>
      </c>
    </row>
    <row r="91" spans="6:18" ht="15.95" customHeight="1">
      <c r="F91" s="61" t="s">
        <v>311</v>
      </c>
      <c r="R91" s="61" t="s">
        <v>311</v>
      </c>
    </row>
    <row r="92" spans="6:18" ht="15.95" customHeight="1">
      <c r="F92" s="61" t="s">
        <v>311</v>
      </c>
      <c r="R92" s="61" t="s">
        <v>311</v>
      </c>
    </row>
    <row r="93" spans="6:18" ht="15.95" customHeight="1">
      <c r="F93" s="61" t="s">
        <v>311</v>
      </c>
      <c r="R93" s="61" t="s">
        <v>311</v>
      </c>
    </row>
    <row r="94" spans="6:18" ht="15.95" customHeight="1">
      <c r="F94" s="61" t="s">
        <v>311</v>
      </c>
      <c r="R94" s="61" t="s">
        <v>311</v>
      </c>
    </row>
    <row r="95" spans="6:18" ht="15.95" customHeight="1">
      <c r="F95" s="61" t="s">
        <v>311</v>
      </c>
      <c r="R95" s="61" t="s">
        <v>311</v>
      </c>
    </row>
    <row r="96" spans="6:18" ht="15.95" customHeight="1">
      <c r="F96" s="61" t="s">
        <v>311</v>
      </c>
      <c r="R96" s="61" t="s">
        <v>311</v>
      </c>
    </row>
    <row r="97" spans="6:18" ht="15.95" customHeight="1">
      <c r="F97" s="61" t="s">
        <v>311</v>
      </c>
      <c r="R97" s="61" t="s">
        <v>311</v>
      </c>
    </row>
    <row r="98" spans="6:18" ht="15.95" customHeight="1">
      <c r="F98" s="61" t="s">
        <v>311</v>
      </c>
      <c r="R98" s="61" t="s">
        <v>311</v>
      </c>
    </row>
    <row r="99" spans="6:18" ht="15.95" customHeight="1">
      <c r="F99" s="61" t="s">
        <v>311</v>
      </c>
      <c r="R99" s="61" t="s">
        <v>311</v>
      </c>
    </row>
    <row r="100" spans="6:18" ht="15.95" customHeight="1">
      <c r="F100" s="61" t="s">
        <v>311</v>
      </c>
      <c r="R100" s="61" t="s">
        <v>311</v>
      </c>
    </row>
    <row r="101" spans="6:18" ht="15.95" customHeight="1">
      <c r="F101" s="61" t="s">
        <v>311</v>
      </c>
      <c r="R101" s="61" t="s">
        <v>311</v>
      </c>
    </row>
    <row r="102" spans="6:18" ht="15.95" customHeight="1">
      <c r="F102" s="61" t="s">
        <v>311</v>
      </c>
      <c r="R102" s="61" t="s">
        <v>311</v>
      </c>
    </row>
    <row r="103" spans="6:18" ht="15.95" customHeight="1">
      <c r="F103" s="61" t="s">
        <v>311</v>
      </c>
      <c r="R103" s="61" t="s">
        <v>311</v>
      </c>
    </row>
    <row r="104" spans="6:18" ht="15.95" customHeight="1">
      <c r="F104" s="61" t="s">
        <v>311</v>
      </c>
      <c r="R104" s="61" t="s">
        <v>311</v>
      </c>
    </row>
    <row r="105" spans="6:18" ht="15.95" customHeight="1">
      <c r="F105" s="61" t="s">
        <v>311</v>
      </c>
      <c r="R105" s="61" t="s">
        <v>311</v>
      </c>
    </row>
    <row r="106" spans="6:18" ht="15.95" customHeight="1">
      <c r="F106" s="61" t="s">
        <v>311</v>
      </c>
      <c r="R106" s="61" t="s">
        <v>311</v>
      </c>
    </row>
    <row r="107" spans="6:18" ht="15.95" customHeight="1">
      <c r="F107" s="61" t="s">
        <v>311</v>
      </c>
      <c r="R107" s="61" t="s">
        <v>311</v>
      </c>
    </row>
    <row r="108" spans="6:18" ht="15.95" customHeight="1">
      <c r="F108" s="61" t="s">
        <v>311</v>
      </c>
      <c r="R108" s="61" t="s">
        <v>311</v>
      </c>
    </row>
    <row r="109" spans="6:18" ht="15.95" customHeight="1">
      <c r="F109" s="61" t="s">
        <v>311</v>
      </c>
      <c r="R109" s="61" t="s">
        <v>311</v>
      </c>
    </row>
    <row r="110" spans="6:18" ht="15.95" customHeight="1">
      <c r="F110" s="61" t="s">
        <v>311</v>
      </c>
      <c r="R110" s="61" t="s">
        <v>311</v>
      </c>
    </row>
    <row r="111" spans="6:18" ht="15.95" customHeight="1">
      <c r="F111" s="61" t="s">
        <v>311</v>
      </c>
      <c r="R111" s="61" t="s">
        <v>311</v>
      </c>
    </row>
    <row r="112" spans="6:18" ht="15.95" customHeight="1">
      <c r="F112" s="61" t="s">
        <v>311</v>
      </c>
      <c r="R112" s="61" t="s">
        <v>311</v>
      </c>
    </row>
    <row r="113" spans="6:18" ht="15.95" customHeight="1">
      <c r="F113" s="61" t="s">
        <v>311</v>
      </c>
      <c r="R113" s="61" t="s">
        <v>311</v>
      </c>
    </row>
    <row r="114" spans="6:18" ht="15.95" customHeight="1">
      <c r="F114" s="61" t="s">
        <v>311</v>
      </c>
      <c r="R114" s="61" t="s">
        <v>311</v>
      </c>
    </row>
    <row r="115" spans="6:18" ht="15.95" customHeight="1">
      <c r="F115" s="61" t="s">
        <v>311</v>
      </c>
      <c r="R115" s="61" t="s">
        <v>311</v>
      </c>
    </row>
    <row r="116" spans="6:18" ht="15.95" customHeight="1">
      <c r="F116" s="61" t="s">
        <v>311</v>
      </c>
      <c r="R116" s="61" t="s">
        <v>311</v>
      </c>
    </row>
    <row r="117" spans="6:18" ht="15.95" customHeight="1">
      <c r="F117" s="61" t="s">
        <v>311</v>
      </c>
      <c r="R117" s="61" t="s">
        <v>311</v>
      </c>
    </row>
    <row r="118" spans="6:18" ht="15.95" customHeight="1">
      <c r="F118" s="61" t="s">
        <v>311</v>
      </c>
      <c r="R118" s="61" t="s">
        <v>311</v>
      </c>
    </row>
    <row r="119" spans="6:18" ht="15.95" customHeight="1">
      <c r="F119" s="61" t="s">
        <v>311</v>
      </c>
      <c r="R119" s="61" t="s">
        <v>311</v>
      </c>
    </row>
    <row r="120" spans="6:18" ht="15.95" customHeight="1">
      <c r="F120" s="61" t="s">
        <v>311</v>
      </c>
      <c r="R120" s="61" t="s">
        <v>311</v>
      </c>
    </row>
    <row r="121" spans="6:18" ht="15.95" customHeight="1">
      <c r="F121" s="61" t="s">
        <v>311</v>
      </c>
      <c r="R121" s="61" t="s">
        <v>311</v>
      </c>
    </row>
    <row r="122" spans="6:18" ht="15.95" customHeight="1">
      <c r="F122" s="61" t="s">
        <v>311</v>
      </c>
      <c r="R122" s="61" t="s">
        <v>311</v>
      </c>
    </row>
    <row r="123" spans="6:18" ht="15.95" customHeight="1">
      <c r="F123" s="61" t="s">
        <v>311</v>
      </c>
      <c r="R123" s="61" t="s">
        <v>311</v>
      </c>
    </row>
    <row r="124" spans="6:18" ht="15.95" customHeight="1">
      <c r="F124" s="61" t="s">
        <v>311</v>
      </c>
      <c r="R124" s="61" t="s">
        <v>311</v>
      </c>
    </row>
    <row r="125" spans="6:18" ht="15.95" customHeight="1">
      <c r="F125" s="61" t="s">
        <v>311</v>
      </c>
      <c r="R125" s="61" t="s">
        <v>311</v>
      </c>
    </row>
    <row r="126" spans="6:18" ht="15.95" customHeight="1">
      <c r="F126" s="61" t="s">
        <v>311</v>
      </c>
      <c r="R126" s="61" t="s">
        <v>311</v>
      </c>
    </row>
    <row r="127" spans="6:18" ht="15.95" customHeight="1">
      <c r="F127" s="61" t="s">
        <v>311</v>
      </c>
      <c r="R127" s="61" t="s">
        <v>311</v>
      </c>
    </row>
    <row r="128" spans="6:18" ht="15.95" customHeight="1">
      <c r="F128" s="61" t="s">
        <v>311</v>
      </c>
      <c r="R128" s="61" t="s">
        <v>311</v>
      </c>
    </row>
    <row r="129" spans="6:18" ht="15.95" customHeight="1">
      <c r="F129" s="61" t="s">
        <v>311</v>
      </c>
      <c r="R129" s="61" t="s">
        <v>311</v>
      </c>
    </row>
    <row r="130" spans="6:18" ht="15.95" customHeight="1">
      <c r="F130" s="61" t="s">
        <v>311</v>
      </c>
      <c r="R130" s="61" t="s">
        <v>311</v>
      </c>
    </row>
    <row r="131" spans="6:18" ht="15.95" customHeight="1">
      <c r="F131" s="61" t="s">
        <v>311</v>
      </c>
      <c r="R131" s="61" t="s">
        <v>311</v>
      </c>
    </row>
    <row r="132" spans="6:18" ht="15.95" customHeight="1">
      <c r="F132" s="61" t="s">
        <v>311</v>
      </c>
      <c r="R132" s="61" t="s">
        <v>311</v>
      </c>
    </row>
    <row r="133" spans="6:18" ht="15.95" customHeight="1">
      <c r="F133" s="61" t="s">
        <v>311</v>
      </c>
      <c r="R133" s="61" t="s">
        <v>311</v>
      </c>
    </row>
    <row r="134" spans="6:18" ht="15.95" customHeight="1">
      <c r="F134" s="61" t="s">
        <v>311</v>
      </c>
      <c r="R134" s="61" t="s">
        <v>311</v>
      </c>
    </row>
    <row r="135" spans="6:18" ht="15.95" customHeight="1">
      <c r="F135" s="61" t="s">
        <v>311</v>
      </c>
      <c r="R135" s="61" t="s">
        <v>311</v>
      </c>
    </row>
    <row r="136" spans="6:18" ht="15.95" customHeight="1">
      <c r="F136" s="61" t="s">
        <v>311</v>
      </c>
      <c r="R136" s="61" t="s">
        <v>311</v>
      </c>
    </row>
    <row r="137" spans="6:18" ht="15.95" customHeight="1">
      <c r="F137" s="61" t="s">
        <v>311</v>
      </c>
      <c r="R137" s="61" t="s">
        <v>311</v>
      </c>
    </row>
    <row r="138" spans="6:18" ht="15.95" customHeight="1">
      <c r="F138" s="61" t="s">
        <v>311</v>
      </c>
      <c r="R138" s="61" t="s">
        <v>311</v>
      </c>
    </row>
    <row r="139" spans="6:18" ht="15.95" customHeight="1">
      <c r="F139" s="61" t="s">
        <v>311</v>
      </c>
      <c r="R139" s="61" t="s">
        <v>311</v>
      </c>
    </row>
    <row r="140" spans="6:18" ht="15.95" customHeight="1">
      <c r="F140" s="61" t="s">
        <v>311</v>
      </c>
      <c r="R140" s="61" t="s">
        <v>311</v>
      </c>
    </row>
    <row r="141" spans="6:18" ht="15.95" customHeight="1">
      <c r="F141" s="61" t="s">
        <v>311</v>
      </c>
      <c r="R141" s="61" t="s">
        <v>311</v>
      </c>
    </row>
    <row r="142" spans="6:18" ht="15.95" customHeight="1">
      <c r="F142" s="61" t="s">
        <v>311</v>
      </c>
      <c r="R142" s="61" t="s">
        <v>311</v>
      </c>
    </row>
    <row r="143" spans="6:18" ht="15.95" customHeight="1">
      <c r="F143" s="61" t="s">
        <v>311</v>
      </c>
      <c r="R143" s="61" t="s">
        <v>311</v>
      </c>
    </row>
    <row r="144" spans="6:18" ht="15.95" customHeight="1">
      <c r="F144" s="61" t="s">
        <v>311</v>
      </c>
      <c r="R144" s="61" t="s">
        <v>311</v>
      </c>
    </row>
    <row r="145" spans="6:18" ht="15.95" customHeight="1">
      <c r="F145" s="61" t="s">
        <v>311</v>
      </c>
      <c r="R145" s="61" t="s">
        <v>311</v>
      </c>
    </row>
    <row r="146" spans="6:18" ht="15.95" customHeight="1">
      <c r="F146" s="61" t="s">
        <v>311</v>
      </c>
      <c r="R146" s="61" t="s">
        <v>311</v>
      </c>
    </row>
    <row r="147" spans="6:18" ht="15.95" customHeight="1">
      <c r="F147" s="61" t="s">
        <v>311</v>
      </c>
      <c r="R147" s="61" t="s">
        <v>311</v>
      </c>
    </row>
    <row r="148" spans="6:18" ht="15.95" customHeight="1">
      <c r="F148" s="61" t="s">
        <v>311</v>
      </c>
      <c r="R148" s="61" t="s">
        <v>311</v>
      </c>
    </row>
    <row r="149" spans="6:18" ht="15.95" customHeight="1">
      <c r="F149" s="61" t="s">
        <v>311</v>
      </c>
      <c r="R149" s="61" t="s">
        <v>311</v>
      </c>
    </row>
    <row r="150" spans="6:18" ht="15.95" customHeight="1">
      <c r="F150" s="61" t="s">
        <v>311</v>
      </c>
      <c r="R150" s="61" t="s">
        <v>311</v>
      </c>
    </row>
    <row r="151" spans="6:18" ht="15.95" customHeight="1">
      <c r="F151" s="61" t="s">
        <v>311</v>
      </c>
      <c r="R151" s="61" t="s">
        <v>311</v>
      </c>
    </row>
    <row r="152" spans="6:18" ht="15.95" customHeight="1">
      <c r="F152" s="61" t="s">
        <v>311</v>
      </c>
      <c r="R152" s="61" t="s">
        <v>311</v>
      </c>
    </row>
    <row r="153" spans="6:18" ht="15.95" customHeight="1">
      <c r="F153" s="61" t="s">
        <v>311</v>
      </c>
      <c r="R153" s="61" t="s">
        <v>311</v>
      </c>
    </row>
    <row r="154" spans="6:18" ht="15.95" customHeight="1">
      <c r="F154" s="61" t="s">
        <v>311</v>
      </c>
      <c r="R154" s="61" t="s">
        <v>311</v>
      </c>
    </row>
    <row r="155" spans="6:18" ht="15.95" customHeight="1">
      <c r="F155" s="61" t="s">
        <v>311</v>
      </c>
      <c r="R155" s="61" t="s">
        <v>311</v>
      </c>
    </row>
    <row r="156" spans="6:18" ht="15.95" customHeight="1">
      <c r="F156" s="61" t="s">
        <v>311</v>
      </c>
      <c r="R156" s="61" t="s">
        <v>311</v>
      </c>
    </row>
    <row r="157" spans="6:18" ht="15.95" customHeight="1">
      <c r="F157" s="61" t="s">
        <v>311</v>
      </c>
      <c r="R157" s="61" t="s">
        <v>311</v>
      </c>
    </row>
    <row r="158" spans="6:18" ht="15.95" customHeight="1">
      <c r="F158" s="61" t="s">
        <v>311</v>
      </c>
      <c r="R158" s="61" t="s">
        <v>311</v>
      </c>
    </row>
    <row r="159" spans="6:18" ht="15.95" customHeight="1">
      <c r="F159" s="61" t="s">
        <v>311</v>
      </c>
      <c r="R159" s="61" t="s">
        <v>311</v>
      </c>
    </row>
    <row r="160" spans="6:18" ht="15.95" customHeight="1">
      <c r="F160" s="61" t="s">
        <v>311</v>
      </c>
      <c r="R160" s="61" t="s">
        <v>311</v>
      </c>
    </row>
    <row r="161" spans="6:18" ht="15.95" customHeight="1">
      <c r="F161" s="61" t="s">
        <v>311</v>
      </c>
      <c r="R161" s="61" t="s">
        <v>311</v>
      </c>
    </row>
    <row r="162" spans="6:18" ht="15.95" customHeight="1">
      <c r="F162" s="61" t="s">
        <v>311</v>
      </c>
      <c r="R162" s="61" t="s">
        <v>311</v>
      </c>
    </row>
    <row r="163" spans="6:18" ht="15.95" customHeight="1">
      <c r="F163" s="61" t="s">
        <v>311</v>
      </c>
      <c r="R163" s="61" t="s">
        <v>311</v>
      </c>
    </row>
    <row r="164" spans="6:18" ht="15.95" customHeight="1">
      <c r="F164" s="61" t="s">
        <v>311</v>
      </c>
      <c r="R164" s="61" t="s">
        <v>311</v>
      </c>
    </row>
    <row r="165" spans="6:18" ht="15.95" customHeight="1">
      <c r="F165" s="61" t="s">
        <v>311</v>
      </c>
      <c r="R165" s="61" t="s">
        <v>311</v>
      </c>
    </row>
    <row r="166" spans="6:18" ht="15.95" customHeight="1">
      <c r="F166" s="61" t="s">
        <v>311</v>
      </c>
      <c r="R166" s="61" t="s">
        <v>311</v>
      </c>
    </row>
    <row r="167" spans="6:18" ht="15.95" customHeight="1">
      <c r="F167" s="61" t="s">
        <v>311</v>
      </c>
      <c r="R167" s="61" t="s">
        <v>311</v>
      </c>
    </row>
    <row r="168" spans="6:18" ht="15.95" customHeight="1">
      <c r="F168" s="61" t="s">
        <v>311</v>
      </c>
      <c r="R168" s="61" t="s">
        <v>311</v>
      </c>
    </row>
    <row r="169" spans="6:18" ht="15.95" customHeight="1">
      <c r="F169" s="61" t="s">
        <v>311</v>
      </c>
      <c r="R169" s="61" t="s">
        <v>311</v>
      </c>
    </row>
    <row r="170" spans="6:18" ht="15.95" customHeight="1">
      <c r="F170" s="61" t="s">
        <v>311</v>
      </c>
      <c r="R170" s="61" t="s">
        <v>311</v>
      </c>
    </row>
    <row r="171" spans="6:18" ht="15.95" customHeight="1">
      <c r="F171" s="61" t="s">
        <v>311</v>
      </c>
      <c r="R171" s="61" t="s">
        <v>311</v>
      </c>
    </row>
    <row r="172" spans="6:18" ht="15.95" customHeight="1">
      <c r="F172" s="61" t="s">
        <v>311</v>
      </c>
      <c r="R172" s="61" t="s">
        <v>311</v>
      </c>
    </row>
    <row r="173" spans="6:18" ht="15.95" customHeight="1">
      <c r="F173" s="61" t="s">
        <v>311</v>
      </c>
      <c r="R173" s="61" t="s">
        <v>311</v>
      </c>
    </row>
    <row r="174" spans="6:18" ht="15.95" customHeight="1">
      <c r="F174" s="61" t="s">
        <v>311</v>
      </c>
      <c r="R174" s="61" t="s">
        <v>311</v>
      </c>
    </row>
    <row r="175" spans="6:18" ht="15.95" customHeight="1">
      <c r="F175" s="61" t="s">
        <v>311</v>
      </c>
      <c r="R175" s="61" t="s">
        <v>311</v>
      </c>
    </row>
    <row r="176" spans="6:18" ht="15.95" customHeight="1">
      <c r="F176" s="61" t="s">
        <v>311</v>
      </c>
      <c r="R176" s="61" t="s">
        <v>311</v>
      </c>
    </row>
    <row r="177" spans="6:18" ht="15.95" customHeight="1">
      <c r="F177" s="61" t="s">
        <v>311</v>
      </c>
      <c r="R177" s="61" t="s">
        <v>311</v>
      </c>
    </row>
    <row r="178" spans="6:18" ht="15.95" customHeight="1">
      <c r="F178" s="61" t="s">
        <v>311</v>
      </c>
      <c r="R178" s="61" t="s">
        <v>311</v>
      </c>
    </row>
    <row r="179" spans="6:18" ht="15.95" customHeight="1">
      <c r="F179" s="61" t="s">
        <v>311</v>
      </c>
      <c r="R179" s="61" t="s">
        <v>311</v>
      </c>
    </row>
    <row r="180" spans="6:18" ht="15.95" customHeight="1">
      <c r="F180" s="61" t="s">
        <v>311</v>
      </c>
      <c r="R180" s="61" t="s">
        <v>311</v>
      </c>
    </row>
    <row r="181" spans="6:18" ht="15.95" customHeight="1">
      <c r="F181" s="61" t="s">
        <v>311</v>
      </c>
      <c r="R181" s="61" t="s">
        <v>311</v>
      </c>
    </row>
    <row r="182" spans="6:18" ht="15.95" customHeight="1">
      <c r="F182" s="61" t="s">
        <v>311</v>
      </c>
      <c r="R182" s="61" t="s">
        <v>311</v>
      </c>
    </row>
    <row r="183" spans="6:18" ht="15.95" customHeight="1">
      <c r="F183" s="61" t="s">
        <v>311</v>
      </c>
      <c r="R183" s="61" t="s">
        <v>311</v>
      </c>
    </row>
    <row r="184" spans="6:18" ht="15.95" customHeight="1">
      <c r="F184" s="61" t="s">
        <v>311</v>
      </c>
      <c r="R184" s="61" t="s">
        <v>311</v>
      </c>
    </row>
    <row r="185" spans="6:18" ht="15.95" customHeight="1">
      <c r="F185" s="61" t="s">
        <v>311</v>
      </c>
      <c r="R185" s="61" t="s">
        <v>311</v>
      </c>
    </row>
    <row r="186" spans="6:18" ht="15.95" customHeight="1">
      <c r="F186" s="61" t="s">
        <v>311</v>
      </c>
      <c r="R186" s="61" t="s">
        <v>311</v>
      </c>
    </row>
    <row r="187" spans="6:18" ht="15.95" customHeight="1">
      <c r="F187" s="61" t="s">
        <v>311</v>
      </c>
      <c r="R187" s="61" t="s">
        <v>311</v>
      </c>
    </row>
    <row r="188" spans="6:18" ht="15.95" customHeight="1">
      <c r="F188" s="61" t="s">
        <v>311</v>
      </c>
      <c r="R188" s="61" t="s">
        <v>311</v>
      </c>
    </row>
    <row r="189" spans="6:18" ht="15.95" customHeight="1">
      <c r="F189" s="61" t="s">
        <v>311</v>
      </c>
      <c r="R189" s="61" t="s">
        <v>311</v>
      </c>
    </row>
    <row r="190" spans="6:18" ht="15.95" customHeight="1">
      <c r="F190" s="61" t="s">
        <v>311</v>
      </c>
      <c r="R190" s="61" t="s">
        <v>311</v>
      </c>
    </row>
    <row r="191" spans="6:18" ht="15.95" customHeight="1">
      <c r="F191" s="61" t="s">
        <v>311</v>
      </c>
      <c r="R191" s="61" t="s">
        <v>311</v>
      </c>
    </row>
    <row r="192" spans="6:18" ht="15.95" customHeight="1">
      <c r="F192" s="61" t="s">
        <v>311</v>
      </c>
      <c r="R192" s="61" t="s">
        <v>311</v>
      </c>
    </row>
    <row r="193" spans="6:18" ht="15.95" customHeight="1">
      <c r="F193" s="61" t="s">
        <v>311</v>
      </c>
      <c r="R193" s="61" t="s">
        <v>311</v>
      </c>
    </row>
    <row r="194" spans="6:18" ht="15.95" customHeight="1">
      <c r="F194" s="61" t="s">
        <v>311</v>
      </c>
      <c r="R194" s="61" t="s">
        <v>311</v>
      </c>
    </row>
    <row r="195" spans="6:18" ht="15.95" customHeight="1">
      <c r="F195" s="61" t="s">
        <v>311</v>
      </c>
      <c r="R195" s="61" t="s">
        <v>311</v>
      </c>
    </row>
    <row r="196" spans="6:18" ht="15.95" customHeight="1">
      <c r="F196" s="61" t="s">
        <v>311</v>
      </c>
      <c r="R196" s="61" t="s">
        <v>311</v>
      </c>
    </row>
    <row r="197" spans="6:18" ht="15.95" customHeight="1">
      <c r="F197" s="61" t="s">
        <v>311</v>
      </c>
      <c r="R197" s="61" t="s">
        <v>311</v>
      </c>
    </row>
    <row r="198" spans="6:18" ht="15.95" customHeight="1">
      <c r="F198" s="61" t="s">
        <v>311</v>
      </c>
      <c r="R198" s="61" t="s">
        <v>311</v>
      </c>
    </row>
    <row r="199" spans="6:18" ht="15.95" customHeight="1">
      <c r="F199" s="61" t="s">
        <v>311</v>
      </c>
      <c r="R199" s="61" t="s">
        <v>311</v>
      </c>
    </row>
    <row r="200" spans="6:18" ht="15.95" customHeight="1">
      <c r="F200" s="61" t="s">
        <v>311</v>
      </c>
      <c r="R200" s="61" t="s">
        <v>311</v>
      </c>
    </row>
    <row r="201" spans="6:18" ht="15.95" customHeight="1">
      <c r="F201" s="61" t="s">
        <v>311</v>
      </c>
      <c r="R201" s="61" t="s">
        <v>311</v>
      </c>
    </row>
    <row r="202" spans="6:18" ht="15.95" customHeight="1">
      <c r="F202" s="61" t="s">
        <v>311</v>
      </c>
      <c r="R202" s="61" t="s">
        <v>311</v>
      </c>
    </row>
    <row r="203" spans="6:18" ht="15.95" customHeight="1">
      <c r="F203" s="61" t="s">
        <v>311</v>
      </c>
      <c r="R203" s="61" t="s">
        <v>311</v>
      </c>
    </row>
    <row r="204" spans="6:18" ht="15.95" customHeight="1">
      <c r="F204" s="61" t="s">
        <v>311</v>
      </c>
      <c r="R204" s="61" t="s">
        <v>311</v>
      </c>
    </row>
    <row r="205" spans="6:18" ht="15.95" customHeight="1">
      <c r="F205" s="61" t="s">
        <v>311</v>
      </c>
      <c r="R205" s="61" t="s">
        <v>311</v>
      </c>
    </row>
    <row r="206" spans="6:18" ht="15.95" customHeight="1">
      <c r="F206" s="61" t="s">
        <v>311</v>
      </c>
      <c r="R206" s="61" t="s">
        <v>311</v>
      </c>
    </row>
    <row r="207" spans="6:18" ht="15.95" customHeight="1">
      <c r="F207" s="61" t="s">
        <v>311</v>
      </c>
      <c r="R207" s="61" t="s">
        <v>311</v>
      </c>
    </row>
    <row r="208" spans="6:18" ht="15.95" customHeight="1">
      <c r="F208" s="61" t="s">
        <v>311</v>
      </c>
      <c r="R208" s="61" t="s">
        <v>311</v>
      </c>
    </row>
    <row r="209" spans="6:18" ht="15.95" customHeight="1">
      <c r="F209" s="61" t="s">
        <v>311</v>
      </c>
      <c r="R209" s="61" t="s">
        <v>311</v>
      </c>
    </row>
    <row r="210" spans="6:18" ht="15.95" customHeight="1">
      <c r="F210" s="61" t="s">
        <v>311</v>
      </c>
      <c r="R210" s="61" t="s">
        <v>311</v>
      </c>
    </row>
    <row r="211" spans="6:18" ht="15.95" customHeight="1">
      <c r="F211" s="61" t="s">
        <v>311</v>
      </c>
      <c r="R211" s="61" t="s">
        <v>311</v>
      </c>
    </row>
    <row r="212" spans="6:18" ht="15.95" customHeight="1">
      <c r="F212" s="61" t="s">
        <v>311</v>
      </c>
      <c r="R212" s="61" t="s">
        <v>311</v>
      </c>
    </row>
    <row r="213" spans="6:18" ht="15.95" customHeight="1">
      <c r="F213" s="61" t="s">
        <v>311</v>
      </c>
      <c r="R213" s="61" t="s">
        <v>311</v>
      </c>
    </row>
    <row r="214" spans="6:18" ht="15.95" customHeight="1">
      <c r="F214" s="61" t="s">
        <v>311</v>
      </c>
      <c r="R214" s="61" t="s">
        <v>311</v>
      </c>
    </row>
    <row r="215" spans="6:18" ht="15.95" customHeight="1">
      <c r="F215" s="61" t="s">
        <v>311</v>
      </c>
      <c r="R215" s="61" t="s">
        <v>311</v>
      </c>
    </row>
    <row r="216" spans="6:18" ht="15.95" customHeight="1">
      <c r="F216" s="61" t="s">
        <v>311</v>
      </c>
      <c r="R216" s="61" t="s">
        <v>311</v>
      </c>
    </row>
    <row r="217" spans="6:18" ht="15.95" customHeight="1">
      <c r="F217" s="61" t="s">
        <v>311</v>
      </c>
      <c r="R217" s="61" t="s">
        <v>311</v>
      </c>
    </row>
    <row r="218" spans="6:18" ht="15.95" customHeight="1">
      <c r="F218" s="61" t="s">
        <v>311</v>
      </c>
      <c r="R218" s="61" t="s">
        <v>311</v>
      </c>
    </row>
    <row r="219" spans="6:18" ht="15.95" customHeight="1">
      <c r="F219" s="61" t="s">
        <v>311</v>
      </c>
      <c r="R219" s="61" t="s">
        <v>311</v>
      </c>
    </row>
    <row r="220" spans="6:18" ht="15.95" customHeight="1">
      <c r="F220" s="61" t="s">
        <v>311</v>
      </c>
      <c r="R220" s="61" t="s">
        <v>311</v>
      </c>
    </row>
    <row r="221" spans="6:18" ht="15.95" customHeight="1">
      <c r="F221" s="61" t="s">
        <v>311</v>
      </c>
      <c r="R221" s="61" t="s">
        <v>311</v>
      </c>
    </row>
    <row r="222" spans="6:18" ht="15.95" customHeight="1">
      <c r="F222" s="61" t="s">
        <v>311</v>
      </c>
      <c r="R222" s="61" t="s">
        <v>311</v>
      </c>
    </row>
    <row r="223" spans="6:18" ht="15.95" customHeight="1">
      <c r="F223" s="61" t="s">
        <v>311</v>
      </c>
      <c r="R223" s="61" t="s">
        <v>311</v>
      </c>
    </row>
    <row r="224" spans="6:18" ht="15.95" customHeight="1">
      <c r="F224" s="61" t="s">
        <v>311</v>
      </c>
      <c r="R224" s="61" t="s">
        <v>311</v>
      </c>
    </row>
    <row r="225" spans="6:18" ht="15.95" customHeight="1">
      <c r="F225" s="61" t="s">
        <v>311</v>
      </c>
      <c r="R225" s="61" t="s">
        <v>311</v>
      </c>
    </row>
    <row r="226" spans="6:18" ht="15.95" customHeight="1">
      <c r="F226" s="61" t="s">
        <v>311</v>
      </c>
      <c r="R226" s="61" t="s">
        <v>311</v>
      </c>
    </row>
    <row r="227" spans="6:18" ht="15.95" customHeight="1">
      <c r="F227" s="61" t="s">
        <v>311</v>
      </c>
      <c r="R227" s="61" t="s">
        <v>311</v>
      </c>
    </row>
    <row r="228" spans="6:18" ht="15.95" customHeight="1">
      <c r="F228" s="61" t="s">
        <v>311</v>
      </c>
      <c r="R228" s="61" t="s">
        <v>311</v>
      </c>
    </row>
    <row r="229" spans="6:18" ht="15.95" customHeight="1">
      <c r="F229" s="61" t="s">
        <v>311</v>
      </c>
      <c r="R229" s="61" t="s">
        <v>311</v>
      </c>
    </row>
    <row r="230" spans="6:18" ht="15.95" customHeight="1">
      <c r="F230" s="61" t="s">
        <v>311</v>
      </c>
      <c r="R230" s="61" t="s">
        <v>311</v>
      </c>
    </row>
    <row r="231" spans="6:18" ht="15.95" customHeight="1">
      <c r="F231" s="61" t="s">
        <v>311</v>
      </c>
      <c r="R231" s="61" t="s">
        <v>311</v>
      </c>
    </row>
    <row r="232" spans="6:18" ht="15.95" customHeight="1">
      <c r="F232" s="61" t="s">
        <v>311</v>
      </c>
      <c r="R232" s="61" t="s">
        <v>311</v>
      </c>
    </row>
    <row r="233" spans="6:18" ht="15.95" customHeight="1">
      <c r="F233" s="61" t="s">
        <v>311</v>
      </c>
      <c r="R233" s="61" t="s">
        <v>311</v>
      </c>
    </row>
    <row r="234" spans="6:18" ht="15.95" customHeight="1">
      <c r="F234" s="61" t="s">
        <v>311</v>
      </c>
      <c r="R234" s="61" t="s">
        <v>311</v>
      </c>
    </row>
    <row r="235" spans="6:18" ht="15.95" customHeight="1">
      <c r="F235" s="61" t="s">
        <v>311</v>
      </c>
      <c r="R235" s="61" t="s">
        <v>311</v>
      </c>
    </row>
    <row r="236" spans="6:18" ht="15.95" customHeight="1">
      <c r="F236" s="61" t="s">
        <v>311</v>
      </c>
      <c r="R236" s="61" t="s">
        <v>311</v>
      </c>
    </row>
    <row r="237" spans="6:18" ht="15.95" customHeight="1">
      <c r="F237" s="61" t="s">
        <v>311</v>
      </c>
      <c r="R237" s="61" t="s">
        <v>311</v>
      </c>
    </row>
    <row r="238" spans="6:18" ht="15.95" customHeight="1">
      <c r="F238" s="61" t="s">
        <v>311</v>
      </c>
      <c r="R238" s="61" t="s">
        <v>311</v>
      </c>
    </row>
    <row r="239" spans="6:18" ht="15.95" customHeight="1">
      <c r="F239" s="61" t="s">
        <v>311</v>
      </c>
      <c r="R239" s="61" t="s">
        <v>311</v>
      </c>
    </row>
    <row r="240" spans="6:18" ht="15.95" customHeight="1">
      <c r="F240" s="61" t="s">
        <v>311</v>
      </c>
      <c r="R240" s="61" t="s">
        <v>311</v>
      </c>
    </row>
    <row r="241" spans="6:18" ht="15.95" customHeight="1">
      <c r="F241" s="61" t="s">
        <v>311</v>
      </c>
      <c r="R241" s="61" t="s">
        <v>311</v>
      </c>
    </row>
    <row r="242" spans="6:18" ht="15.95" customHeight="1">
      <c r="F242" s="61" t="s">
        <v>311</v>
      </c>
      <c r="R242" s="61" t="s">
        <v>311</v>
      </c>
    </row>
    <row r="243" spans="6:18" ht="15.95" customHeight="1">
      <c r="F243" s="61" t="s">
        <v>311</v>
      </c>
      <c r="R243" s="61" t="s">
        <v>311</v>
      </c>
    </row>
    <row r="244" spans="6:18" ht="15.95" customHeight="1">
      <c r="F244" s="61" t="s">
        <v>311</v>
      </c>
      <c r="R244" s="61" t="s">
        <v>311</v>
      </c>
    </row>
    <row r="245" spans="6:18" ht="15.95" customHeight="1">
      <c r="F245" s="61" t="s">
        <v>311</v>
      </c>
      <c r="R245" s="61" t="s">
        <v>311</v>
      </c>
    </row>
    <row r="246" spans="6:18" ht="15.95" customHeight="1">
      <c r="F246" s="61" t="s">
        <v>311</v>
      </c>
      <c r="R246" s="61" t="s">
        <v>311</v>
      </c>
    </row>
    <row r="247" spans="6:18" ht="15.95" customHeight="1">
      <c r="F247" s="61" t="s">
        <v>311</v>
      </c>
      <c r="R247" s="61" t="s">
        <v>311</v>
      </c>
    </row>
    <row r="248" spans="6:18" ht="15.95" customHeight="1">
      <c r="F248" s="61" t="s">
        <v>311</v>
      </c>
      <c r="R248" s="61" t="s">
        <v>311</v>
      </c>
    </row>
    <row r="249" spans="6:18" ht="15.95" customHeight="1">
      <c r="F249" s="61" t="s">
        <v>311</v>
      </c>
      <c r="R249" s="61" t="s">
        <v>311</v>
      </c>
    </row>
    <row r="250" spans="6:18" ht="15.95" customHeight="1">
      <c r="F250" s="61" t="s">
        <v>311</v>
      </c>
      <c r="R250" s="61" t="s">
        <v>311</v>
      </c>
    </row>
    <row r="251" spans="6:18" ht="15.95" customHeight="1">
      <c r="F251" s="61" t="s">
        <v>311</v>
      </c>
      <c r="R251" s="61" t="s">
        <v>311</v>
      </c>
    </row>
    <row r="252" spans="6:18" ht="15.95" customHeight="1">
      <c r="F252" s="61" t="s">
        <v>311</v>
      </c>
      <c r="R252" s="61" t="s">
        <v>311</v>
      </c>
    </row>
    <row r="253" spans="6:18" ht="15.95" customHeight="1">
      <c r="F253" s="61" t="s">
        <v>311</v>
      </c>
      <c r="R253" s="61" t="s">
        <v>311</v>
      </c>
    </row>
    <row r="254" spans="6:18" ht="15.95" customHeight="1">
      <c r="F254" s="61" t="s">
        <v>311</v>
      </c>
      <c r="R254" s="61" t="s">
        <v>311</v>
      </c>
    </row>
    <row r="255" spans="6:18" ht="15.95" customHeight="1">
      <c r="F255" s="61" t="s">
        <v>311</v>
      </c>
      <c r="R255" s="61" t="s">
        <v>311</v>
      </c>
    </row>
    <row r="256" spans="6:18" ht="15.95" customHeight="1">
      <c r="F256" s="61" t="s">
        <v>311</v>
      </c>
      <c r="R256" s="61" t="s">
        <v>311</v>
      </c>
    </row>
    <row r="257" spans="6:18" ht="15.95" customHeight="1">
      <c r="F257" s="61" t="s">
        <v>311</v>
      </c>
      <c r="R257" s="61" t="s">
        <v>311</v>
      </c>
    </row>
    <row r="258" spans="6:18" ht="15.95" customHeight="1">
      <c r="F258" s="61" t="s">
        <v>311</v>
      </c>
      <c r="R258" s="61" t="s">
        <v>311</v>
      </c>
    </row>
    <row r="259" spans="6:18" ht="15.95" customHeight="1">
      <c r="F259" s="61" t="s">
        <v>311</v>
      </c>
      <c r="R259" s="61" t="s">
        <v>311</v>
      </c>
    </row>
    <row r="260" spans="6:18" ht="15.95" customHeight="1">
      <c r="F260" s="61" t="s">
        <v>311</v>
      </c>
      <c r="R260" s="61" t="s">
        <v>311</v>
      </c>
    </row>
    <row r="261" spans="6:18" ht="15.95" customHeight="1">
      <c r="F261" s="61" t="s">
        <v>311</v>
      </c>
      <c r="R261" s="61" t="s">
        <v>311</v>
      </c>
    </row>
    <row r="262" spans="6:18" ht="15.95" customHeight="1">
      <c r="F262" s="61" t="s">
        <v>311</v>
      </c>
      <c r="R262" s="61" t="s">
        <v>311</v>
      </c>
    </row>
    <row r="263" spans="6:18" ht="15.95" customHeight="1">
      <c r="F263" s="61" t="s">
        <v>311</v>
      </c>
      <c r="R263" s="61" t="s">
        <v>311</v>
      </c>
    </row>
    <row r="264" spans="6:18" ht="15.95" customHeight="1">
      <c r="F264" s="61" t="s">
        <v>311</v>
      </c>
      <c r="R264" s="61" t="s">
        <v>311</v>
      </c>
    </row>
    <row r="265" spans="6:18" ht="15.95" customHeight="1">
      <c r="F265" s="61" t="s">
        <v>311</v>
      </c>
      <c r="R265" s="61" t="s">
        <v>311</v>
      </c>
    </row>
    <row r="266" spans="6:18" ht="15.95" customHeight="1">
      <c r="F266" s="61" t="s">
        <v>311</v>
      </c>
      <c r="R266" s="61" t="s">
        <v>311</v>
      </c>
    </row>
    <row r="267" spans="6:18" ht="15.95" customHeight="1">
      <c r="F267" s="61" t="s">
        <v>311</v>
      </c>
      <c r="R267" s="61" t="s">
        <v>311</v>
      </c>
    </row>
    <row r="268" spans="6:18" ht="15.95" customHeight="1">
      <c r="F268" s="61" t="s">
        <v>311</v>
      </c>
      <c r="R268" s="61" t="s">
        <v>311</v>
      </c>
    </row>
    <row r="269" spans="6:18" ht="15.95" customHeight="1">
      <c r="F269" s="61" t="s">
        <v>311</v>
      </c>
      <c r="R269" s="61" t="s">
        <v>311</v>
      </c>
    </row>
    <row r="270" spans="6:18" ht="15.95" customHeight="1">
      <c r="F270" s="61" t="s">
        <v>311</v>
      </c>
      <c r="R270" s="61" t="s">
        <v>311</v>
      </c>
    </row>
    <row r="271" spans="6:18" ht="15.95" customHeight="1">
      <c r="F271" s="61" t="s">
        <v>311</v>
      </c>
      <c r="R271" s="61" t="s">
        <v>311</v>
      </c>
    </row>
    <row r="272" spans="6:18" ht="15.95" customHeight="1">
      <c r="F272" s="61" t="s">
        <v>311</v>
      </c>
      <c r="R272" s="61" t="s">
        <v>311</v>
      </c>
    </row>
    <row r="273" spans="6:18" ht="15.95" customHeight="1">
      <c r="F273" s="61" t="s">
        <v>311</v>
      </c>
      <c r="R273" s="61" t="s">
        <v>311</v>
      </c>
    </row>
    <row r="274" spans="6:18" ht="15.95" customHeight="1">
      <c r="F274" s="61" t="s">
        <v>311</v>
      </c>
      <c r="R274" s="61" t="s">
        <v>311</v>
      </c>
    </row>
    <row r="275" spans="6:18" ht="15.95" customHeight="1">
      <c r="F275" s="61" t="s">
        <v>311</v>
      </c>
      <c r="R275" s="61" t="s">
        <v>311</v>
      </c>
    </row>
    <row r="276" spans="6:18" ht="15.95" customHeight="1">
      <c r="F276" s="61" t="s">
        <v>311</v>
      </c>
      <c r="R276" s="61" t="s">
        <v>311</v>
      </c>
    </row>
    <row r="277" spans="6:18" ht="15.95" customHeight="1">
      <c r="F277" s="61" t="s">
        <v>311</v>
      </c>
      <c r="R277" s="61" t="s">
        <v>311</v>
      </c>
    </row>
    <row r="278" spans="6:18" ht="15.95" customHeight="1">
      <c r="F278" s="61" t="s">
        <v>311</v>
      </c>
      <c r="R278" s="61" t="s">
        <v>311</v>
      </c>
    </row>
    <row r="279" spans="6:18" ht="15.95" customHeight="1">
      <c r="F279" s="61" t="s">
        <v>311</v>
      </c>
      <c r="R279" s="61" t="s">
        <v>311</v>
      </c>
    </row>
    <row r="280" spans="6:18" ht="15.95" customHeight="1">
      <c r="F280" s="61" t="s">
        <v>311</v>
      </c>
      <c r="R280" s="61" t="s">
        <v>311</v>
      </c>
    </row>
    <row r="281" spans="6:18" ht="15.95" customHeight="1">
      <c r="F281" s="61" t="s">
        <v>311</v>
      </c>
      <c r="R281" s="61" t="s">
        <v>311</v>
      </c>
    </row>
    <row r="282" spans="6:18" ht="15.95" customHeight="1">
      <c r="F282" s="61" t="s">
        <v>311</v>
      </c>
      <c r="R282" s="61" t="s">
        <v>311</v>
      </c>
    </row>
    <row r="283" spans="6:18" ht="15.95" customHeight="1">
      <c r="F283" s="61" t="s">
        <v>311</v>
      </c>
      <c r="R283" s="61" t="s">
        <v>311</v>
      </c>
    </row>
    <row r="284" spans="6:18" ht="15.95" customHeight="1">
      <c r="F284" s="61" t="s">
        <v>311</v>
      </c>
      <c r="R284" s="61" t="s">
        <v>311</v>
      </c>
    </row>
    <row r="285" spans="6:18" ht="15.95" customHeight="1">
      <c r="F285" s="61" t="s">
        <v>311</v>
      </c>
      <c r="R285" s="61" t="s">
        <v>311</v>
      </c>
    </row>
    <row r="286" spans="6:18" ht="15.95" customHeight="1">
      <c r="F286" s="61" t="s">
        <v>311</v>
      </c>
      <c r="R286" s="61" t="s">
        <v>311</v>
      </c>
    </row>
    <row r="287" spans="6:18" ht="15.95" customHeight="1">
      <c r="F287" s="61" t="s">
        <v>311</v>
      </c>
      <c r="R287" s="61" t="s">
        <v>311</v>
      </c>
    </row>
    <row r="288" spans="6:18" ht="15.95" customHeight="1">
      <c r="F288" s="61" t="s">
        <v>311</v>
      </c>
      <c r="R288" s="61" t="s">
        <v>311</v>
      </c>
    </row>
    <row r="289" spans="6:18" ht="15.95" customHeight="1">
      <c r="F289" s="61" t="s">
        <v>311</v>
      </c>
      <c r="R289" s="61" t="s">
        <v>311</v>
      </c>
    </row>
    <row r="290" spans="6:18" ht="15.95" customHeight="1">
      <c r="F290" s="61" t="s">
        <v>311</v>
      </c>
      <c r="R290" s="61" t="s">
        <v>311</v>
      </c>
    </row>
    <row r="291" spans="6:18" ht="15.95" customHeight="1">
      <c r="F291" s="61" t="s">
        <v>311</v>
      </c>
      <c r="R291" s="61" t="s">
        <v>311</v>
      </c>
    </row>
    <row r="292" spans="6:18" ht="15.95" customHeight="1">
      <c r="F292" s="61" t="s">
        <v>311</v>
      </c>
      <c r="R292" s="61" t="s">
        <v>311</v>
      </c>
    </row>
    <row r="293" spans="6:18" ht="15.95" customHeight="1">
      <c r="F293" s="61" t="s">
        <v>311</v>
      </c>
      <c r="R293" s="61" t="s">
        <v>311</v>
      </c>
    </row>
    <row r="294" spans="6:18" ht="15.95" customHeight="1">
      <c r="F294" s="61" t="s">
        <v>311</v>
      </c>
      <c r="R294" s="61" t="s">
        <v>311</v>
      </c>
    </row>
    <row r="295" spans="6:18" ht="15.95" customHeight="1">
      <c r="F295" s="61" t="s">
        <v>311</v>
      </c>
      <c r="R295" s="61" t="s">
        <v>311</v>
      </c>
    </row>
    <row r="296" spans="6:18" ht="15.95" customHeight="1">
      <c r="F296" s="61" t="s">
        <v>311</v>
      </c>
      <c r="R296" s="61" t="s">
        <v>311</v>
      </c>
    </row>
    <row r="297" spans="6:18" ht="15.95" customHeight="1">
      <c r="F297" s="61" t="s">
        <v>311</v>
      </c>
      <c r="R297" s="61" t="s">
        <v>311</v>
      </c>
    </row>
    <row r="298" spans="6:18" ht="15.95" customHeight="1">
      <c r="F298" s="61" t="s">
        <v>311</v>
      </c>
      <c r="R298" s="61" t="s">
        <v>311</v>
      </c>
    </row>
    <row r="299" spans="6:18" ht="15.95" customHeight="1">
      <c r="F299" s="61" t="s">
        <v>311</v>
      </c>
      <c r="R299" s="61" t="s">
        <v>311</v>
      </c>
    </row>
    <row r="300" spans="6:18" ht="15.95" customHeight="1">
      <c r="F300" s="61" t="s">
        <v>311</v>
      </c>
      <c r="R300" s="61" t="s">
        <v>311</v>
      </c>
    </row>
    <row r="301" spans="6:18" ht="15.95" customHeight="1">
      <c r="F301" s="61" t="s">
        <v>311</v>
      </c>
      <c r="R301" s="61" t="s">
        <v>311</v>
      </c>
    </row>
    <row r="302" spans="6:18" ht="15.95" customHeight="1">
      <c r="F302" s="61" t="s">
        <v>311</v>
      </c>
      <c r="R302" s="61" t="s">
        <v>311</v>
      </c>
    </row>
    <row r="303" spans="6:18" ht="15.95" customHeight="1">
      <c r="F303" s="61" t="s">
        <v>311</v>
      </c>
      <c r="R303" s="61" t="s">
        <v>311</v>
      </c>
    </row>
    <row r="304" spans="6:18" ht="15.95" customHeight="1">
      <c r="F304" s="61" t="s">
        <v>311</v>
      </c>
      <c r="R304" s="61" t="s">
        <v>311</v>
      </c>
    </row>
    <row r="305" spans="6:18" ht="15.95" customHeight="1">
      <c r="F305" s="61" t="s">
        <v>311</v>
      </c>
      <c r="R305" s="61" t="s">
        <v>311</v>
      </c>
    </row>
    <row r="306" spans="6:18" ht="15.95" customHeight="1">
      <c r="F306" s="61" t="s">
        <v>311</v>
      </c>
      <c r="R306" s="61" t="s">
        <v>311</v>
      </c>
    </row>
    <row r="307" spans="6:18" ht="15.95" customHeight="1">
      <c r="F307" s="61" t="s">
        <v>311</v>
      </c>
      <c r="R307" s="61" t="s">
        <v>311</v>
      </c>
    </row>
    <row r="308" spans="6:18" ht="15.95" customHeight="1">
      <c r="F308" s="61" t="s">
        <v>311</v>
      </c>
      <c r="R308" s="61" t="s">
        <v>311</v>
      </c>
    </row>
    <row r="309" spans="6:18" ht="15.95" customHeight="1">
      <c r="F309" s="61" t="s">
        <v>311</v>
      </c>
      <c r="R309" s="61" t="s">
        <v>311</v>
      </c>
    </row>
    <row r="310" spans="6:18" ht="15.95" customHeight="1">
      <c r="F310" s="61" t="s">
        <v>311</v>
      </c>
      <c r="R310" s="61" t="s">
        <v>311</v>
      </c>
    </row>
    <row r="311" spans="6:18" ht="15.95" customHeight="1">
      <c r="F311" s="61" t="s">
        <v>311</v>
      </c>
      <c r="R311" s="61" t="s">
        <v>311</v>
      </c>
    </row>
    <row r="312" spans="6:18" ht="15.95" customHeight="1">
      <c r="F312" s="61" t="s">
        <v>311</v>
      </c>
      <c r="R312" s="61" t="s">
        <v>311</v>
      </c>
    </row>
    <row r="313" spans="6:18" ht="15.95" customHeight="1">
      <c r="F313" s="61" t="s">
        <v>311</v>
      </c>
      <c r="R313" s="61" t="s">
        <v>311</v>
      </c>
    </row>
    <row r="314" spans="6:18" ht="15.95" customHeight="1">
      <c r="F314" s="61" t="s">
        <v>311</v>
      </c>
      <c r="R314" s="61" t="s">
        <v>311</v>
      </c>
    </row>
    <row r="315" spans="6:18" ht="15.95" customHeight="1">
      <c r="F315" s="61" t="s">
        <v>311</v>
      </c>
      <c r="R315" s="61" t="s">
        <v>311</v>
      </c>
    </row>
    <row r="316" spans="6:18" ht="15.95" customHeight="1">
      <c r="F316" s="61" t="s">
        <v>311</v>
      </c>
      <c r="R316" s="61" t="s">
        <v>311</v>
      </c>
    </row>
    <row r="317" spans="6:18" ht="15.95" customHeight="1">
      <c r="F317" s="61" t="s">
        <v>311</v>
      </c>
      <c r="R317" s="61" t="s">
        <v>311</v>
      </c>
    </row>
    <row r="318" spans="6:18" ht="15.95" customHeight="1">
      <c r="F318" s="61" t="s">
        <v>311</v>
      </c>
      <c r="R318" s="61" t="s">
        <v>311</v>
      </c>
    </row>
    <row r="319" spans="6:18" ht="15.95" customHeight="1">
      <c r="F319" s="61" t="s">
        <v>311</v>
      </c>
      <c r="R319" s="61" t="s">
        <v>311</v>
      </c>
    </row>
    <row r="320" spans="6:18" ht="15.95" customHeight="1">
      <c r="F320" s="61" t="s">
        <v>311</v>
      </c>
      <c r="R320" s="61" t="s">
        <v>311</v>
      </c>
    </row>
    <row r="321" spans="6:18" ht="15.95" customHeight="1">
      <c r="F321" s="61" t="s">
        <v>311</v>
      </c>
      <c r="R321" s="61" t="s">
        <v>311</v>
      </c>
    </row>
    <row r="322" spans="6:18" ht="15.95" customHeight="1">
      <c r="F322" s="61" t="s">
        <v>311</v>
      </c>
      <c r="R322" s="61" t="s">
        <v>311</v>
      </c>
    </row>
    <row r="323" spans="6:18" ht="15.95" customHeight="1">
      <c r="F323" s="61" t="s">
        <v>311</v>
      </c>
      <c r="R323" s="61" t="s">
        <v>311</v>
      </c>
    </row>
    <row r="324" spans="6:18" ht="15.95" customHeight="1">
      <c r="F324" s="61" t="s">
        <v>311</v>
      </c>
      <c r="R324" s="61" t="s">
        <v>311</v>
      </c>
    </row>
    <row r="325" spans="6:18" ht="15.95" customHeight="1">
      <c r="F325" s="61" t="s">
        <v>311</v>
      </c>
      <c r="R325" s="61" t="s">
        <v>311</v>
      </c>
    </row>
    <row r="326" spans="6:18" ht="15.95" customHeight="1">
      <c r="F326" s="61" t="s">
        <v>311</v>
      </c>
      <c r="R326" s="61" t="s">
        <v>311</v>
      </c>
    </row>
    <row r="327" spans="6:18" ht="15.95" customHeight="1">
      <c r="F327" s="61" t="s">
        <v>311</v>
      </c>
      <c r="R327" s="61" t="s">
        <v>311</v>
      </c>
    </row>
    <row r="328" spans="6:18" ht="15.95" customHeight="1">
      <c r="F328" s="61" t="s">
        <v>311</v>
      </c>
      <c r="R328" s="61" t="s">
        <v>311</v>
      </c>
    </row>
    <row r="329" spans="6:18" ht="15.95" customHeight="1">
      <c r="F329" s="61" t="s">
        <v>311</v>
      </c>
      <c r="R329" s="61" t="s">
        <v>311</v>
      </c>
    </row>
    <row r="330" spans="6:18" ht="15.95" customHeight="1">
      <c r="F330" s="61" t="s">
        <v>311</v>
      </c>
      <c r="R330" s="61" t="s">
        <v>311</v>
      </c>
    </row>
    <row r="331" spans="6:18" ht="15.95" customHeight="1">
      <c r="F331" s="61" t="s">
        <v>311</v>
      </c>
      <c r="R331" s="61" t="s">
        <v>311</v>
      </c>
    </row>
    <row r="332" spans="6:18" ht="15.95" customHeight="1">
      <c r="F332" s="61" t="s">
        <v>311</v>
      </c>
      <c r="R332" s="61" t="s">
        <v>311</v>
      </c>
    </row>
    <row r="333" spans="6:18" ht="15.95" customHeight="1">
      <c r="F333" s="61" t="s">
        <v>311</v>
      </c>
      <c r="R333" s="61" t="s">
        <v>311</v>
      </c>
    </row>
    <row r="334" spans="6:18" ht="15.95" customHeight="1">
      <c r="F334" s="61" t="s">
        <v>311</v>
      </c>
      <c r="R334" s="61" t="s">
        <v>311</v>
      </c>
    </row>
    <row r="335" spans="6:18" ht="15.95" customHeight="1">
      <c r="F335" s="61" t="s">
        <v>311</v>
      </c>
      <c r="R335" s="61" t="s">
        <v>311</v>
      </c>
    </row>
    <row r="336" spans="6:18" ht="15.95" customHeight="1">
      <c r="F336" s="61" t="s">
        <v>311</v>
      </c>
      <c r="R336" s="61" t="s">
        <v>311</v>
      </c>
    </row>
    <row r="337" spans="6:18" ht="15.95" customHeight="1">
      <c r="F337" s="61" t="s">
        <v>311</v>
      </c>
      <c r="R337" s="61" t="s">
        <v>311</v>
      </c>
    </row>
    <row r="338" spans="6:18" ht="15.95" customHeight="1">
      <c r="F338" s="61" t="s">
        <v>311</v>
      </c>
      <c r="R338" s="61" t="s">
        <v>311</v>
      </c>
    </row>
    <row r="339" spans="6:18" ht="15.95" customHeight="1">
      <c r="F339" s="61" t="s">
        <v>311</v>
      </c>
      <c r="R339" s="61" t="s">
        <v>311</v>
      </c>
    </row>
    <row r="340" spans="6:18" ht="15.95" customHeight="1">
      <c r="F340" s="61" t="s">
        <v>311</v>
      </c>
      <c r="R340" s="61" t="s">
        <v>311</v>
      </c>
    </row>
    <row r="341" spans="6:18" ht="15.95" customHeight="1">
      <c r="F341" s="61" t="s">
        <v>311</v>
      </c>
      <c r="R341" s="61" t="s">
        <v>311</v>
      </c>
    </row>
    <row r="342" spans="6:18" ht="15.95" customHeight="1">
      <c r="F342" s="61" t="s">
        <v>311</v>
      </c>
      <c r="R342" s="61" t="s">
        <v>311</v>
      </c>
    </row>
    <row r="343" spans="6:18" ht="15.95" customHeight="1">
      <c r="F343" s="61" t="s">
        <v>311</v>
      </c>
      <c r="R343" s="61" t="s">
        <v>311</v>
      </c>
    </row>
    <row r="344" spans="6:18" ht="15.95" customHeight="1">
      <c r="F344" s="61" t="s">
        <v>311</v>
      </c>
      <c r="R344" s="61" t="s">
        <v>311</v>
      </c>
    </row>
    <row r="345" spans="6:18" ht="15.95" customHeight="1">
      <c r="F345" s="61" t="s">
        <v>311</v>
      </c>
      <c r="R345" s="61" t="s">
        <v>311</v>
      </c>
    </row>
    <row r="346" spans="6:18" ht="15.95" customHeight="1">
      <c r="F346" s="61" t="s">
        <v>311</v>
      </c>
      <c r="R346" s="61" t="s">
        <v>311</v>
      </c>
    </row>
    <row r="347" spans="6:18" ht="15.95" customHeight="1">
      <c r="F347" s="61" t="s">
        <v>311</v>
      </c>
      <c r="R347" s="61" t="s">
        <v>311</v>
      </c>
    </row>
    <row r="348" spans="6:18" ht="15.95" customHeight="1">
      <c r="F348" s="61" t="s">
        <v>311</v>
      </c>
      <c r="R348" s="61" t="s">
        <v>311</v>
      </c>
    </row>
    <row r="349" spans="6:18" ht="15.95" customHeight="1">
      <c r="F349" s="61" t="s">
        <v>311</v>
      </c>
      <c r="R349" s="61" t="s">
        <v>311</v>
      </c>
    </row>
    <row r="350" spans="6:18" ht="15.95" customHeight="1">
      <c r="F350" s="61" t="s">
        <v>311</v>
      </c>
      <c r="R350" s="61" t="s">
        <v>311</v>
      </c>
    </row>
    <row r="351" spans="6:18" ht="15.95" customHeight="1">
      <c r="F351" s="61" t="s">
        <v>311</v>
      </c>
      <c r="R351" s="61" t="s">
        <v>311</v>
      </c>
    </row>
    <row r="352" spans="6:18" ht="15.95" customHeight="1">
      <c r="F352" s="61" t="s">
        <v>311</v>
      </c>
      <c r="R352" s="61" t="s">
        <v>311</v>
      </c>
    </row>
    <row r="353" spans="6:18" ht="15.95" customHeight="1">
      <c r="F353" s="61" t="s">
        <v>311</v>
      </c>
      <c r="R353" s="61" t="s">
        <v>311</v>
      </c>
    </row>
    <row r="354" spans="6:18" ht="15.95" customHeight="1">
      <c r="F354" s="61" t="s">
        <v>311</v>
      </c>
      <c r="R354" s="61" t="s">
        <v>311</v>
      </c>
    </row>
    <row r="355" spans="6:18" ht="15.95" customHeight="1">
      <c r="F355" s="61" t="s">
        <v>311</v>
      </c>
      <c r="R355" s="61" t="s">
        <v>311</v>
      </c>
    </row>
    <row r="356" spans="6:18" ht="15.95" customHeight="1">
      <c r="F356" s="61" t="s">
        <v>311</v>
      </c>
      <c r="R356" s="61" t="s">
        <v>311</v>
      </c>
    </row>
    <row r="357" spans="6:18" ht="15.95" customHeight="1">
      <c r="F357" s="61" t="s">
        <v>311</v>
      </c>
      <c r="R357" s="61" t="s">
        <v>311</v>
      </c>
    </row>
    <row r="358" spans="6:18" ht="15.95" customHeight="1">
      <c r="F358" s="61" t="s">
        <v>311</v>
      </c>
      <c r="R358" s="61" t="s">
        <v>311</v>
      </c>
    </row>
    <row r="359" spans="6:18" ht="15.95" customHeight="1">
      <c r="F359" s="61" t="s">
        <v>311</v>
      </c>
      <c r="R359" s="61" t="s">
        <v>311</v>
      </c>
    </row>
    <row r="360" spans="6:18" ht="15.95" customHeight="1">
      <c r="F360" s="61" t="s">
        <v>311</v>
      </c>
      <c r="R360" s="61" t="s">
        <v>311</v>
      </c>
    </row>
    <row r="361" spans="6:18" ht="15.95" customHeight="1">
      <c r="F361" s="61" t="s">
        <v>311</v>
      </c>
      <c r="R361" s="61" t="s">
        <v>311</v>
      </c>
    </row>
    <row r="362" spans="6:18" ht="15.95" customHeight="1">
      <c r="F362" s="61" t="s">
        <v>311</v>
      </c>
      <c r="R362" s="61" t="s">
        <v>311</v>
      </c>
    </row>
    <row r="363" spans="6:18" ht="15.95" customHeight="1">
      <c r="F363" s="61" t="s">
        <v>311</v>
      </c>
      <c r="R363" s="61" t="s">
        <v>311</v>
      </c>
    </row>
    <row r="364" spans="6:18" ht="15.95" customHeight="1">
      <c r="F364" s="61" t="s">
        <v>311</v>
      </c>
      <c r="R364" s="61" t="s">
        <v>311</v>
      </c>
    </row>
    <row r="365" spans="6:18" ht="15.95" customHeight="1">
      <c r="F365" s="61" t="s">
        <v>311</v>
      </c>
      <c r="R365" s="61" t="s">
        <v>311</v>
      </c>
    </row>
    <row r="366" spans="6:18" ht="15.95" customHeight="1">
      <c r="F366" s="61" t="s">
        <v>311</v>
      </c>
      <c r="R366" s="61" t="s">
        <v>311</v>
      </c>
    </row>
    <row r="367" spans="6:18" ht="15.95" customHeight="1">
      <c r="F367" s="61" t="s">
        <v>311</v>
      </c>
      <c r="R367" s="61" t="s">
        <v>311</v>
      </c>
    </row>
    <row r="368" spans="6:18" ht="15.95" customHeight="1">
      <c r="F368" s="61" t="s">
        <v>311</v>
      </c>
      <c r="R368" s="61" t="s">
        <v>311</v>
      </c>
    </row>
    <row r="369" spans="6:18" ht="15.95" customHeight="1">
      <c r="F369" s="61" t="s">
        <v>311</v>
      </c>
      <c r="R369" s="61" t="s">
        <v>311</v>
      </c>
    </row>
    <row r="370" spans="6:18" ht="15.95" customHeight="1">
      <c r="F370" s="61" t="s">
        <v>311</v>
      </c>
      <c r="R370" s="61" t="s">
        <v>311</v>
      </c>
    </row>
    <row r="371" spans="6:18" ht="15.95" customHeight="1">
      <c r="F371" s="61" t="s">
        <v>311</v>
      </c>
      <c r="R371" s="61" t="s">
        <v>311</v>
      </c>
    </row>
    <row r="372" spans="6:18" ht="15.95" customHeight="1">
      <c r="F372" s="61" t="s">
        <v>311</v>
      </c>
      <c r="R372" s="61" t="s">
        <v>311</v>
      </c>
    </row>
    <row r="373" spans="6:18" ht="15.95" customHeight="1">
      <c r="F373" s="61" t="s">
        <v>311</v>
      </c>
      <c r="R373" s="61" t="s">
        <v>311</v>
      </c>
    </row>
    <row r="374" spans="6:18" ht="15.95" customHeight="1">
      <c r="F374" s="61" t="s">
        <v>311</v>
      </c>
      <c r="R374" s="61" t="s">
        <v>311</v>
      </c>
    </row>
    <row r="375" spans="6:18" ht="15.95" customHeight="1">
      <c r="F375" s="61" t="s">
        <v>311</v>
      </c>
      <c r="R375" s="61" t="s">
        <v>311</v>
      </c>
    </row>
    <row r="376" spans="6:18" ht="15.95" customHeight="1">
      <c r="F376" s="61" t="s">
        <v>311</v>
      </c>
      <c r="R376" s="61" t="s">
        <v>311</v>
      </c>
    </row>
    <row r="377" spans="6:18" ht="15.95" customHeight="1">
      <c r="F377" s="61" t="s">
        <v>311</v>
      </c>
      <c r="R377" s="61" t="s">
        <v>311</v>
      </c>
    </row>
    <row r="378" spans="6:18" ht="15.95" customHeight="1">
      <c r="F378" s="61" t="s">
        <v>311</v>
      </c>
      <c r="R378" s="61" t="s">
        <v>311</v>
      </c>
    </row>
    <row r="379" spans="6:18" ht="15.95" customHeight="1">
      <c r="F379" s="61" t="s">
        <v>311</v>
      </c>
      <c r="R379" s="61" t="s">
        <v>311</v>
      </c>
    </row>
    <row r="380" spans="6:18" ht="15.95" customHeight="1">
      <c r="F380" s="61" t="s">
        <v>311</v>
      </c>
      <c r="R380" s="61" t="s">
        <v>311</v>
      </c>
    </row>
    <row r="381" spans="6:18" ht="15.95" customHeight="1">
      <c r="F381" s="61" t="s">
        <v>311</v>
      </c>
      <c r="R381" s="61" t="s">
        <v>311</v>
      </c>
    </row>
    <row r="382" spans="6:18" ht="15.95" customHeight="1">
      <c r="F382" s="61" t="s">
        <v>311</v>
      </c>
      <c r="R382" s="61" t="s">
        <v>311</v>
      </c>
    </row>
    <row r="383" spans="6:18" ht="15.95" customHeight="1">
      <c r="F383" s="61" t="s">
        <v>311</v>
      </c>
      <c r="R383" s="61" t="s">
        <v>311</v>
      </c>
    </row>
    <row r="384" spans="6:18" ht="15.95" customHeight="1">
      <c r="F384" s="61" t="s">
        <v>311</v>
      </c>
      <c r="R384" s="61" t="s">
        <v>311</v>
      </c>
    </row>
    <row r="385" spans="6:18" ht="15.95" customHeight="1">
      <c r="F385" s="61" t="s">
        <v>311</v>
      </c>
      <c r="R385" s="61" t="s">
        <v>311</v>
      </c>
    </row>
    <row r="386" spans="6:18" ht="15.95" customHeight="1">
      <c r="F386" s="61" t="s">
        <v>311</v>
      </c>
      <c r="R386" s="61" t="s">
        <v>311</v>
      </c>
    </row>
    <row r="387" spans="6:18" ht="15.95" customHeight="1">
      <c r="F387" s="61" t="s">
        <v>311</v>
      </c>
      <c r="R387" s="61" t="s">
        <v>311</v>
      </c>
    </row>
    <row r="388" spans="6:18" ht="15.95" customHeight="1">
      <c r="F388" s="61" t="s">
        <v>311</v>
      </c>
      <c r="R388" s="61" t="s">
        <v>311</v>
      </c>
    </row>
    <row r="389" spans="6:18" ht="15.95" customHeight="1">
      <c r="F389" s="61" t="s">
        <v>311</v>
      </c>
      <c r="R389" s="61" t="s">
        <v>311</v>
      </c>
    </row>
    <row r="390" spans="6:18" ht="15.95" customHeight="1">
      <c r="F390" s="61" t="s">
        <v>311</v>
      </c>
      <c r="R390" s="61" t="s">
        <v>311</v>
      </c>
    </row>
    <row r="391" spans="6:18" ht="15.95" customHeight="1">
      <c r="F391" s="61" t="s">
        <v>311</v>
      </c>
      <c r="R391" s="61" t="s">
        <v>311</v>
      </c>
    </row>
    <row r="392" spans="6:18" ht="15.95" customHeight="1">
      <c r="F392" s="61" t="s">
        <v>311</v>
      </c>
      <c r="R392" s="61" t="s">
        <v>311</v>
      </c>
    </row>
    <row r="393" spans="6:18" ht="15.95" customHeight="1">
      <c r="F393" s="61" t="s">
        <v>311</v>
      </c>
      <c r="R393" s="61" t="s">
        <v>311</v>
      </c>
    </row>
    <row r="394" spans="6:18" ht="15.95" customHeight="1">
      <c r="F394" s="61" t="s">
        <v>311</v>
      </c>
      <c r="R394" s="61" t="s">
        <v>311</v>
      </c>
    </row>
    <row r="395" spans="6:18" ht="15.95" customHeight="1">
      <c r="F395" s="61" t="s">
        <v>311</v>
      </c>
      <c r="R395" s="61" t="s">
        <v>311</v>
      </c>
    </row>
    <row r="396" spans="6:18" ht="15.95" customHeight="1">
      <c r="F396" s="61" t="s">
        <v>311</v>
      </c>
      <c r="R396" s="61" t="s">
        <v>311</v>
      </c>
    </row>
    <row r="397" spans="6:18" ht="15.95" customHeight="1">
      <c r="F397" s="61" t="s">
        <v>311</v>
      </c>
      <c r="R397" s="61" t="s">
        <v>311</v>
      </c>
    </row>
    <row r="398" spans="6:18" ht="15.95" customHeight="1">
      <c r="F398" s="61" t="s">
        <v>311</v>
      </c>
      <c r="R398" s="61" t="s">
        <v>311</v>
      </c>
    </row>
    <row r="399" spans="6:18" ht="15.95" customHeight="1">
      <c r="F399" s="61" t="s">
        <v>311</v>
      </c>
      <c r="R399" s="61" t="s">
        <v>311</v>
      </c>
    </row>
    <row r="400" spans="6:18" ht="15.95" customHeight="1">
      <c r="F400" s="61" t="s">
        <v>311</v>
      </c>
      <c r="R400" s="61" t="s">
        <v>311</v>
      </c>
    </row>
    <row r="401" spans="6:18" ht="15.95" customHeight="1">
      <c r="F401" s="61" t="s">
        <v>311</v>
      </c>
      <c r="R401" s="61" t="s">
        <v>311</v>
      </c>
    </row>
    <row r="402" spans="6:18" ht="15.95" customHeight="1">
      <c r="F402" s="61" t="s">
        <v>311</v>
      </c>
      <c r="R402" s="61" t="s">
        <v>311</v>
      </c>
    </row>
    <row r="403" spans="6:18" ht="15.95" customHeight="1">
      <c r="F403" s="61" t="s">
        <v>311</v>
      </c>
      <c r="R403" s="61" t="s">
        <v>311</v>
      </c>
    </row>
    <row r="404" spans="6:18" ht="15.95" customHeight="1">
      <c r="F404" s="61" t="s">
        <v>311</v>
      </c>
      <c r="R404" s="61" t="s">
        <v>311</v>
      </c>
    </row>
    <row r="405" spans="6:18" ht="15.95" customHeight="1">
      <c r="F405" s="61" t="s">
        <v>311</v>
      </c>
      <c r="R405" s="61" t="s">
        <v>311</v>
      </c>
    </row>
    <row r="406" spans="6:18" ht="15.95" customHeight="1">
      <c r="F406" s="61" t="s">
        <v>311</v>
      </c>
      <c r="R406" s="61" t="s">
        <v>311</v>
      </c>
    </row>
    <row r="407" spans="6:18" ht="15.95" customHeight="1">
      <c r="F407" s="61" t="s">
        <v>311</v>
      </c>
      <c r="R407" s="61" t="s">
        <v>311</v>
      </c>
    </row>
    <row r="408" spans="6:18" ht="15.95" customHeight="1">
      <c r="F408" s="61" t="s">
        <v>311</v>
      </c>
      <c r="R408" s="61" t="s">
        <v>311</v>
      </c>
    </row>
    <row r="409" spans="6:18" ht="15.95" customHeight="1">
      <c r="F409" s="61" t="s">
        <v>311</v>
      </c>
      <c r="R409" s="61" t="s">
        <v>311</v>
      </c>
    </row>
    <row r="410" spans="6:18" ht="15.95" customHeight="1">
      <c r="F410" s="61" t="s">
        <v>311</v>
      </c>
      <c r="R410" s="61" t="s">
        <v>311</v>
      </c>
    </row>
    <row r="411" spans="6:18" ht="15.95" customHeight="1">
      <c r="F411" s="61" t="s">
        <v>311</v>
      </c>
      <c r="R411" s="61" t="s">
        <v>311</v>
      </c>
    </row>
    <row r="412" spans="6:18" ht="15.95" customHeight="1">
      <c r="F412" s="61" t="s">
        <v>311</v>
      </c>
      <c r="R412" s="61" t="s">
        <v>311</v>
      </c>
    </row>
    <row r="413" spans="6:18" ht="15.95" customHeight="1">
      <c r="F413" s="61" t="s">
        <v>311</v>
      </c>
      <c r="R413" s="61" t="s">
        <v>311</v>
      </c>
    </row>
    <row r="414" spans="6:18" ht="15.95" customHeight="1">
      <c r="F414" s="61" t="s">
        <v>311</v>
      </c>
      <c r="R414" s="61" t="s">
        <v>311</v>
      </c>
    </row>
    <row r="415" spans="6:18" ht="15.95" customHeight="1">
      <c r="F415" s="61" t="s">
        <v>311</v>
      </c>
      <c r="R415" s="61" t="s">
        <v>311</v>
      </c>
    </row>
    <row r="416" spans="6:18" ht="15.95" customHeight="1">
      <c r="F416" s="61" t="s">
        <v>311</v>
      </c>
      <c r="R416" s="61" t="s">
        <v>311</v>
      </c>
    </row>
    <row r="417" spans="6:18" ht="15.95" customHeight="1">
      <c r="F417" s="61" t="s">
        <v>311</v>
      </c>
      <c r="R417" s="61" t="s">
        <v>311</v>
      </c>
    </row>
    <row r="418" spans="6:18" ht="15.95" customHeight="1">
      <c r="F418" s="61" t="s">
        <v>311</v>
      </c>
      <c r="R418" s="61" t="s">
        <v>311</v>
      </c>
    </row>
    <row r="419" spans="6:18" ht="15.95" customHeight="1">
      <c r="F419" s="61" t="s">
        <v>311</v>
      </c>
      <c r="R419" s="61" t="s">
        <v>311</v>
      </c>
    </row>
    <row r="420" spans="6:18" ht="15.95" customHeight="1">
      <c r="F420" s="61" t="s">
        <v>311</v>
      </c>
      <c r="R420" s="61" t="s">
        <v>311</v>
      </c>
    </row>
    <row r="421" spans="6:18" ht="15.95" customHeight="1">
      <c r="F421" s="61" t="s">
        <v>311</v>
      </c>
      <c r="R421" s="61" t="s">
        <v>311</v>
      </c>
    </row>
    <row r="422" spans="6:18" ht="15.95" customHeight="1">
      <c r="F422" s="61" t="s">
        <v>311</v>
      </c>
      <c r="R422" s="61" t="s">
        <v>311</v>
      </c>
    </row>
    <row r="423" spans="6:18" ht="15.95" customHeight="1">
      <c r="F423" s="61" t="s">
        <v>311</v>
      </c>
      <c r="R423" s="61" t="s">
        <v>311</v>
      </c>
    </row>
    <row r="424" spans="6:18" ht="15.95" customHeight="1">
      <c r="F424" s="61" t="s">
        <v>311</v>
      </c>
      <c r="R424" s="61" t="s">
        <v>311</v>
      </c>
    </row>
    <row r="425" spans="6:18" ht="15.95" customHeight="1">
      <c r="F425" s="61" t="s">
        <v>311</v>
      </c>
      <c r="R425" s="61" t="s">
        <v>311</v>
      </c>
    </row>
    <row r="426" spans="6:18" ht="15.95" customHeight="1">
      <c r="F426" s="61" t="s">
        <v>311</v>
      </c>
      <c r="R426" s="61" t="s">
        <v>311</v>
      </c>
    </row>
    <row r="427" spans="6:18" ht="15.95" customHeight="1">
      <c r="F427" s="61" t="s">
        <v>311</v>
      </c>
      <c r="R427" s="61" t="s">
        <v>311</v>
      </c>
    </row>
    <row r="428" spans="6:18" ht="15.95" customHeight="1">
      <c r="F428" s="61" t="s">
        <v>311</v>
      </c>
      <c r="R428" s="61" t="s">
        <v>311</v>
      </c>
    </row>
    <row r="429" spans="6:18" ht="15.95" customHeight="1">
      <c r="F429" s="61" t="s">
        <v>311</v>
      </c>
      <c r="R429" s="61" t="s">
        <v>311</v>
      </c>
    </row>
    <row r="430" spans="6:18" ht="15.95" customHeight="1">
      <c r="F430" s="61" t="s">
        <v>311</v>
      </c>
      <c r="R430" s="61" t="s">
        <v>311</v>
      </c>
    </row>
    <row r="431" spans="6:18" ht="15.95" customHeight="1">
      <c r="F431" s="61" t="s">
        <v>311</v>
      </c>
      <c r="R431" s="61" t="s">
        <v>311</v>
      </c>
    </row>
    <row r="432" spans="6:18" ht="15.95" customHeight="1">
      <c r="F432" s="61" t="s">
        <v>311</v>
      </c>
      <c r="R432" s="61" t="s">
        <v>311</v>
      </c>
    </row>
    <row r="433" spans="6:18" ht="15.95" customHeight="1">
      <c r="F433" s="61" t="s">
        <v>311</v>
      </c>
      <c r="R433" s="61" t="s">
        <v>311</v>
      </c>
    </row>
    <row r="434" spans="6:18" ht="15.95" customHeight="1">
      <c r="F434" s="61" t="s">
        <v>311</v>
      </c>
      <c r="R434" s="61" t="s">
        <v>311</v>
      </c>
    </row>
    <row r="435" spans="6:18" ht="15.95" customHeight="1">
      <c r="F435" s="61" t="s">
        <v>311</v>
      </c>
      <c r="R435" s="61" t="s">
        <v>311</v>
      </c>
    </row>
    <row r="436" spans="6:18" ht="15.95" customHeight="1">
      <c r="F436" s="61" t="s">
        <v>311</v>
      </c>
      <c r="R436" s="61" t="s">
        <v>311</v>
      </c>
    </row>
    <row r="437" spans="6:18" ht="15.95" customHeight="1">
      <c r="F437" s="61" t="s">
        <v>311</v>
      </c>
      <c r="R437" s="61" t="s">
        <v>311</v>
      </c>
    </row>
    <row r="438" spans="6:18" ht="15.95" customHeight="1">
      <c r="F438" s="61" t="s">
        <v>311</v>
      </c>
      <c r="R438" s="61" t="s">
        <v>311</v>
      </c>
    </row>
    <row r="439" spans="6:18" ht="15.95" customHeight="1">
      <c r="F439" s="61" t="s">
        <v>311</v>
      </c>
      <c r="R439" s="61" t="s">
        <v>311</v>
      </c>
    </row>
    <row r="440" spans="6:18" ht="15.95" customHeight="1">
      <c r="F440" s="61" t="s">
        <v>311</v>
      </c>
      <c r="R440" s="61" t="s">
        <v>311</v>
      </c>
    </row>
    <row r="441" spans="6:18" ht="15.95" customHeight="1">
      <c r="F441" s="61" t="s">
        <v>311</v>
      </c>
      <c r="R441" s="61" t="s">
        <v>311</v>
      </c>
    </row>
    <row r="442" spans="6:18" ht="15.95" customHeight="1">
      <c r="F442" s="61" t="s">
        <v>311</v>
      </c>
      <c r="R442" s="61" t="s">
        <v>311</v>
      </c>
    </row>
    <row r="443" spans="6:18" ht="15.95" customHeight="1">
      <c r="F443" s="61" t="s">
        <v>311</v>
      </c>
      <c r="R443" s="61" t="s">
        <v>311</v>
      </c>
    </row>
    <row r="444" spans="6:18" ht="15.95" customHeight="1">
      <c r="F444" s="61" t="s">
        <v>311</v>
      </c>
      <c r="R444" s="61" t="s">
        <v>311</v>
      </c>
    </row>
    <row r="445" spans="6:18" ht="15.95" customHeight="1">
      <c r="F445" s="61" t="s">
        <v>311</v>
      </c>
      <c r="R445" s="61" t="s">
        <v>311</v>
      </c>
    </row>
    <row r="446" spans="6:18" ht="15.95" customHeight="1">
      <c r="F446" s="61" t="s">
        <v>311</v>
      </c>
      <c r="R446" s="61" t="s">
        <v>311</v>
      </c>
    </row>
    <row r="447" spans="6:18" ht="15.95" customHeight="1">
      <c r="F447" s="61" t="s">
        <v>311</v>
      </c>
      <c r="R447" s="61" t="s">
        <v>311</v>
      </c>
    </row>
    <row r="448" spans="6:18" ht="15.95" customHeight="1">
      <c r="F448" s="61" t="s">
        <v>311</v>
      </c>
      <c r="R448" s="61" t="s">
        <v>311</v>
      </c>
    </row>
    <row r="449" spans="6:18" ht="15.95" customHeight="1">
      <c r="F449" s="61" t="s">
        <v>311</v>
      </c>
      <c r="R449" s="61" t="s">
        <v>311</v>
      </c>
    </row>
    <row r="450" spans="6:18" ht="15.95" customHeight="1">
      <c r="F450" s="61" t="s">
        <v>311</v>
      </c>
      <c r="R450" s="61" t="s">
        <v>311</v>
      </c>
    </row>
    <row r="451" spans="6:18" ht="15.95" customHeight="1">
      <c r="F451" s="61" t="s">
        <v>311</v>
      </c>
      <c r="R451" s="61" t="s">
        <v>311</v>
      </c>
    </row>
    <row r="452" spans="6:18" ht="15.95" customHeight="1">
      <c r="F452" s="61" t="s">
        <v>311</v>
      </c>
      <c r="R452" s="61" t="s">
        <v>311</v>
      </c>
    </row>
    <row r="453" spans="6:18" ht="15.95" customHeight="1">
      <c r="F453" s="61" t="s">
        <v>311</v>
      </c>
      <c r="R453" s="61" t="s">
        <v>311</v>
      </c>
    </row>
    <row r="454" spans="6:18" ht="15.95" customHeight="1">
      <c r="F454" s="61" t="s">
        <v>311</v>
      </c>
      <c r="R454" s="61" t="s">
        <v>311</v>
      </c>
    </row>
    <row r="455" spans="6:18" ht="15.95" customHeight="1">
      <c r="F455" s="61" t="s">
        <v>311</v>
      </c>
      <c r="R455" s="61" t="s">
        <v>311</v>
      </c>
    </row>
    <row r="456" spans="6:18" ht="15.95" customHeight="1">
      <c r="F456" s="61" t="s">
        <v>311</v>
      </c>
      <c r="R456" s="61" t="s">
        <v>311</v>
      </c>
    </row>
    <row r="457" spans="6:18" ht="15.95" customHeight="1">
      <c r="F457" s="61" t="s">
        <v>311</v>
      </c>
      <c r="R457" s="61" t="s">
        <v>311</v>
      </c>
    </row>
    <row r="458" spans="6:18" ht="15.95" customHeight="1">
      <c r="F458" s="61" t="s">
        <v>311</v>
      </c>
      <c r="R458" s="61" t="s">
        <v>311</v>
      </c>
    </row>
    <row r="459" spans="6:18" ht="15.95" customHeight="1">
      <c r="F459" s="61" t="s">
        <v>311</v>
      </c>
      <c r="R459" s="61" t="s">
        <v>311</v>
      </c>
    </row>
    <row r="460" spans="6:18" ht="15.95" customHeight="1">
      <c r="F460" s="61" t="s">
        <v>311</v>
      </c>
      <c r="R460" s="61" t="s">
        <v>311</v>
      </c>
    </row>
    <row r="461" spans="6:18" ht="15.95" customHeight="1">
      <c r="F461" s="61" t="s">
        <v>311</v>
      </c>
      <c r="R461" s="61" t="s">
        <v>311</v>
      </c>
    </row>
    <row r="462" spans="6:18" ht="15.95" customHeight="1">
      <c r="F462" s="61" t="s">
        <v>311</v>
      </c>
      <c r="R462" s="61" t="s">
        <v>311</v>
      </c>
    </row>
    <row r="463" spans="6:18" ht="15.95" customHeight="1">
      <c r="F463" s="61" t="s">
        <v>311</v>
      </c>
      <c r="R463" s="61" t="s">
        <v>311</v>
      </c>
    </row>
    <row r="464" spans="6:18" ht="15.95" customHeight="1">
      <c r="F464" s="61" t="s">
        <v>311</v>
      </c>
      <c r="R464" s="61" t="s">
        <v>311</v>
      </c>
    </row>
    <row r="465" spans="6:18" ht="15.95" customHeight="1">
      <c r="F465" s="61" t="s">
        <v>311</v>
      </c>
      <c r="R465" s="61" t="s">
        <v>311</v>
      </c>
    </row>
    <row r="466" spans="6:18" ht="15.95" customHeight="1">
      <c r="F466" s="61" t="s">
        <v>311</v>
      </c>
      <c r="R466" s="61" t="s">
        <v>311</v>
      </c>
    </row>
    <row r="467" spans="6:18" ht="15.95" customHeight="1">
      <c r="F467" s="61" t="s">
        <v>311</v>
      </c>
      <c r="R467" s="61" t="s">
        <v>311</v>
      </c>
    </row>
    <row r="468" spans="6:18" ht="15.95" customHeight="1">
      <c r="F468" s="61" t="s">
        <v>311</v>
      </c>
      <c r="R468" s="61" t="s">
        <v>311</v>
      </c>
    </row>
    <row r="469" spans="6:18" ht="15.95" customHeight="1">
      <c r="F469" s="61" t="s">
        <v>311</v>
      </c>
      <c r="R469" s="61" t="s">
        <v>311</v>
      </c>
    </row>
    <row r="470" spans="6:18" ht="15.95" customHeight="1">
      <c r="F470" s="61" t="s">
        <v>311</v>
      </c>
      <c r="R470" s="61" t="s">
        <v>311</v>
      </c>
    </row>
    <row r="471" spans="6:18" ht="15.95" customHeight="1">
      <c r="F471" s="61" t="s">
        <v>311</v>
      </c>
      <c r="R471" s="61" t="s">
        <v>311</v>
      </c>
    </row>
    <row r="472" spans="6:18" ht="15.95" customHeight="1">
      <c r="F472" s="61" t="s">
        <v>311</v>
      </c>
      <c r="R472" s="61" t="s">
        <v>311</v>
      </c>
    </row>
    <row r="473" spans="6:18" ht="15.95" customHeight="1">
      <c r="F473" s="61" t="s">
        <v>311</v>
      </c>
      <c r="R473" s="61" t="s">
        <v>311</v>
      </c>
    </row>
    <row r="474" spans="6:18" ht="15.95" customHeight="1">
      <c r="F474" s="61" t="s">
        <v>311</v>
      </c>
      <c r="R474" s="61" t="s">
        <v>311</v>
      </c>
    </row>
    <row r="475" spans="6:18" ht="15.95" customHeight="1">
      <c r="F475" s="61" t="s">
        <v>311</v>
      </c>
      <c r="R475" s="61" t="s">
        <v>311</v>
      </c>
    </row>
    <row r="476" spans="6:18" ht="15.95" customHeight="1">
      <c r="F476" s="61" t="s">
        <v>311</v>
      </c>
      <c r="R476" s="61" t="s">
        <v>311</v>
      </c>
    </row>
    <row r="477" spans="6:18" ht="15.95" customHeight="1">
      <c r="F477" s="61" t="s">
        <v>311</v>
      </c>
      <c r="R477" s="61" t="s">
        <v>311</v>
      </c>
    </row>
    <row r="478" spans="6:18" ht="15.95" customHeight="1">
      <c r="F478" s="61" t="s">
        <v>311</v>
      </c>
      <c r="R478" s="61" t="s">
        <v>311</v>
      </c>
    </row>
    <row r="479" spans="6:18" ht="15.95" customHeight="1">
      <c r="F479" s="61" t="s">
        <v>311</v>
      </c>
      <c r="R479" s="61" t="s">
        <v>311</v>
      </c>
    </row>
    <row r="480" spans="6:18" ht="15.95" customHeight="1">
      <c r="F480" s="61" t="s">
        <v>311</v>
      </c>
      <c r="R480" s="61" t="s">
        <v>311</v>
      </c>
    </row>
    <row r="481" spans="6:18" ht="15.95" customHeight="1">
      <c r="F481" s="61" t="s">
        <v>311</v>
      </c>
      <c r="R481" s="61" t="s">
        <v>311</v>
      </c>
    </row>
    <row r="482" spans="6:18" ht="15.95" customHeight="1">
      <c r="F482" s="61" t="s">
        <v>311</v>
      </c>
      <c r="R482" s="61" t="s">
        <v>311</v>
      </c>
    </row>
    <row r="483" spans="6:18" ht="15.95" customHeight="1">
      <c r="F483" s="61" t="s">
        <v>311</v>
      </c>
      <c r="R483" s="61" t="s">
        <v>311</v>
      </c>
    </row>
    <row r="484" spans="6:18" ht="15.95" customHeight="1">
      <c r="F484" s="61" t="s">
        <v>311</v>
      </c>
      <c r="R484" s="61" t="s">
        <v>311</v>
      </c>
    </row>
    <row r="485" spans="6:18" ht="15.95" customHeight="1">
      <c r="F485" s="61" t="s">
        <v>311</v>
      </c>
      <c r="R485" s="61" t="s">
        <v>311</v>
      </c>
    </row>
    <row r="486" spans="6:18" ht="15.95" customHeight="1">
      <c r="F486" s="61" t="s">
        <v>311</v>
      </c>
      <c r="R486" s="61" t="s">
        <v>311</v>
      </c>
    </row>
    <row r="487" spans="6:18" ht="15.95" customHeight="1">
      <c r="F487" s="61" t="s">
        <v>311</v>
      </c>
      <c r="R487" s="61" t="s">
        <v>311</v>
      </c>
    </row>
    <row r="488" spans="6:18" ht="15.95" customHeight="1">
      <c r="F488" s="61" t="s">
        <v>311</v>
      </c>
      <c r="R488" s="61" t="s">
        <v>311</v>
      </c>
    </row>
    <row r="489" spans="6:18" ht="15.95" customHeight="1">
      <c r="F489" s="61" t="s">
        <v>311</v>
      </c>
      <c r="R489" s="61" t="s">
        <v>311</v>
      </c>
    </row>
    <row r="490" spans="6:18" ht="15.95" customHeight="1">
      <c r="F490" s="61" t="s">
        <v>311</v>
      </c>
      <c r="R490" s="61" t="s">
        <v>311</v>
      </c>
    </row>
    <row r="491" spans="6:18" ht="15.95" customHeight="1">
      <c r="F491" s="61" t="s">
        <v>311</v>
      </c>
      <c r="R491" s="61" t="s">
        <v>311</v>
      </c>
    </row>
    <row r="492" spans="6:18" ht="15.95" customHeight="1">
      <c r="F492" s="61" t="s">
        <v>311</v>
      </c>
      <c r="R492" s="61" t="s">
        <v>311</v>
      </c>
    </row>
    <row r="493" spans="6:18" ht="15.95" customHeight="1">
      <c r="F493" s="61" t="s">
        <v>311</v>
      </c>
      <c r="R493" s="61" t="s">
        <v>311</v>
      </c>
    </row>
    <row r="494" spans="6:18" ht="15.95" customHeight="1">
      <c r="F494" s="61" t="s">
        <v>311</v>
      </c>
      <c r="R494" s="61" t="s">
        <v>311</v>
      </c>
    </row>
    <row r="495" spans="6:18" ht="15.95" customHeight="1">
      <c r="F495" s="61" t="s">
        <v>311</v>
      </c>
      <c r="R495" s="61" t="s">
        <v>311</v>
      </c>
    </row>
    <row r="496" spans="6:18" ht="15.95" customHeight="1">
      <c r="F496" s="61" t="s">
        <v>311</v>
      </c>
      <c r="R496" s="61" t="s">
        <v>311</v>
      </c>
    </row>
    <row r="497" spans="6:18" ht="15.95" customHeight="1">
      <c r="F497" s="61" t="s">
        <v>311</v>
      </c>
      <c r="R497" s="61" t="s">
        <v>311</v>
      </c>
    </row>
    <row r="498" spans="6:18" ht="15.95" customHeight="1">
      <c r="F498" s="61" t="s">
        <v>311</v>
      </c>
      <c r="R498" s="61" t="s">
        <v>311</v>
      </c>
    </row>
    <row r="499" spans="6:18" ht="15.95" customHeight="1">
      <c r="F499" s="61" t="s">
        <v>311</v>
      </c>
      <c r="R499" s="61" t="s">
        <v>311</v>
      </c>
    </row>
    <row r="500" spans="6:18" ht="15.95" customHeight="1">
      <c r="F500" s="61" t="s">
        <v>311</v>
      </c>
      <c r="R500" s="61" t="s">
        <v>311</v>
      </c>
    </row>
    <row r="501" spans="6:18" ht="15.95" customHeight="1">
      <c r="F501" s="61" t="s">
        <v>311</v>
      </c>
      <c r="R501" s="61" t="s">
        <v>311</v>
      </c>
    </row>
    <row r="502" spans="6:18" ht="15.95" customHeight="1">
      <c r="F502" s="61" t="s">
        <v>311</v>
      </c>
      <c r="R502" s="61" t="s">
        <v>311</v>
      </c>
    </row>
    <row r="503" spans="6:18" ht="15.95" customHeight="1">
      <c r="F503" s="61" t="s">
        <v>311</v>
      </c>
      <c r="R503" s="61" t="s">
        <v>311</v>
      </c>
    </row>
    <row r="504" spans="6:18" ht="15.95" customHeight="1">
      <c r="F504" s="61" t="s">
        <v>311</v>
      </c>
      <c r="R504" s="61" t="s">
        <v>311</v>
      </c>
    </row>
    <row r="505" spans="6:18" ht="15.95" customHeight="1">
      <c r="F505" s="61" t="s">
        <v>311</v>
      </c>
      <c r="R505" s="61" t="s">
        <v>311</v>
      </c>
    </row>
    <row r="506" spans="6:18" ht="15.95" customHeight="1">
      <c r="F506" s="61" t="s">
        <v>311</v>
      </c>
      <c r="R506" s="61" t="s">
        <v>311</v>
      </c>
    </row>
    <row r="507" spans="6:18" ht="15.95" customHeight="1">
      <c r="F507" s="61" t="s">
        <v>311</v>
      </c>
      <c r="R507" s="61" t="s">
        <v>311</v>
      </c>
    </row>
    <row r="508" spans="6:18" ht="15.95" customHeight="1">
      <c r="F508" s="61" t="s">
        <v>311</v>
      </c>
      <c r="R508" s="61" t="s">
        <v>311</v>
      </c>
    </row>
    <row r="509" spans="6:18" ht="15.95" customHeight="1">
      <c r="F509" s="61" t="s">
        <v>311</v>
      </c>
      <c r="R509" s="61" t="s">
        <v>311</v>
      </c>
    </row>
    <row r="510" spans="6:18" ht="15.95" customHeight="1">
      <c r="F510" s="61" t="s">
        <v>311</v>
      </c>
      <c r="R510" s="61" t="s">
        <v>311</v>
      </c>
    </row>
    <row r="511" spans="6:18" ht="15.95" customHeight="1">
      <c r="F511" s="61" t="s">
        <v>311</v>
      </c>
      <c r="R511" s="61" t="s">
        <v>311</v>
      </c>
    </row>
    <row r="512" spans="6:18" ht="15.95" customHeight="1">
      <c r="F512" s="61" t="s">
        <v>311</v>
      </c>
      <c r="R512" s="61" t="s">
        <v>311</v>
      </c>
    </row>
    <row r="513" spans="6:18" ht="15.95" customHeight="1">
      <c r="F513" s="61" t="s">
        <v>311</v>
      </c>
      <c r="R513" s="61" t="s">
        <v>311</v>
      </c>
    </row>
    <row r="514" spans="6:18" ht="15.95" customHeight="1">
      <c r="F514" s="61" t="s">
        <v>311</v>
      </c>
      <c r="R514" s="61" t="s">
        <v>311</v>
      </c>
    </row>
    <row r="515" spans="6:18" ht="15.95" customHeight="1">
      <c r="F515" s="61" t="s">
        <v>311</v>
      </c>
      <c r="R515" s="61" t="s">
        <v>311</v>
      </c>
    </row>
  </sheetData>
  <mergeCells count="14">
    <mergeCell ref="D71:O71"/>
    <mergeCell ref="V4:AA5"/>
    <mergeCell ref="AE5:AF5"/>
    <mergeCell ref="G4:Q5"/>
    <mergeCell ref="AH62:AM62"/>
    <mergeCell ref="AH63:AK63"/>
    <mergeCell ref="AH64:AM64"/>
    <mergeCell ref="AH65:AM65"/>
    <mergeCell ref="B4:C5"/>
    <mergeCell ref="D4:E5"/>
    <mergeCell ref="S4:S5"/>
    <mergeCell ref="T4:U5"/>
    <mergeCell ref="AK1:AM1"/>
    <mergeCell ref="AL2:AM2"/>
  </mergeCells>
  <phoneticPr fontId="3"/>
  <conditionalFormatting sqref="AF20:AF33 Z20:Z33 T20:T33 N20:N33 H20:H33 H47:H54 T47:T54 Z47:Z54 N50:N54 AF47:AF54 AL9:AL25">
    <cfRule type="cellIs" dxfId="150" priority="69" stopIfTrue="1" operator="greaterThan">
      <formula>G9</formula>
    </cfRule>
  </conditionalFormatting>
  <conditionalFormatting sqref="AF9:AF19 Z9:Z19 T9:T19 N9:N19 H9:H19">
    <cfRule type="cellIs" dxfId="149" priority="64" stopIfTrue="1" operator="greaterThan">
      <formula>G9</formula>
    </cfRule>
  </conditionalFormatting>
  <conditionalFormatting sqref="N47:N48">
    <cfRule type="cellIs" dxfId="148" priority="67" stopIfTrue="1" operator="greaterThan">
      <formula>M47</formula>
    </cfRule>
  </conditionalFormatting>
  <conditionalFormatting sqref="N49">
    <cfRule type="cellIs" dxfId="147" priority="66" stopIfTrue="1" operator="greaterThan">
      <formula>M49</formula>
    </cfRule>
  </conditionalFormatting>
  <conditionalFormatting sqref="AL45:AL54">
    <cfRule type="cellIs" dxfId="146" priority="65" stopIfTrue="1" operator="greaterThan">
      <formula>AK45</formula>
    </cfRule>
  </conditionalFormatting>
  <conditionalFormatting sqref="H36:H46 T36:T46 Z36:Z46 AF36:AF46 N36:N39 N43:N46">
    <cfRule type="cellIs" dxfId="145" priority="63" stopIfTrue="1" operator="greaterThan">
      <formula>G36</formula>
    </cfRule>
  </conditionalFormatting>
  <conditionalFormatting sqref="N40">
    <cfRule type="cellIs" dxfId="144" priority="62" stopIfTrue="1" operator="greaterThan">
      <formula>M40</formula>
    </cfRule>
  </conditionalFormatting>
  <conditionalFormatting sqref="N41">
    <cfRule type="cellIs" dxfId="143" priority="61" stopIfTrue="1" operator="greaterThan">
      <formula>M41</formula>
    </cfRule>
  </conditionalFormatting>
  <conditionalFormatting sqref="N42">
    <cfRule type="cellIs" dxfId="142" priority="60" stopIfTrue="1" operator="greaterThan">
      <formula>M42</formula>
    </cfRule>
  </conditionalFormatting>
  <conditionalFormatting sqref="AT9">
    <cfRule type="cellIs" dxfId="141" priority="59" stopIfTrue="1" operator="greaterThan">
      <formula>AS9</formula>
    </cfRule>
  </conditionalFormatting>
  <conditionalFormatting sqref="AT10:AT11">
    <cfRule type="cellIs" dxfId="140" priority="58" stopIfTrue="1" operator="greaterThan">
      <formula>AS10</formula>
    </cfRule>
  </conditionalFormatting>
  <conditionalFormatting sqref="AT12">
    <cfRule type="cellIs" dxfId="139" priority="57" stopIfTrue="1" operator="greaterThan">
      <formula>AS12</formula>
    </cfRule>
  </conditionalFormatting>
  <conditionalFormatting sqref="AT13">
    <cfRule type="cellIs" dxfId="138" priority="56" stopIfTrue="1" operator="greaterThan">
      <formula>AS13</formula>
    </cfRule>
  </conditionalFormatting>
  <conditionalFormatting sqref="AT14">
    <cfRule type="cellIs" dxfId="137" priority="55" stopIfTrue="1" operator="greaterThan">
      <formula>AS14</formula>
    </cfRule>
  </conditionalFormatting>
  <conditionalFormatting sqref="AT15">
    <cfRule type="cellIs" dxfId="136" priority="54" stopIfTrue="1" operator="greaterThan">
      <formula>AS15</formula>
    </cfRule>
  </conditionalFormatting>
  <conditionalFormatting sqref="AT16">
    <cfRule type="cellIs" dxfId="135" priority="53" stopIfTrue="1" operator="greaterThan">
      <formula>AS16</formula>
    </cfRule>
  </conditionalFormatting>
  <conditionalFormatting sqref="AT17">
    <cfRule type="cellIs" dxfId="134" priority="52" stopIfTrue="1" operator="greaterThan">
      <formula>AS17</formula>
    </cfRule>
  </conditionalFormatting>
  <conditionalFormatting sqref="AT18">
    <cfRule type="cellIs" dxfId="133" priority="51" stopIfTrue="1" operator="greaterThan">
      <formula>AS18</formula>
    </cfRule>
  </conditionalFormatting>
  <conditionalFormatting sqref="AT19">
    <cfRule type="cellIs" dxfId="132" priority="50" stopIfTrue="1" operator="greaterThan">
      <formula>AS19</formula>
    </cfRule>
  </conditionalFormatting>
  <conditionalFormatting sqref="AT20">
    <cfRule type="cellIs" dxfId="131" priority="49" stopIfTrue="1" operator="greaterThan">
      <formula>AS20</formula>
    </cfRule>
  </conditionalFormatting>
  <conditionalFormatting sqref="AT21">
    <cfRule type="cellIs" dxfId="130" priority="48" stopIfTrue="1" operator="greaterThan">
      <formula>AS21</formula>
    </cfRule>
  </conditionalFormatting>
  <conditionalFormatting sqref="AT22">
    <cfRule type="cellIs" dxfId="129" priority="47" stopIfTrue="1" operator="greaterThan">
      <formula>AS22</formula>
    </cfRule>
  </conditionalFormatting>
  <conditionalFormatting sqref="AT23">
    <cfRule type="cellIs" dxfId="128" priority="46" stopIfTrue="1" operator="greaterThan">
      <formula>AS23</formula>
    </cfRule>
  </conditionalFormatting>
  <conditionalFormatting sqref="AT24">
    <cfRule type="cellIs" dxfId="127" priority="45" stopIfTrue="1" operator="greaterThan">
      <formula>AS24</formula>
    </cfRule>
  </conditionalFormatting>
  <conditionalFormatting sqref="AT36">
    <cfRule type="cellIs" dxfId="126" priority="29" stopIfTrue="1" operator="greaterThan">
      <formula>AS36</formula>
    </cfRule>
  </conditionalFormatting>
  <conditionalFormatting sqref="AT37">
    <cfRule type="cellIs" dxfId="125" priority="28" stopIfTrue="1" operator="greaterThan">
      <formula>AS37</formula>
    </cfRule>
  </conditionalFormatting>
  <conditionalFormatting sqref="AT38">
    <cfRule type="cellIs" dxfId="124" priority="27" stopIfTrue="1" operator="greaterThan">
      <formula>AS38</formula>
    </cfRule>
  </conditionalFormatting>
  <conditionalFormatting sqref="AT39">
    <cfRule type="cellIs" dxfId="123" priority="26" stopIfTrue="1" operator="greaterThan">
      <formula>AS39</formula>
    </cfRule>
  </conditionalFormatting>
  <conditionalFormatting sqref="AT40">
    <cfRule type="cellIs" dxfId="122" priority="25" stopIfTrue="1" operator="greaterThan">
      <formula>AS40</formula>
    </cfRule>
  </conditionalFormatting>
  <conditionalFormatting sqref="AT41">
    <cfRule type="cellIs" dxfId="121" priority="24" stopIfTrue="1" operator="greaterThan">
      <formula>AS41</formula>
    </cfRule>
  </conditionalFormatting>
  <conditionalFormatting sqref="AT42">
    <cfRule type="cellIs" dxfId="120" priority="23" stopIfTrue="1" operator="greaterThan">
      <formula>AS42</formula>
    </cfRule>
  </conditionalFormatting>
  <conditionalFormatting sqref="AT43">
    <cfRule type="cellIs" dxfId="119" priority="22" stopIfTrue="1" operator="greaterThan">
      <formula>AS43</formula>
    </cfRule>
  </conditionalFormatting>
  <conditionalFormatting sqref="AT44">
    <cfRule type="cellIs" dxfId="118" priority="21" stopIfTrue="1" operator="greaterThan">
      <formula>AS44</formula>
    </cfRule>
  </conditionalFormatting>
  <conditionalFormatting sqref="AL63">
    <cfRule type="cellIs" dxfId="117" priority="11" stopIfTrue="1" operator="greaterThan">
      <formula>AK63</formula>
    </cfRule>
  </conditionalFormatting>
  <conditionalFormatting sqref="AL26:AL33">
    <cfRule type="cellIs" dxfId="116" priority="3" stopIfTrue="1" operator="greaterThan">
      <formula>AK26</formula>
    </cfRule>
  </conditionalFormatting>
  <conditionalFormatting sqref="AL36:AL44">
    <cfRule type="cellIs" dxfId="115" priority="1" stopIfTrue="1" operator="greaterThan">
      <formula>AK36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6:AL44 AL9:AL25" xr:uid="{AC282789-CBB3-41D0-AD67-885D6F540E67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5.125" style="61" customWidth="1"/>
    <col min="36" max="36" width="9.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1709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60">
        <v>46082</v>
      </c>
      <c r="AL1" s="460"/>
      <c r="AM1" s="460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297" t="s">
        <v>131</v>
      </c>
      <c r="AK2" s="379" t="s">
        <v>172</v>
      </c>
      <c r="AL2" s="461">
        <f>+入力!N7</f>
        <v>0</v>
      </c>
      <c r="AM2" s="461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8">
        <f>+入力!F2</f>
        <v>0</v>
      </c>
      <c r="C4" s="479"/>
      <c r="D4" s="482">
        <f>B4</f>
        <v>0</v>
      </c>
      <c r="E4" s="483"/>
      <c r="F4" s="105"/>
      <c r="G4" s="462" t="str">
        <f>CONCATENATE(入力!F3,入力!S3)&amp;"　/　"&amp;入力!F4</f>
        <v>様　/　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11"/>
      <c r="S4" s="495">
        <f>+入力!F5</f>
        <v>0</v>
      </c>
      <c r="T4" s="466">
        <f>+入力!N5</f>
        <v>0</v>
      </c>
      <c r="U4" s="467"/>
      <c r="V4" s="487">
        <f>+入力!F6</f>
        <v>0</v>
      </c>
      <c r="W4" s="488"/>
      <c r="X4" s="488"/>
      <c r="Y4" s="488"/>
      <c r="Z4" s="488"/>
      <c r="AA4" s="489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80"/>
      <c r="C5" s="481"/>
      <c r="D5" s="484"/>
      <c r="E5" s="485"/>
      <c r="F5" s="108"/>
      <c r="G5" s="464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12"/>
      <c r="S5" s="471"/>
      <c r="T5" s="468"/>
      <c r="U5" s="469"/>
      <c r="V5" s="490"/>
      <c r="W5" s="491"/>
      <c r="X5" s="491"/>
      <c r="Y5" s="491"/>
      <c r="Z5" s="491"/>
      <c r="AA5" s="492"/>
      <c r="AB5" s="71" t="s">
        <v>183</v>
      </c>
      <c r="AC5" s="106"/>
      <c r="AD5" s="72"/>
      <c r="AE5" s="486">
        <f>+入力!M6</f>
        <v>0</v>
      </c>
      <c r="AF5" s="486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1710</v>
      </c>
      <c r="D9" s="16" t="s">
        <v>201</v>
      </c>
      <c r="E9" s="24" t="s">
        <v>1711</v>
      </c>
      <c r="F9" s="173" t="s">
        <v>1712</v>
      </c>
      <c r="G9" s="225">
        <v>4320</v>
      </c>
      <c r="H9" s="229"/>
      <c r="I9" s="192"/>
      <c r="J9" s="185" t="s">
        <v>201</v>
      </c>
      <c r="K9" s="190" t="s">
        <v>1713</v>
      </c>
      <c r="L9" s="191" t="s">
        <v>1714</v>
      </c>
      <c r="M9" s="225">
        <v>1350</v>
      </c>
      <c r="N9" s="183"/>
      <c r="O9" s="192"/>
      <c r="P9" s="185" t="s">
        <v>201</v>
      </c>
      <c r="Q9" s="190" t="s">
        <v>1713</v>
      </c>
      <c r="R9" s="191" t="s">
        <v>1715</v>
      </c>
      <c r="S9" s="225">
        <v>2000</v>
      </c>
      <c r="T9" s="183"/>
      <c r="U9" s="192"/>
      <c r="V9" s="185" t="s">
        <v>201</v>
      </c>
      <c r="W9" s="190" t="s">
        <v>1716</v>
      </c>
      <c r="X9" s="191" t="s">
        <v>1717</v>
      </c>
      <c r="Y9" s="225">
        <v>700</v>
      </c>
      <c r="Z9" s="183"/>
      <c r="AA9" s="199"/>
      <c r="AB9" s="185" t="s">
        <v>201</v>
      </c>
      <c r="AC9" s="190" t="s">
        <v>1716</v>
      </c>
      <c r="AD9" s="191" t="s">
        <v>1718</v>
      </c>
      <c r="AE9" s="225">
        <v>360</v>
      </c>
      <c r="AF9" s="133"/>
      <c r="AG9" s="141"/>
      <c r="AH9" s="185" t="s">
        <v>201</v>
      </c>
      <c r="AI9" s="190" t="s">
        <v>1719</v>
      </c>
      <c r="AJ9" s="197" t="s">
        <v>1720</v>
      </c>
      <c r="AK9" s="225">
        <v>250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40223</v>
      </c>
      <c r="D10" s="16"/>
      <c r="E10" s="24" t="s">
        <v>1721</v>
      </c>
      <c r="F10" s="24" t="s">
        <v>1722</v>
      </c>
      <c r="G10" s="228" t="s">
        <v>1282</v>
      </c>
      <c r="H10" s="183"/>
      <c r="I10" s="192"/>
      <c r="J10" s="196"/>
      <c r="K10" s="190"/>
      <c r="L10" s="190"/>
      <c r="M10" s="181"/>
      <c r="N10" s="183"/>
      <c r="O10" s="192"/>
      <c r="P10" s="196"/>
      <c r="Q10" s="190"/>
      <c r="R10" s="190" t="s">
        <v>311</v>
      </c>
      <c r="S10" s="181"/>
      <c r="T10" s="183"/>
      <c r="U10" s="192"/>
      <c r="V10" s="185" t="s">
        <v>201</v>
      </c>
      <c r="W10" s="190" t="s">
        <v>1723</v>
      </c>
      <c r="X10" s="191" t="s">
        <v>1724</v>
      </c>
      <c r="Y10" s="225">
        <v>440</v>
      </c>
      <c r="Z10" s="183"/>
      <c r="AA10" s="199"/>
      <c r="AB10" s="185"/>
      <c r="AC10" s="190" t="s">
        <v>1723</v>
      </c>
      <c r="AD10" s="191" t="s">
        <v>1725</v>
      </c>
      <c r="AE10" s="211" t="s">
        <v>692</v>
      </c>
      <c r="AF10" s="133"/>
      <c r="AG10" s="141"/>
      <c r="AH10" s="16" t="s">
        <v>201</v>
      </c>
      <c r="AI10" s="190" t="s">
        <v>1726</v>
      </c>
      <c r="AJ10" s="384" t="s">
        <v>1727</v>
      </c>
      <c r="AK10" s="225">
        <v>1000</v>
      </c>
      <c r="AL10" s="133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85"/>
      <c r="E11" s="24" t="s">
        <v>1728</v>
      </c>
      <c r="F11" s="24"/>
      <c r="G11" s="228" t="s">
        <v>1282</v>
      </c>
      <c r="H11" s="183"/>
      <c r="I11" s="192"/>
      <c r="J11" s="196"/>
      <c r="K11" s="190"/>
      <c r="L11" s="190"/>
      <c r="M11" s="181"/>
      <c r="N11" s="183"/>
      <c r="O11" s="192"/>
      <c r="P11" s="196"/>
      <c r="Q11" s="190"/>
      <c r="R11" s="190" t="s">
        <v>311</v>
      </c>
      <c r="S11" s="181"/>
      <c r="T11" s="183"/>
      <c r="U11" s="192"/>
      <c r="V11" s="196"/>
      <c r="W11" s="190"/>
      <c r="X11" s="190"/>
      <c r="Y11" s="225"/>
      <c r="Z11" s="183"/>
      <c r="AA11" s="199"/>
      <c r="AB11" s="196"/>
      <c r="AC11" s="190"/>
      <c r="AD11" s="190"/>
      <c r="AE11" s="181"/>
      <c r="AF11" s="133"/>
      <c r="AG11" s="141"/>
      <c r="AH11" s="16" t="s">
        <v>201</v>
      </c>
      <c r="AI11" s="190" t="s">
        <v>1729</v>
      </c>
      <c r="AJ11" s="385" t="s">
        <v>1730</v>
      </c>
      <c r="AK11" s="225">
        <v>860</v>
      </c>
      <c r="AL11" s="133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14"/>
      <c r="D12" s="16"/>
      <c r="E12" s="24" t="s">
        <v>1731</v>
      </c>
      <c r="F12" s="24" t="s">
        <v>1732</v>
      </c>
      <c r="G12" s="228" t="s">
        <v>252</v>
      </c>
      <c r="H12" s="183"/>
      <c r="I12" s="203"/>
      <c r="J12" s="185"/>
      <c r="K12" s="186"/>
      <c r="L12" s="186"/>
      <c r="M12" s="182"/>
      <c r="N12" s="183"/>
      <c r="O12" s="203"/>
      <c r="P12" s="185"/>
      <c r="Q12" s="186"/>
      <c r="R12" s="186" t="s">
        <v>311</v>
      </c>
      <c r="S12" s="182"/>
      <c r="T12" s="183"/>
      <c r="U12" s="203"/>
      <c r="V12" s="185"/>
      <c r="W12" s="186"/>
      <c r="X12" s="186"/>
      <c r="Y12" s="231"/>
      <c r="Z12" s="183"/>
      <c r="AA12" s="204"/>
      <c r="AB12" s="185"/>
      <c r="AC12" s="186"/>
      <c r="AD12" s="186"/>
      <c r="AE12" s="182"/>
      <c r="AF12" s="133"/>
      <c r="AG12" s="154"/>
      <c r="AH12" s="16" t="s">
        <v>201</v>
      </c>
      <c r="AI12" s="190" t="s">
        <v>1733</v>
      </c>
      <c r="AJ12" s="197" t="s">
        <v>1734</v>
      </c>
      <c r="AK12" s="225">
        <v>200</v>
      </c>
      <c r="AL12" s="133"/>
      <c r="AM12" s="142"/>
      <c r="AP12" s="258"/>
      <c r="AQ12" s="255"/>
      <c r="AR12" s="256"/>
      <c r="AS12" s="257"/>
      <c r="AT12" s="260"/>
      <c r="AU12" s="261"/>
    </row>
    <row r="13" spans="1:50" ht="16.5" customHeight="1">
      <c r="B13" s="14"/>
      <c r="D13" s="16"/>
      <c r="E13" s="24"/>
      <c r="F13" s="24" t="s">
        <v>311</v>
      </c>
      <c r="G13" s="181"/>
      <c r="H13" s="183"/>
      <c r="I13" s="192"/>
      <c r="J13" s="185"/>
      <c r="K13" s="190"/>
      <c r="L13" s="191"/>
      <c r="M13" s="181"/>
      <c r="N13" s="183"/>
      <c r="O13" s="192"/>
      <c r="P13" s="185"/>
      <c r="Q13" s="190"/>
      <c r="R13" s="191" t="s">
        <v>311</v>
      </c>
      <c r="S13" s="181"/>
      <c r="T13" s="183"/>
      <c r="U13" s="192"/>
      <c r="V13" s="185"/>
      <c r="W13" s="190"/>
      <c r="X13" s="191"/>
      <c r="Y13" s="181"/>
      <c r="Z13" s="183"/>
      <c r="AA13" s="199"/>
      <c r="AB13" s="185"/>
      <c r="AC13" s="190"/>
      <c r="AD13" s="191"/>
      <c r="AE13" s="181"/>
      <c r="AF13" s="133"/>
      <c r="AG13" s="141"/>
      <c r="AH13" s="16" t="s">
        <v>201</v>
      </c>
      <c r="AI13" s="223" t="s">
        <v>1735</v>
      </c>
      <c r="AJ13" s="224" t="s">
        <v>1736</v>
      </c>
      <c r="AK13" s="329">
        <v>1200</v>
      </c>
      <c r="AL13" s="133"/>
      <c r="AM13" s="142"/>
      <c r="AP13" s="258"/>
      <c r="AQ13" s="255"/>
      <c r="AR13" s="256"/>
      <c r="AS13" s="257"/>
      <c r="AT13" s="260"/>
      <c r="AU13" s="261"/>
    </row>
    <row r="14" spans="1:50" ht="16.5" customHeight="1">
      <c r="B14" s="14"/>
      <c r="D14" s="16"/>
      <c r="E14" s="24"/>
      <c r="F14" s="24" t="s">
        <v>311</v>
      </c>
      <c r="G14" s="181"/>
      <c r="H14" s="183"/>
      <c r="I14" s="192"/>
      <c r="J14" s="185"/>
      <c r="K14" s="190"/>
      <c r="L14" s="191"/>
      <c r="M14" s="181"/>
      <c r="N14" s="183"/>
      <c r="O14" s="192"/>
      <c r="P14" s="185"/>
      <c r="Q14" s="190"/>
      <c r="R14" s="191" t="s">
        <v>311</v>
      </c>
      <c r="S14" s="181"/>
      <c r="T14" s="183"/>
      <c r="U14" s="192"/>
      <c r="V14" s="185"/>
      <c r="W14" s="190"/>
      <c r="X14" s="191"/>
      <c r="Y14" s="181"/>
      <c r="Z14" s="183"/>
      <c r="AA14" s="199"/>
      <c r="AB14" s="185"/>
      <c r="AC14" s="190"/>
      <c r="AD14" s="191"/>
      <c r="AE14" s="181"/>
      <c r="AF14" s="133"/>
      <c r="AG14" s="141"/>
      <c r="AH14" s="138"/>
      <c r="AI14" s="223" t="s">
        <v>1737</v>
      </c>
      <c r="AJ14" s="224" t="s">
        <v>1738</v>
      </c>
      <c r="AK14" s="227" t="s">
        <v>383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6.5" customHeight="1">
      <c r="B15" s="22"/>
      <c r="D15" s="16"/>
      <c r="E15" s="24"/>
      <c r="F15" s="24" t="s">
        <v>311</v>
      </c>
      <c r="G15" s="181"/>
      <c r="H15" s="183"/>
      <c r="I15" s="192"/>
      <c r="J15" s="196"/>
      <c r="K15" s="190"/>
      <c r="L15" s="190"/>
      <c r="M15" s="181"/>
      <c r="N15" s="183"/>
      <c r="O15" s="192"/>
      <c r="P15" s="196"/>
      <c r="Q15" s="190"/>
      <c r="R15" s="190" t="s">
        <v>311</v>
      </c>
      <c r="S15" s="181"/>
      <c r="T15" s="183"/>
      <c r="U15" s="192"/>
      <c r="V15" s="196"/>
      <c r="W15" s="190"/>
      <c r="X15" s="190"/>
      <c r="Y15" s="181"/>
      <c r="Z15" s="183"/>
      <c r="AA15" s="199"/>
      <c r="AB15" s="185"/>
      <c r="AC15" s="190"/>
      <c r="AD15" s="191"/>
      <c r="AE15" s="181"/>
      <c r="AF15" s="133"/>
      <c r="AG15" s="141"/>
      <c r="AH15" s="138"/>
      <c r="AI15" s="223" t="s">
        <v>1739</v>
      </c>
      <c r="AJ15" s="224" t="s">
        <v>1740</v>
      </c>
      <c r="AK15" s="227" t="s">
        <v>383</v>
      </c>
      <c r="AL15" s="133"/>
      <c r="AM15" s="137"/>
      <c r="AP15" s="258"/>
      <c r="AQ15" s="255"/>
      <c r="AR15" s="256"/>
      <c r="AS15" s="257"/>
      <c r="AT15" s="260"/>
      <c r="AU15" s="263"/>
    </row>
    <row r="16" spans="1:50" ht="16.5" customHeight="1">
      <c r="B16" s="23"/>
      <c r="D16" s="16"/>
      <c r="E16" s="24"/>
      <c r="F16" s="24" t="s">
        <v>311</v>
      </c>
      <c r="G16" s="181"/>
      <c r="H16" s="183"/>
      <c r="I16" s="192"/>
      <c r="J16" s="196"/>
      <c r="K16" s="190"/>
      <c r="L16" s="190"/>
      <c r="M16" s="181"/>
      <c r="N16" s="183"/>
      <c r="O16" s="192"/>
      <c r="P16" s="196"/>
      <c r="Q16" s="190"/>
      <c r="R16" s="190" t="s">
        <v>311</v>
      </c>
      <c r="S16" s="181"/>
      <c r="T16" s="183"/>
      <c r="U16" s="192"/>
      <c r="V16" s="196"/>
      <c r="W16" s="190"/>
      <c r="X16" s="190"/>
      <c r="Y16" s="181"/>
      <c r="Z16" s="183"/>
      <c r="AA16" s="199"/>
      <c r="AB16" s="185"/>
      <c r="AC16" s="190"/>
      <c r="AD16" s="191"/>
      <c r="AE16" s="181"/>
      <c r="AF16" s="133"/>
      <c r="AG16" s="141"/>
      <c r="AH16" s="16"/>
      <c r="AI16" s="234" t="s">
        <v>1741</v>
      </c>
      <c r="AJ16" s="236" t="s">
        <v>1742</v>
      </c>
      <c r="AK16" s="227" t="s">
        <v>383</v>
      </c>
      <c r="AL16" s="133"/>
      <c r="AM16" s="137"/>
      <c r="AP16" s="258"/>
      <c r="AQ16" s="255"/>
      <c r="AR16" s="256"/>
      <c r="AS16" s="257"/>
      <c r="AT16" s="260"/>
      <c r="AU16" s="263"/>
    </row>
    <row r="17" spans="2:50" ht="16.5" customHeight="1">
      <c r="B17" s="23"/>
      <c r="D17" s="16"/>
      <c r="E17" s="17"/>
      <c r="F17" s="17" t="s">
        <v>311</v>
      </c>
      <c r="G17" s="182"/>
      <c r="H17" s="183"/>
      <c r="I17" s="192"/>
      <c r="J17" s="196"/>
      <c r="K17" s="190"/>
      <c r="L17" s="190"/>
      <c r="M17" s="181"/>
      <c r="N17" s="183"/>
      <c r="O17" s="192"/>
      <c r="P17" s="196"/>
      <c r="Q17" s="190"/>
      <c r="R17" s="190" t="s">
        <v>311</v>
      </c>
      <c r="S17" s="181"/>
      <c r="T17" s="183"/>
      <c r="U17" s="192"/>
      <c r="V17" s="196"/>
      <c r="W17" s="190"/>
      <c r="X17" s="190"/>
      <c r="Y17" s="181"/>
      <c r="Z17" s="183"/>
      <c r="AA17" s="199"/>
      <c r="AB17" s="185"/>
      <c r="AC17" s="190"/>
      <c r="AD17" s="191"/>
      <c r="AE17" s="181"/>
      <c r="AF17" s="133"/>
      <c r="AG17" s="141"/>
      <c r="AH17" s="138"/>
      <c r="AI17" s="223" t="s">
        <v>1743</v>
      </c>
      <c r="AJ17" s="224" t="s">
        <v>1744</v>
      </c>
      <c r="AK17" s="227" t="s">
        <v>383</v>
      </c>
      <c r="AL17" s="133"/>
      <c r="AM17" s="142"/>
    </row>
    <row r="18" spans="2:50" ht="16.5" customHeight="1" thickBot="1">
      <c r="B18" s="22"/>
      <c r="D18" s="138"/>
      <c r="E18" s="20"/>
      <c r="F18" s="20" t="s">
        <v>311</v>
      </c>
      <c r="G18" s="181"/>
      <c r="H18" s="183"/>
      <c r="I18" s="192"/>
      <c r="J18" s="196"/>
      <c r="K18" s="190"/>
      <c r="L18" s="190"/>
      <c r="M18" s="181"/>
      <c r="N18" s="183"/>
      <c r="O18" s="192"/>
      <c r="P18" s="196"/>
      <c r="Q18" s="190"/>
      <c r="R18" s="190" t="s">
        <v>311</v>
      </c>
      <c r="S18" s="181"/>
      <c r="T18" s="183"/>
      <c r="U18" s="192"/>
      <c r="V18" s="196"/>
      <c r="W18" s="190"/>
      <c r="X18" s="190"/>
      <c r="Y18" s="181"/>
      <c r="Z18" s="183"/>
      <c r="AA18" s="199"/>
      <c r="AB18" s="196"/>
      <c r="AC18" s="190"/>
      <c r="AD18" s="190"/>
      <c r="AE18" s="181"/>
      <c r="AF18" s="133"/>
      <c r="AG18" s="141"/>
      <c r="AH18" s="16"/>
      <c r="AI18" s="223" t="s">
        <v>1745</v>
      </c>
      <c r="AJ18" s="224"/>
      <c r="AK18" s="227" t="s">
        <v>692</v>
      </c>
      <c r="AL18" s="133"/>
      <c r="AM18" s="142"/>
    </row>
    <row r="19" spans="2:50" ht="15.75" customHeight="1">
      <c r="B19" s="25" t="s">
        <v>388</v>
      </c>
      <c r="C19" s="26">
        <f>SUM(G19,M19,S19,Y19,AE19,AK19)</f>
        <v>12680</v>
      </c>
      <c r="D19" s="31"/>
      <c r="E19" s="143"/>
      <c r="F19" s="143" t="s">
        <v>311</v>
      </c>
      <c r="G19" s="144">
        <f>SUM(G9:G18)</f>
        <v>4320</v>
      </c>
      <c r="H19" s="144"/>
      <c r="I19" s="29"/>
      <c r="J19" s="31"/>
      <c r="K19" s="143"/>
      <c r="L19" s="143"/>
      <c r="M19" s="144">
        <f>SUM(M9:M18)</f>
        <v>1350</v>
      </c>
      <c r="N19" s="144"/>
      <c r="O19" s="29"/>
      <c r="P19" s="31"/>
      <c r="Q19" s="143"/>
      <c r="R19" s="143" t="s">
        <v>311</v>
      </c>
      <c r="S19" s="144">
        <f>SUM(S9:S18)</f>
        <v>2000</v>
      </c>
      <c r="T19" s="144"/>
      <c r="U19" s="29"/>
      <c r="V19" s="31"/>
      <c r="W19" s="143"/>
      <c r="X19" s="143"/>
      <c r="Y19" s="144">
        <f>SUM(Y9:Y18)</f>
        <v>1140</v>
      </c>
      <c r="Z19" s="144"/>
      <c r="AA19" s="29"/>
      <c r="AB19" s="31"/>
      <c r="AC19" s="143"/>
      <c r="AD19" s="143"/>
      <c r="AE19" s="144">
        <f>SUM(AE9:AE18)</f>
        <v>360</v>
      </c>
      <c r="AF19" s="144"/>
      <c r="AG19" s="30"/>
      <c r="AH19" s="31"/>
      <c r="AI19" s="143"/>
      <c r="AJ19" s="143"/>
      <c r="AK19" s="144">
        <f>SUM(AK9:AK18)</f>
        <v>3510</v>
      </c>
      <c r="AL19" s="144"/>
      <c r="AM19" s="147"/>
    </row>
    <row r="20" spans="2:50" ht="15.75" customHeight="1" thickBot="1">
      <c r="B20" s="33" t="s">
        <v>389</v>
      </c>
      <c r="C20" s="34">
        <f>SUM(H20,N20,T20,Z20,AF20,AL20)</f>
        <v>0</v>
      </c>
      <c r="D20" s="36"/>
      <c r="E20" s="148"/>
      <c r="F20" s="148" t="s">
        <v>311</v>
      </c>
      <c r="G20" s="149"/>
      <c r="H20" s="149">
        <f>SUM(H9:H18)</f>
        <v>0</v>
      </c>
      <c r="I20" s="245"/>
      <c r="J20" s="36"/>
      <c r="K20" s="148"/>
      <c r="L20" s="148"/>
      <c r="M20" s="149"/>
      <c r="N20" s="149">
        <f>SUM(N9:N18)</f>
        <v>0</v>
      </c>
      <c r="O20" s="245"/>
      <c r="P20" s="36"/>
      <c r="Q20" s="148"/>
      <c r="R20" s="148" t="s">
        <v>311</v>
      </c>
      <c r="S20" s="149"/>
      <c r="T20" s="149">
        <f>SUM(T9:T18)</f>
        <v>0</v>
      </c>
      <c r="U20" s="245"/>
      <c r="V20" s="36"/>
      <c r="W20" s="148"/>
      <c r="X20" s="148"/>
      <c r="Y20" s="149"/>
      <c r="Z20" s="149">
        <f>SUM(Z9:Z18)</f>
        <v>0</v>
      </c>
      <c r="AA20" s="245"/>
      <c r="AB20" s="36"/>
      <c r="AC20" s="148"/>
      <c r="AD20" s="148"/>
      <c r="AE20" s="149"/>
      <c r="AF20" s="149">
        <f>SUM(AF9:AF18)</f>
        <v>0</v>
      </c>
      <c r="AG20" s="246"/>
      <c r="AH20" s="36"/>
      <c r="AI20" s="148"/>
      <c r="AJ20" s="148"/>
      <c r="AK20" s="149"/>
      <c r="AL20" s="149">
        <f>SUM(AL9:AL18)</f>
        <v>0</v>
      </c>
      <c r="AM20" s="152"/>
    </row>
    <row r="21" spans="2:50" ht="15.75" customHeight="1">
      <c r="B21" s="14" t="s">
        <v>1746</v>
      </c>
      <c r="C21" s="15"/>
      <c r="D21" s="185" t="s">
        <v>201</v>
      </c>
      <c r="E21" s="99" t="s">
        <v>1747</v>
      </c>
      <c r="F21" s="212" t="s">
        <v>1748</v>
      </c>
      <c r="G21" s="231">
        <v>2600</v>
      </c>
      <c r="H21" s="342"/>
      <c r="I21" s="184"/>
      <c r="J21" s="185"/>
      <c r="K21" s="223" t="s">
        <v>1749</v>
      </c>
      <c r="L21" s="226" t="s">
        <v>1750</v>
      </c>
      <c r="M21" s="228" t="s">
        <v>252</v>
      </c>
      <c r="N21" s="183"/>
      <c r="O21" s="184"/>
      <c r="P21" s="185" t="s">
        <v>201</v>
      </c>
      <c r="Q21" s="330" t="s">
        <v>1751</v>
      </c>
      <c r="R21" s="235" t="s">
        <v>1752</v>
      </c>
      <c r="S21" s="231">
        <v>480</v>
      </c>
      <c r="T21" s="183"/>
      <c r="U21" s="184"/>
      <c r="V21" s="185" t="s">
        <v>201</v>
      </c>
      <c r="W21" s="186" t="s">
        <v>1751</v>
      </c>
      <c r="X21" s="187" t="s">
        <v>1753</v>
      </c>
      <c r="Y21" s="231">
        <v>680</v>
      </c>
      <c r="Z21" s="342"/>
      <c r="AA21" s="189"/>
      <c r="AB21" s="185" t="s">
        <v>201</v>
      </c>
      <c r="AC21" s="223" t="s">
        <v>1751</v>
      </c>
      <c r="AD21" s="226" t="s">
        <v>1754</v>
      </c>
      <c r="AE21" s="225">
        <v>290</v>
      </c>
      <c r="AF21" s="368"/>
      <c r="AG21" s="348"/>
      <c r="AH21" s="16" t="s">
        <v>201</v>
      </c>
      <c r="AI21" s="190" t="s">
        <v>1755</v>
      </c>
      <c r="AJ21" s="197" t="s">
        <v>1756</v>
      </c>
      <c r="AK21" s="225">
        <v>400</v>
      </c>
      <c r="AL21" s="229"/>
      <c r="AM21" s="142"/>
      <c r="AP21" s="258"/>
      <c r="AQ21" s="255"/>
      <c r="AR21" s="256"/>
      <c r="AS21" s="259"/>
      <c r="AT21" s="260"/>
      <c r="AU21" s="261"/>
      <c r="AW21" s="262"/>
      <c r="AX21" s="262"/>
    </row>
    <row r="22" spans="2:50" ht="16.5" customHeight="1">
      <c r="B22" s="14">
        <v>40340</v>
      </c>
      <c r="D22" s="196" t="s">
        <v>201</v>
      </c>
      <c r="E22" s="195" t="s">
        <v>1757</v>
      </c>
      <c r="F22" s="195" t="s">
        <v>1758</v>
      </c>
      <c r="G22" s="225">
        <v>1440</v>
      </c>
      <c r="H22" s="229"/>
      <c r="I22" s="232"/>
      <c r="J22" s="16"/>
      <c r="K22" s="223" t="s">
        <v>1759</v>
      </c>
      <c r="L22" s="226" t="s">
        <v>1760</v>
      </c>
      <c r="M22" s="228" t="s">
        <v>692</v>
      </c>
      <c r="N22" s="229"/>
      <c r="O22" s="232"/>
      <c r="P22" s="16" t="s">
        <v>201</v>
      </c>
      <c r="Q22" s="223" t="s">
        <v>1761</v>
      </c>
      <c r="R22" s="355" t="s">
        <v>1762</v>
      </c>
      <c r="S22" s="225">
        <v>770</v>
      </c>
      <c r="T22" s="183"/>
      <c r="U22" s="193"/>
      <c r="V22" s="185" t="s">
        <v>201</v>
      </c>
      <c r="W22" s="190" t="s">
        <v>1763</v>
      </c>
      <c r="X22" s="191" t="s">
        <v>1764</v>
      </c>
      <c r="Y22" s="225">
        <v>1260</v>
      </c>
      <c r="Z22" s="183"/>
      <c r="AA22" s="194"/>
      <c r="AB22" s="185" t="s">
        <v>201</v>
      </c>
      <c r="AC22" s="223" t="s">
        <v>1763</v>
      </c>
      <c r="AD22" s="226" t="s">
        <v>1765</v>
      </c>
      <c r="AE22" s="225">
        <v>120</v>
      </c>
      <c r="AF22" s="229"/>
      <c r="AG22" s="349"/>
      <c r="AH22" s="16" t="s">
        <v>201</v>
      </c>
      <c r="AI22" s="186" t="s">
        <v>1766</v>
      </c>
      <c r="AJ22" s="350" t="s">
        <v>1767</v>
      </c>
      <c r="AK22" s="231">
        <v>300</v>
      </c>
      <c r="AL22" s="229"/>
      <c r="AM22" s="155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96" t="s">
        <v>201</v>
      </c>
      <c r="E23" s="195" t="s">
        <v>1768</v>
      </c>
      <c r="F23" s="248" t="s">
        <v>1769</v>
      </c>
      <c r="G23" s="225">
        <v>2560</v>
      </c>
      <c r="H23" s="229"/>
      <c r="I23" s="347"/>
      <c r="J23" s="16"/>
      <c r="K23" s="223" t="s">
        <v>1770</v>
      </c>
      <c r="L23" s="226" t="s">
        <v>1771</v>
      </c>
      <c r="M23" s="228" t="s">
        <v>692</v>
      </c>
      <c r="N23" s="229"/>
      <c r="O23" s="347"/>
      <c r="P23" s="16" t="s">
        <v>201</v>
      </c>
      <c r="Q23" s="223" t="s">
        <v>1772</v>
      </c>
      <c r="R23" s="226" t="s">
        <v>1773</v>
      </c>
      <c r="S23" s="329">
        <v>940</v>
      </c>
      <c r="T23" s="183"/>
      <c r="U23" s="193"/>
      <c r="V23" s="185" t="s">
        <v>201</v>
      </c>
      <c r="W23" s="223" t="s">
        <v>1774</v>
      </c>
      <c r="X23" s="224" t="s">
        <v>1775</v>
      </c>
      <c r="Y23" s="225">
        <v>1200</v>
      </c>
      <c r="Z23" s="183"/>
      <c r="AA23" s="194"/>
      <c r="AB23" s="185" t="s">
        <v>201</v>
      </c>
      <c r="AC23" s="223" t="s">
        <v>1772</v>
      </c>
      <c r="AD23" s="226" t="s">
        <v>1776</v>
      </c>
      <c r="AE23" s="225">
        <v>140</v>
      </c>
      <c r="AF23" s="229"/>
      <c r="AG23" s="348"/>
      <c r="AH23" s="16" t="s">
        <v>201</v>
      </c>
      <c r="AI23" s="186" t="s">
        <v>1777</v>
      </c>
      <c r="AJ23" s="385" t="s">
        <v>1778</v>
      </c>
      <c r="AK23" s="329">
        <v>540</v>
      </c>
      <c r="AL23" s="229"/>
      <c r="AM23" s="142"/>
      <c r="AP23" s="258"/>
      <c r="AQ23" s="255"/>
      <c r="AR23" s="256"/>
      <c r="AS23" s="265"/>
      <c r="AT23" s="260"/>
      <c r="AU23" s="261"/>
      <c r="AW23" s="262"/>
      <c r="AX23" s="262"/>
    </row>
    <row r="24" spans="2:50" ht="16.5" customHeight="1">
      <c r="B24" s="22"/>
      <c r="D24" s="196" t="s">
        <v>201</v>
      </c>
      <c r="E24" s="195" t="s">
        <v>1779</v>
      </c>
      <c r="F24" s="195" t="s">
        <v>1780</v>
      </c>
      <c r="G24" s="225">
        <v>2320</v>
      </c>
      <c r="H24" s="229"/>
      <c r="I24" s="347"/>
      <c r="J24" s="16"/>
      <c r="K24" s="234" t="s">
        <v>1751</v>
      </c>
      <c r="L24" s="235" t="s">
        <v>1781</v>
      </c>
      <c r="M24" s="228" t="s">
        <v>692</v>
      </c>
      <c r="N24" s="229"/>
      <c r="O24" s="347"/>
      <c r="P24" s="16" t="s">
        <v>201</v>
      </c>
      <c r="Q24" s="223" t="s">
        <v>1782</v>
      </c>
      <c r="R24" s="226" t="s">
        <v>1783</v>
      </c>
      <c r="S24" s="329">
        <v>800</v>
      </c>
      <c r="T24" s="183"/>
      <c r="U24" s="193"/>
      <c r="V24" s="185" t="s">
        <v>201</v>
      </c>
      <c r="W24" s="223" t="s">
        <v>1761</v>
      </c>
      <c r="X24" s="224" t="s">
        <v>1784</v>
      </c>
      <c r="Y24" s="225">
        <v>650</v>
      </c>
      <c r="Z24" s="183"/>
      <c r="AA24" s="194"/>
      <c r="AB24" s="185" t="s">
        <v>201</v>
      </c>
      <c r="AC24" s="223" t="s">
        <v>1782</v>
      </c>
      <c r="AD24" s="226" t="s">
        <v>1785</v>
      </c>
      <c r="AE24" s="225">
        <v>90</v>
      </c>
      <c r="AF24" s="229"/>
      <c r="AG24" s="347"/>
      <c r="AH24" s="16" t="s">
        <v>201</v>
      </c>
      <c r="AI24" s="190" t="s">
        <v>1786</v>
      </c>
      <c r="AJ24" s="197" t="s">
        <v>1787</v>
      </c>
      <c r="AK24" s="329">
        <v>900</v>
      </c>
      <c r="AL24" s="229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96" t="s">
        <v>201</v>
      </c>
      <c r="E25" s="195" t="s">
        <v>1788</v>
      </c>
      <c r="F25" s="195" t="s">
        <v>1789</v>
      </c>
      <c r="G25" s="225">
        <v>2030</v>
      </c>
      <c r="H25" s="229"/>
      <c r="I25" s="347"/>
      <c r="J25" s="16"/>
      <c r="K25" s="223" t="s">
        <v>1790</v>
      </c>
      <c r="L25" s="224" t="s">
        <v>1791</v>
      </c>
      <c r="M25" s="228" t="s">
        <v>692</v>
      </c>
      <c r="N25" s="229"/>
      <c r="O25" s="347"/>
      <c r="P25" s="16" t="s">
        <v>201</v>
      </c>
      <c r="Q25" s="223" t="s">
        <v>1792</v>
      </c>
      <c r="R25" s="224" t="s">
        <v>1793</v>
      </c>
      <c r="S25" s="329">
        <v>260</v>
      </c>
      <c r="T25" s="183"/>
      <c r="U25" s="193"/>
      <c r="V25" s="185" t="s">
        <v>201</v>
      </c>
      <c r="W25" s="24" t="s">
        <v>1794</v>
      </c>
      <c r="X25" s="24" t="s">
        <v>1795</v>
      </c>
      <c r="Y25" s="225">
        <v>520</v>
      </c>
      <c r="Z25" s="183"/>
      <c r="AA25" s="194"/>
      <c r="AB25" s="185" t="s">
        <v>201</v>
      </c>
      <c r="AC25" s="223" t="s">
        <v>1796</v>
      </c>
      <c r="AD25" s="226" t="s">
        <v>1797</v>
      </c>
      <c r="AE25" s="225">
        <v>40</v>
      </c>
      <c r="AF25" s="229"/>
      <c r="AG25" s="348"/>
      <c r="AH25" s="16" t="s">
        <v>201</v>
      </c>
      <c r="AI25" s="190" t="s">
        <v>1798</v>
      </c>
      <c r="AJ25" s="197" t="s">
        <v>1799</v>
      </c>
      <c r="AK25" s="225">
        <v>1000</v>
      </c>
      <c r="AL25" s="229"/>
      <c r="AM25" s="142"/>
      <c r="AP25" s="258"/>
      <c r="AQ25" s="255"/>
      <c r="AR25" s="256"/>
      <c r="AS25" s="259"/>
      <c r="AT25" s="260"/>
      <c r="AU25" s="261"/>
      <c r="AW25" s="262"/>
      <c r="AX25" s="262"/>
    </row>
    <row r="26" spans="2:50" ht="16.5" customHeight="1">
      <c r="B26" s="22"/>
      <c r="D26" s="196" t="s">
        <v>201</v>
      </c>
      <c r="E26" s="195" t="s">
        <v>1800</v>
      </c>
      <c r="F26" s="195" t="s">
        <v>1801</v>
      </c>
      <c r="G26" s="225">
        <v>910</v>
      </c>
      <c r="H26" s="229"/>
      <c r="I26" s="347"/>
      <c r="J26" s="16"/>
      <c r="K26" s="223" t="s">
        <v>1802</v>
      </c>
      <c r="L26" s="224" t="s">
        <v>1803</v>
      </c>
      <c r="M26" s="228" t="s">
        <v>692</v>
      </c>
      <c r="N26" s="229"/>
      <c r="O26" s="347"/>
      <c r="P26" s="16" t="s">
        <v>201</v>
      </c>
      <c r="Q26" s="223" t="s">
        <v>1804</v>
      </c>
      <c r="R26" s="247" t="s">
        <v>1805</v>
      </c>
      <c r="S26" s="225">
        <v>130</v>
      </c>
      <c r="T26" s="183"/>
      <c r="U26" s="193"/>
      <c r="V26" s="185"/>
      <c r="W26" s="223" t="s">
        <v>1782</v>
      </c>
      <c r="X26" s="226" t="s">
        <v>1806</v>
      </c>
      <c r="Y26" s="198" t="s">
        <v>252</v>
      </c>
      <c r="Z26" s="183"/>
      <c r="AA26" s="194"/>
      <c r="AB26" s="185" t="s">
        <v>201</v>
      </c>
      <c r="AC26" s="223" t="s">
        <v>1807</v>
      </c>
      <c r="AD26" s="226" t="s">
        <v>1808</v>
      </c>
      <c r="AE26" s="225">
        <v>190</v>
      </c>
      <c r="AF26" s="229"/>
      <c r="AG26" s="349"/>
      <c r="AH26" s="16" t="s">
        <v>201</v>
      </c>
      <c r="AI26" s="190" t="s">
        <v>1809</v>
      </c>
      <c r="AJ26" s="197" t="s">
        <v>1810</v>
      </c>
      <c r="AK26" s="225">
        <v>100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22"/>
      <c r="D27" s="196" t="s">
        <v>201</v>
      </c>
      <c r="E27" s="195" t="s">
        <v>1811</v>
      </c>
      <c r="F27" s="195" t="s">
        <v>1812</v>
      </c>
      <c r="G27" s="225">
        <v>1810</v>
      </c>
      <c r="H27" s="229"/>
      <c r="I27" s="347"/>
      <c r="J27" s="16"/>
      <c r="K27" s="223" t="s">
        <v>1813</v>
      </c>
      <c r="L27" s="226" t="s">
        <v>1814</v>
      </c>
      <c r="M27" s="228" t="s">
        <v>252</v>
      </c>
      <c r="N27" s="229"/>
      <c r="O27" s="347"/>
      <c r="P27" s="16" t="s">
        <v>201</v>
      </c>
      <c r="Q27" s="223" t="s">
        <v>1815</v>
      </c>
      <c r="R27" s="410" t="s">
        <v>1816</v>
      </c>
      <c r="S27" s="225">
        <v>160</v>
      </c>
      <c r="T27" s="183"/>
      <c r="U27" s="193"/>
      <c r="V27" s="185"/>
      <c r="W27" s="223" t="s">
        <v>1770</v>
      </c>
      <c r="X27" s="226" t="s">
        <v>1817</v>
      </c>
      <c r="Y27" s="228" t="s">
        <v>252</v>
      </c>
      <c r="Z27" s="183"/>
      <c r="AA27" s="194"/>
      <c r="AB27" s="185" t="s">
        <v>201</v>
      </c>
      <c r="AC27" s="223" t="s">
        <v>1818</v>
      </c>
      <c r="AD27" s="226" t="s">
        <v>1819</v>
      </c>
      <c r="AE27" s="225">
        <v>70</v>
      </c>
      <c r="AF27" s="229"/>
      <c r="AG27" s="349"/>
      <c r="AH27" s="16" t="s">
        <v>201</v>
      </c>
      <c r="AI27" s="190" t="s">
        <v>1820</v>
      </c>
      <c r="AJ27" s="197" t="s">
        <v>1821</v>
      </c>
      <c r="AK27" s="225">
        <v>450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96" t="s">
        <v>201</v>
      </c>
      <c r="E28" s="24" t="s">
        <v>1822</v>
      </c>
      <c r="F28" s="24" t="s">
        <v>1823</v>
      </c>
      <c r="G28" s="225">
        <v>760</v>
      </c>
      <c r="H28" s="229"/>
      <c r="I28" s="347"/>
      <c r="J28" s="16"/>
      <c r="K28" s="223" t="s">
        <v>1824</v>
      </c>
      <c r="L28" s="224" t="s">
        <v>1825</v>
      </c>
      <c r="M28" s="228" t="s">
        <v>692</v>
      </c>
      <c r="N28" s="229"/>
      <c r="O28" s="347"/>
      <c r="P28" s="16" t="s">
        <v>201</v>
      </c>
      <c r="Q28" s="223" t="s">
        <v>1826</v>
      </c>
      <c r="R28" s="247" t="s">
        <v>1827</v>
      </c>
      <c r="S28" s="225">
        <v>230</v>
      </c>
      <c r="T28" s="183"/>
      <c r="U28" s="193"/>
      <c r="V28" s="185"/>
      <c r="W28" s="223" t="s">
        <v>1772</v>
      </c>
      <c r="X28" s="226" t="s">
        <v>1828</v>
      </c>
      <c r="Y28" s="228" t="s">
        <v>692</v>
      </c>
      <c r="Z28" s="183"/>
      <c r="AA28" s="194"/>
      <c r="AB28" s="185" t="s">
        <v>201</v>
      </c>
      <c r="AC28" s="223" t="s">
        <v>1794</v>
      </c>
      <c r="AD28" s="226" t="s">
        <v>1829</v>
      </c>
      <c r="AE28" s="225">
        <v>120</v>
      </c>
      <c r="AF28" s="229"/>
      <c r="AG28" s="349"/>
      <c r="AH28" s="16" t="s">
        <v>201</v>
      </c>
      <c r="AI28" s="190" t="s">
        <v>1830</v>
      </c>
      <c r="AJ28" s="197" t="s">
        <v>1831</v>
      </c>
      <c r="AK28" s="225">
        <v>300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96" t="s">
        <v>201</v>
      </c>
      <c r="E29" s="24" t="s">
        <v>1832</v>
      </c>
      <c r="F29" s="24" t="s">
        <v>1833</v>
      </c>
      <c r="G29" s="225">
        <v>1030</v>
      </c>
      <c r="H29" s="229"/>
      <c r="I29" s="347"/>
      <c r="J29" s="16"/>
      <c r="K29" s="223" t="s">
        <v>1834</v>
      </c>
      <c r="L29" s="224" t="s">
        <v>1835</v>
      </c>
      <c r="M29" s="228" t="s">
        <v>692</v>
      </c>
      <c r="N29" s="229"/>
      <c r="O29" s="347"/>
      <c r="P29" s="196"/>
      <c r="Q29" s="223" t="s">
        <v>1813</v>
      </c>
      <c r="R29" s="223" t="s">
        <v>1836</v>
      </c>
      <c r="S29" s="228" t="s">
        <v>692</v>
      </c>
      <c r="T29" s="183"/>
      <c r="U29" s="193"/>
      <c r="V29" s="196"/>
      <c r="W29" s="223" t="s">
        <v>1837</v>
      </c>
      <c r="X29" s="224" t="s">
        <v>1838</v>
      </c>
      <c r="Y29" s="228" t="s">
        <v>252</v>
      </c>
      <c r="Z29" s="183"/>
      <c r="AA29" s="194"/>
      <c r="AB29" s="185" t="s">
        <v>201</v>
      </c>
      <c r="AC29" s="223" t="s">
        <v>1813</v>
      </c>
      <c r="AD29" s="226" t="s">
        <v>1839</v>
      </c>
      <c r="AE29" s="225">
        <v>100</v>
      </c>
      <c r="AF29" s="229"/>
      <c r="AG29" s="349"/>
      <c r="AH29" s="16" t="s">
        <v>201</v>
      </c>
      <c r="AI29" s="190" t="s">
        <v>1840</v>
      </c>
      <c r="AJ29" s="197" t="s">
        <v>1841</v>
      </c>
      <c r="AK29" s="225">
        <v>150</v>
      </c>
      <c r="AL29" s="229"/>
      <c r="AM29" s="142"/>
      <c r="AP29" s="258"/>
      <c r="AQ29" s="255"/>
      <c r="AR29" s="256"/>
      <c r="AS29" s="266"/>
      <c r="AT29" s="260"/>
      <c r="AU29" s="261"/>
      <c r="AW29" s="262"/>
      <c r="AX29" s="262"/>
    </row>
    <row r="30" spans="2:50" ht="16.5" customHeight="1">
      <c r="B30" s="22"/>
      <c r="D30" s="196" t="s">
        <v>201</v>
      </c>
      <c r="E30" s="24" t="s">
        <v>1842</v>
      </c>
      <c r="F30" s="24" t="s">
        <v>1843</v>
      </c>
      <c r="G30" s="225">
        <v>1660</v>
      </c>
      <c r="H30" s="229"/>
      <c r="I30" s="347"/>
      <c r="J30" s="16"/>
      <c r="K30" s="223" t="s">
        <v>1844</v>
      </c>
      <c r="L30" s="224" t="s">
        <v>1845</v>
      </c>
      <c r="M30" s="228" t="s">
        <v>692</v>
      </c>
      <c r="N30" s="229"/>
      <c r="O30" s="347"/>
      <c r="P30" s="196"/>
      <c r="Q30" s="223" t="s">
        <v>1770</v>
      </c>
      <c r="R30" s="223"/>
      <c r="S30" s="228" t="s">
        <v>252</v>
      </c>
      <c r="T30" s="183"/>
      <c r="U30" s="193"/>
      <c r="V30" s="196"/>
      <c r="W30" s="223" t="s">
        <v>1846</v>
      </c>
      <c r="X30" s="224" t="s">
        <v>1847</v>
      </c>
      <c r="Y30" s="228" t="s">
        <v>252</v>
      </c>
      <c r="Z30" s="183"/>
      <c r="AA30" s="194"/>
      <c r="AB30" s="185"/>
      <c r="AC30" s="223" t="s">
        <v>1848</v>
      </c>
      <c r="AD30" s="247" t="s">
        <v>1849</v>
      </c>
      <c r="AE30" s="228" t="s">
        <v>692</v>
      </c>
      <c r="AF30" s="229"/>
      <c r="AG30" s="349"/>
      <c r="AH30" s="16" t="s">
        <v>201</v>
      </c>
      <c r="AI30" s="190" t="s">
        <v>1850</v>
      </c>
      <c r="AJ30" s="197" t="s">
        <v>1851</v>
      </c>
      <c r="AK30" s="399">
        <v>50</v>
      </c>
      <c r="AL30" s="229"/>
      <c r="AM30" s="142"/>
      <c r="AP30" s="258"/>
      <c r="AQ30" s="255"/>
      <c r="AR30" s="256"/>
      <c r="AS30" s="259"/>
      <c r="AT30" s="260"/>
      <c r="AU30" s="261"/>
      <c r="AW30" s="262"/>
      <c r="AX30" s="262"/>
    </row>
    <row r="31" spans="2:50" ht="16.5" customHeight="1">
      <c r="B31" s="22"/>
      <c r="D31" s="196" t="s">
        <v>201</v>
      </c>
      <c r="E31" s="24" t="s">
        <v>1852</v>
      </c>
      <c r="F31" s="402" t="s">
        <v>1853</v>
      </c>
      <c r="G31" s="225">
        <v>1080</v>
      </c>
      <c r="H31" s="229"/>
      <c r="I31" s="347"/>
      <c r="J31" s="16"/>
      <c r="K31" s="223" t="s">
        <v>1854</v>
      </c>
      <c r="L31" s="224" t="s">
        <v>1855</v>
      </c>
      <c r="M31" s="228" t="s">
        <v>692</v>
      </c>
      <c r="N31" s="229"/>
      <c r="O31" s="347"/>
      <c r="P31" s="196"/>
      <c r="Q31" s="223" t="s">
        <v>1856</v>
      </c>
      <c r="R31" s="223" t="s">
        <v>1857</v>
      </c>
      <c r="S31" s="228" t="s">
        <v>252</v>
      </c>
      <c r="T31" s="183"/>
      <c r="U31" s="193"/>
      <c r="V31" s="16"/>
      <c r="W31" s="24" t="s">
        <v>1858</v>
      </c>
      <c r="X31" s="374" t="s">
        <v>1859</v>
      </c>
      <c r="Y31" s="228" t="s">
        <v>692</v>
      </c>
      <c r="Z31" s="229"/>
      <c r="AA31" s="194"/>
      <c r="AB31" s="185"/>
      <c r="AC31" s="223" t="s">
        <v>870</v>
      </c>
      <c r="AD31" s="226" t="s">
        <v>1860</v>
      </c>
      <c r="AE31" s="228" t="s">
        <v>692</v>
      </c>
      <c r="AF31" s="229"/>
      <c r="AG31" s="349"/>
      <c r="AH31" s="16" t="s">
        <v>201</v>
      </c>
      <c r="AI31" s="190" t="s">
        <v>1861</v>
      </c>
      <c r="AJ31" s="197" t="s">
        <v>1862</v>
      </c>
      <c r="AK31" s="225">
        <v>200</v>
      </c>
      <c r="AL31" s="229"/>
      <c r="AM31" s="142"/>
      <c r="AP31" s="258"/>
      <c r="AQ31" s="255"/>
      <c r="AR31" s="256"/>
      <c r="AS31" s="259"/>
      <c r="AT31" s="260"/>
      <c r="AU31" s="261"/>
      <c r="AW31" s="262"/>
      <c r="AX31" s="262"/>
    </row>
    <row r="32" spans="2:50" ht="16.5" customHeight="1">
      <c r="B32" s="22"/>
      <c r="D32" s="138"/>
      <c r="E32" s="195" t="s">
        <v>1863</v>
      </c>
      <c r="F32" s="195" t="s">
        <v>1864</v>
      </c>
      <c r="G32" s="228" t="s">
        <v>252</v>
      </c>
      <c r="H32" s="229"/>
      <c r="I32" s="232"/>
      <c r="J32" s="138"/>
      <c r="K32" s="223" t="s">
        <v>1865</v>
      </c>
      <c r="L32" s="224" t="s">
        <v>1866</v>
      </c>
      <c r="M32" s="228" t="s">
        <v>692</v>
      </c>
      <c r="N32" s="229"/>
      <c r="O32" s="232"/>
      <c r="P32" s="196"/>
      <c r="Q32" s="190"/>
      <c r="R32" s="190" t="s">
        <v>311</v>
      </c>
      <c r="S32" s="181"/>
      <c r="T32" s="183"/>
      <c r="U32" s="193"/>
      <c r="V32" s="196"/>
      <c r="W32" s="190"/>
      <c r="X32" s="190" t="s">
        <v>311</v>
      </c>
      <c r="Y32" s="181"/>
      <c r="Z32" s="183"/>
      <c r="AA32" s="194"/>
      <c r="AB32" s="185"/>
      <c r="AC32" s="223"/>
      <c r="AD32" s="226"/>
      <c r="AE32" s="228"/>
      <c r="AF32" s="229"/>
      <c r="AG32" s="349"/>
      <c r="AH32" s="16" t="s">
        <v>201</v>
      </c>
      <c r="AI32" s="190" t="s">
        <v>1867</v>
      </c>
      <c r="AJ32" s="197" t="s">
        <v>1868</v>
      </c>
      <c r="AK32" s="225">
        <v>500</v>
      </c>
      <c r="AL32" s="229"/>
      <c r="AM32" s="142"/>
      <c r="AP32" s="258"/>
      <c r="AQ32" s="255"/>
      <c r="AR32" s="256"/>
      <c r="AS32" s="259"/>
      <c r="AT32" s="260"/>
      <c r="AU32" s="261"/>
      <c r="AW32" s="262"/>
      <c r="AX32" s="262"/>
    </row>
    <row r="33" spans="2:50" ht="16.5" customHeight="1">
      <c r="B33" s="22"/>
      <c r="D33" s="138"/>
      <c r="E33" s="24"/>
      <c r="F33" s="24"/>
      <c r="G33" s="228"/>
      <c r="H33" s="229"/>
      <c r="I33" s="232"/>
      <c r="J33" s="138"/>
      <c r="K33" s="223" t="s">
        <v>1869</v>
      </c>
      <c r="L33" s="224" t="s">
        <v>1870</v>
      </c>
      <c r="M33" s="228" t="s">
        <v>692</v>
      </c>
      <c r="N33" s="229"/>
      <c r="O33" s="232"/>
      <c r="P33" s="196"/>
      <c r="Q33" s="190"/>
      <c r="R33" s="190" t="s">
        <v>311</v>
      </c>
      <c r="S33" s="181"/>
      <c r="T33" s="183"/>
      <c r="U33" s="193"/>
      <c r="V33" s="196"/>
      <c r="W33" s="190"/>
      <c r="X33" s="190" t="s">
        <v>311</v>
      </c>
      <c r="Y33" s="181"/>
      <c r="Z33" s="183"/>
      <c r="AA33" s="194"/>
      <c r="AB33" s="196"/>
      <c r="AC33" s="223"/>
      <c r="AD33" s="223" t="s">
        <v>311</v>
      </c>
      <c r="AE33" s="225"/>
      <c r="AF33" s="229"/>
      <c r="AG33" s="349"/>
      <c r="AH33" s="16" t="s">
        <v>201</v>
      </c>
      <c r="AI33" s="190" t="s">
        <v>1871</v>
      </c>
      <c r="AJ33" s="197" t="s">
        <v>1872</v>
      </c>
      <c r="AK33" s="225">
        <v>560</v>
      </c>
      <c r="AL33" s="229"/>
      <c r="AM33" s="142"/>
      <c r="AS33" s="259"/>
      <c r="AT33" s="260"/>
      <c r="AU33" s="261"/>
      <c r="AW33" s="262"/>
      <c r="AX33" s="262"/>
    </row>
    <row r="34" spans="2:50" ht="16.5" customHeight="1">
      <c r="B34" s="22"/>
      <c r="D34" s="138"/>
      <c r="E34" s="24"/>
      <c r="F34" s="24"/>
      <c r="G34" s="228"/>
      <c r="H34" s="229"/>
      <c r="I34" s="232"/>
      <c r="J34" s="138"/>
      <c r="K34" s="223" t="s">
        <v>1873</v>
      </c>
      <c r="L34" s="224" t="s">
        <v>1874</v>
      </c>
      <c r="M34" s="228" t="s">
        <v>692</v>
      </c>
      <c r="N34" s="229"/>
      <c r="O34" s="232"/>
      <c r="P34" s="196"/>
      <c r="Q34" s="190"/>
      <c r="R34" s="190" t="s">
        <v>311</v>
      </c>
      <c r="S34" s="181"/>
      <c r="T34" s="183"/>
      <c r="U34" s="192"/>
      <c r="V34" s="196"/>
      <c r="W34" s="190"/>
      <c r="X34" s="190" t="s">
        <v>311</v>
      </c>
      <c r="Y34" s="181"/>
      <c r="Z34" s="183"/>
      <c r="AA34" s="194"/>
      <c r="AB34" s="196"/>
      <c r="AC34" s="223"/>
      <c r="AD34" s="226"/>
      <c r="AE34" s="228"/>
      <c r="AF34" s="229"/>
      <c r="AG34" s="349"/>
      <c r="AH34" s="16" t="s">
        <v>201</v>
      </c>
      <c r="AI34" s="190" t="s">
        <v>1875</v>
      </c>
      <c r="AJ34" s="197" t="s">
        <v>1876</v>
      </c>
      <c r="AK34" s="225">
        <v>200</v>
      </c>
      <c r="AL34" s="229"/>
      <c r="AM34" s="142"/>
      <c r="AP34" s="258"/>
      <c r="AQ34" s="255"/>
      <c r="AR34" s="256"/>
      <c r="AS34" s="266"/>
      <c r="AT34" s="260"/>
      <c r="AU34" s="261"/>
    </row>
    <row r="35" spans="2:50" ht="16.5" customHeight="1">
      <c r="B35" s="22"/>
      <c r="D35" s="138"/>
      <c r="E35" s="24"/>
      <c r="F35" s="24"/>
      <c r="G35" s="367"/>
      <c r="H35" s="229"/>
      <c r="I35" s="232"/>
      <c r="J35" s="138"/>
      <c r="K35" s="223" t="s">
        <v>1877</v>
      </c>
      <c r="L35" s="224" t="s">
        <v>1878</v>
      </c>
      <c r="M35" s="228" t="s">
        <v>692</v>
      </c>
      <c r="N35" s="229"/>
      <c r="O35" s="232"/>
      <c r="P35" s="196"/>
      <c r="Q35" s="190"/>
      <c r="R35" s="190" t="s">
        <v>311</v>
      </c>
      <c r="S35" s="181"/>
      <c r="T35" s="183"/>
      <c r="U35" s="192"/>
      <c r="V35" s="196"/>
      <c r="W35" s="190"/>
      <c r="X35" s="190" t="s">
        <v>311</v>
      </c>
      <c r="Y35" s="181"/>
      <c r="Z35" s="183"/>
      <c r="AA35" s="199"/>
      <c r="AB35" s="196"/>
      <c r="AC35" s="223"/>
      <c r="AD35" s="223" t="s">
        <v>311</v>
      </c>
      <c r="AE35" s="225"/>
      <c r="AF35" s="229"/>
      <c r="AG35" s="349"/>
      <c r="AH35" s="16" t="s">
        <v>201</v>
      </c>
      <c r="AI35" s="190" t="s">
        <v>1879</v>
      </c>
      <c r="AJ35" s="384" t="s">
        <v>1880</v>
      </c>
      <c r="AK35" s="399">
        <v>250</v>
      </c>
      <c r="AL35" s="229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2"/>
      <c r="D36" s="138"/>
      <c r="E36" s="24"/>
      <c r="F36" s="24"/>
      <c r="G36" s="367"/>
      <c r="H36" s="229"/>
      <c r="I36" s="232"/>
      <c r="J36" s="138"/>
      <c r="K36" s="223" t="s">
        <v>1881</v>
      </c>
      <c r="L36" s="224" t="s">
        <v>1882</v>
      </c>
      <c r="M36" s="228" t="s">
        <v>692</v>
      </c>
      <c r="N36" s="229"/>
      <c r="O36" s="232"/>
      <c r="P36" s="196"/>
      <c r="Q36" s="190"/>
      <c r="R36" s="190" t="s">
        <v>311</v>
      </c>
      <c r="S36" s="181"/>
      <c r="T36" s="183"/>
      <c r="U36" s="192"/>
      <c r="V36" s="196"/>
      <c r="W36" s="190"/>
      <c r="X36" s="190" t="s">
        <v>311</v>
      </c>
      <c r="Y36" s="181"/>
      <c r="Z36" s="183"/>
      <c r="AA36" s="199"/>
      <c r="AB36" s="196"/>
      <c r="AC36" s="223"/>
      <c r="AD36" s="224"/>
      <c r="AE36" s="227"/>
      <c r="AF36" s="229"/>
      <c r="AG36" s="349"/>
      <c r="AH36" s="16" t="s">
        <v>201</v>
      </c>
      <c r="AI36" s="190" t="s">
        <v>1883</v>
      </c>
      <c r="AJ36" s="384" t="s">
        <v>1884</v>
      </c>
      <c r="AK36" s="225">
        <v>100</v>
      </c>
      <c r="AL36" s="229"/>
      <c r="AM36" s="142"/>
      <c r="AP36" s="258"/>
      <c r="AQ36" s="255"/>
      <c r="AR36" s="256"/>
      <c r="AS36" s="257"/>
      <c r="AT36" s="260"/>
      <c r="AU36" s="261"/>
    </row>
    <row r="37" spans="2:50" ht="16.5" customHeight="1">
      <c r="B37" s="22"/>
      <c r="D37" s="138"/>
      <c r="E37" s="24"/>
      <c r="F37" s="24"/>
      <c r="G37" s="367"/>
      <c r="H37" s="229"/>
      <c r="I37" s="232"/>
      <c r="J37" s="138"/>
      <c r="K37" s="223" t="s">
        <v>1885</v>
      </c>
      <c r="L37" s="224" t="s">
        <v>1886</v>
      </c>
      <c r="M37" s="228" t="s">
        <v>692</v>
      </c>
      <c r="N37" s="229"/>
      <c r="O37" s="232"/>
      <c r="P37" s="196"/>
      <c r="Q37" s="190"/>
      <c r="R37" s="190" t="s">
        <v>311</v>
      </c>
      <c r="S37" s="181"/>
      <c r="T37" s="183"/>
      <c r="U37" s="192"/>
      <c r="V37" s="196"/>
      <c r="W37" s="190"/>
      <c r="X37" s="190" t="s">
        <v>311</v>
      </c>
      <c r="Y37" s="181"/>
      <c r="Z37" s="183"/>
      <c r="AA37" s="199"/>
      <c r="AB37" s="196"/>
      <c r="AC37" s="223"/>
      <c r="AD37" s="223" t="s">
        <v>311</v>
      </c>
      <c r="AE37" s="225"/>
      <c r="AF37" s="229"/>
      <c r="AG37" s="349"/>
      <c r="AH37" s="16" t="s">
        <v>201</v>
      </c>
      <c r="AI37" s="190" t="s">
        <v>1887</v>
      </c>
      <c r="AJ37" s="197" t="s">
        <v>1888</v>
      </c>
      <c r="AK37" s="225">
        <v>50</v>
      </c>
      <c r="AL37" s="229"/>
      <c r="AM37" s="142"/>
      <c r="AP37" s="258"/>
      <c r="AQ37" s="255"/>
      <c r="AR37" s="256"/>
      <c r="AS37" s="257"/>
      <c r="AT37" s="260"/>
      <c r="AU37" s="261"/>
    </row>
    <row r="38" spans="2:50" ht="16.5" customHeight="1">
      <c r="B38" s="22"/>
      <c r="D38" s="138"/>
      <c r="E38" s="24"/>
      <c r="F38" s="24"/>
      <c r="G38" s="367"/>
      <c r="H38" s="229"/>
      <c r="I38" s="232"/>
      <c r="J38" s="138"/>
      <c r="K38" s="223"/>
      <c r="L38" s="223" t="s">
        <v>311</v>
      </c>
      <c r="M38" s="225"/>
      <c r="N38" s="229"/>
      <c r="O38" s="232"/>
      <c r="P38" s="196"/>
      <c r="Q38" s="190"/>
      <c r="R38" s="190" t="s">
        <v>311</v>
      </c>
      <c r="S38" s="181"/>
      <c r="T38" s="183"/>
      <c r="U38" s="192"/>
      <c r="V38" s="196"/>
      <c r="W38" s="190"/>
      <c r="X38" s="190" t="s">
        <v>311</v>
      </c>
      <c r="Y38" s="181"/>
      <c r="Z38" s="183"/>
      <c r="AA38" s="199"/>
      <c r="AB38" s="196"/>
      <c r="AC38" s="223"/>
      <c r="AD38" s="223" t="s">
        <v>311</v>
      </c>
      <c r="AE38" s="225"/>
      <c r="AF38" s="229"/>
      <c r="AG38" s="349"/>
      <c r="AH38" s="16" t="s">
        <v>201</v>
      </c>
      <c r="AI38" s="190" t="s">
        <v>1889</v>
      </c>
      <c r="AJ38" s="197" t="s">
        <v>1890</v>
      </c>
      <c r="AK38" s="329">
        <v>100</v>
      </c>
      <c r="AL38" s="229"/>
      <c r="AM38" s="142"/>
      <c r="AP38" s="258"/>
      <c r="AQ38" s="255"/>
      <c r="AR38" s="256"/>
      <c r="AS38" s="257"/>
      <c r="AT38" s="260"/>
      <c r="AU38" s="261"/>
    </row>
    <row r="39" spans="2:50" ht="16.5" customHeight="1">
      <c r="B39" s="22"/>
      <c r="D39" s="138"/>
      <c r="E39" s="24"/>
      <c r="F39" s="24"/>
      <c r="G39" s="367"/>
      <c r="H39" s="229"/>
      <c r="I39" s="232"/>
      <c r="J39" s="138"/>
      <c r="K39" s="234"/>
      <c r="L39" s="235"/>
      <c r="M39" s="228"/>
      <c r="N39" s="229"/>
      <c r="O39" s="232"/>
      <c r="P39" s="196"/>
      <c r="Q39" s="190"/>
      <c r="R39" s="190" t="s">
        <v>311</v>
      </c>
      <c r="S39" s="181"/>
      <c r="T39" s="183"/>
      <c r="U39" s="192"/>
      <c r="V39" s="196"/>
      <c r="W39" s="190"/>
      <c r="X39" s="190" t="s">
        <v>311</v>
      </c>
      <c r="Y39" s="181"/>
      <c r="Z39" s="183"/>
      <c r="AA39" s="199"/>
      <c r="AB39" s="196"/>
      <c r="AC39" s="223"/>
      <c r="AD39" s="223" t="s">
        <v>311</v>
      </c>
      <c r="AE39" s="225"/>
      <c r="AF39" s="229"/>
      <c r="AG39" s="349"/>
      <c r="AH39" s="16" t="s">
        <v>201</v>
      </c>
      <c r="AI39" s="190" t="s">
        <v>1891</v>
      </c>
      <c r="AJ39" s="197" t="s">
        <v>1892</v>
      </c>
      <c r="AK39" s="329">
        <v>400</v>
      </c>
      <c r="AL39" s="229"/>
      <c r="AM39" s="142"/>
      <c r="AP39" s="258"/>
      <c r="AQ39" s="255"/>
      <c r="AR39" s="256"/>
      <c r="AS39" s="257"/>
      <c r="AT39" s="260"/>
      <c r="AU39" s="261"/>
    </row>
    <row r="40" spans="2:50" ht="16.5" customHeight="1">
      <c r="B40" s="22"/>
      <c r="D40" s="138"/>
      <c r="E40" s="24"/>
      <c r="F40" s="24"/>
      <c r="G40" s="367"/>
      <c r="H40" s="229"/>
      <c r="I40" s="232"/>
      <c r="J40" s="138"/>
      <c r="K40" s="223"/>
      <c r="L40" s="224"/>
      <c r="M40" s="228"/>
      <c r="N40" s="229"/>
      <c r="O40" s="232"/>
      <c r="P40" s="196"/>
      <c r="Q40" s="223"/>
      <c r="R40" s="226"/>
      <c r="S40" s="225"/>
      <c r="T40" s="183"/>
      <c r="U40" s="192"/>
      <c r="V40" s="196"/>
      <c r="W40" s="190"/>
      <c r="X40" s="190"/>
      <c r="Y40" s="181"/>
      <c r="Z40" s="183"/>
      <c r="AA40" s="199"/>
      <c r="AB40" s="365"/>
      <c r="AC40" s="223"/>
      <c r="AD40" s="366"/>
      <c r="AE40" s="329"/>
      <c r="AF40" s="229"/>
      <c r="AG40" s="349"/>
      <c r="AH40" s="16" t="s">
        <v>201</v>
      </c>
      <c r="AI40" s="190" t="s">
        <v>1893</v>
      </c>
      <c r="AJ40" s="384" t="s">
        <v>1894</v>
      </c>
      <c r="AK40" s="329">
        <v>900</v>
      </c>
      <c r="AL40" s="229"/>
      <c r="AM40" s="142"/>
      <c r="AP40" s="258"/>
      <c r="AQ40" s="255"/>
      <c r="AR40" s="256"/>
      <c r="AS40" s="257"/>
      <c r="AT40" s="260"/>
      <c r="AU40" s="261"/>
    </row>
    <row r="41" spans="2:50" ht="16.5" customHeight="1">
      <c r="B41" s="22"/>
      <c r="D41" s="138"/>
      <c r="E41" s="24"/>
      <c r="F41" s="24"/>
      <c r="G41" s="367"/>
      <c r="H41" s="229"/>
      <c r="I41" s="232"/>
      <c r="J41" s="138"/>
      <c r="K41" s="223"/>
      <c r="L41" s="224"/>
      <c r="M41" s="228"/>
      <c r="N41" s="229"/>
      <c r="O41" s="232"/>
      <c r="P41" s="196"/>
      <c r="Q41" s="223"/>
      <c r="R41" s="226"/>
      <c r="S41" s="225"/>
      <c r="T41" s="183"/>
      <c r="U41" s="192"/>
      <c r="V41" s="196"/>
      <c r="W41" s="190"/>
      <c r="X41" s="190"/>
      <c r="Y41" s="181"/>
      <c r="Z41" s="183"/>
      <c r="AA41" s="199"/>
      <c r="AB41" s="365"/>
      <c r="AC41" s="223"/>
      <c r="AD41" s="366"/>
      <c r="AE41" s="329"/>
      <c r="AF41" s="229"/>
      <c r="AG41" s="349"/>
      <c r="AH41" s="16" t="s">
        <v>201</v>
      </c>
      <c r="AI41" s="190" t="s">
        <v>1895</v>
      </c>
      <c r="AJ41" s="197" t="s">
        <v>1896</v>
      </c>
      <c r="AK41" s="329">
        <v>50</v>
      </c>
      <c r="AL41" s="229"/>
      <c r="AM41" s="142"/>
      <c r="AP41" s="258"/>
      <c r="AQ41" s="255"/>
      <c r="AR41" s="256"/>
      <c r="AS41" s="257"/>
      <c r="AT41" s="260"/>
      <c r="AU41" s="261"/>
    </row>
    <row r="42" spans="2:50" ht="16.5" customHeight="1">
      <c r="B42" s="22"/>
      <c r="D42" s="138"/>
      <c r="E42" s="24"/>
      <c r="F42" s="24"/>
      <c r="G42" s="367"/>
      <c r="H42" s="229"/>
      <c r="I42" s="232"/>
      <c r="J42" s="138"/>
      <c r="K42" s="223"/>
      <c r="L42" s="224"/>
      <c r="M42" s="228"/>
      <c r="N42" s="229"/>
      <c r="O42" s="232"/>
      <c r="P42" s="196"/>
      <c r="Q42" s="223"/>
      <c r="R42" s="226"/>
      <c r="S42" s="225"/>
      <c r="T42" s="183"/>
      <c r="U42" s="192"/>
      <c r="V42" s="196"/>
      <c r="W42" s="190"/>
      <c r="X42" s="190"/>
      <c r="Y42" s="181"/>
      <c r="Z42" s="183"/>
      <c r="AA42" s="199"/>
      <c r="AB42" s="365"/>
      <c r="AC42" s="223"/>
      <c r="AD42" s="223" t="s">
        <v>311</v>
      </c>
      <c r="AE42" s="225"/>
      <c r="AF42" s="229"/>
      <c r="AG42" s="349"/>
      <c r="AH42" s="16" t="s">
        <v>201</v>
      </c>
      <c r="AI42" s="223" t="s">
        <v>1897</v>
      </c>
      <c r="AJ42" s="224" t="s">
        <v>1898</v>
      </c>
      <c r="AK42" s="329">
        <v>850</v>
      </c>
      <c r="AL42" s="183"/>
      <c r="AM42" s="142"/>
      <c r="AP42" s="258"/>
      <c r="AQ42" s="255"/>
      <c r="AR42" s="256"/>
      <c r="AS42" s="257"/>
      <c r="AT42" s="260"/>
      <c r="AU42" s="261"/>
    </row>
    <row r="43" spans="2:50" ht="16.5" customHeight="1">
      <c r="B43" s="22"/>
      <c r="D43" s="138"/>
      <c r="E43" s="24"/>
      <c r="F43" s="24"/>
      <c r="G43" s="367"/>
      <c r="H43" s="229"/>
      <c r="I43" s="232"/>
      <c r="J43" s="138"/>
      <c r="K43" s="223"/>
      <c r="L43" s="224"/>
      <c r="M43" s="228"/>
      <c r="N43" s="229"/>
      <c r="O43" s="23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223"/>
      <c r="AD43" s="223" t="s">
        <v>311</v>
      </c>
      <c r="AE43" s="225"/>
      <c r="AF43" s="229"/>
      <c r="AG43" s="349"/>
      <c r="AH43" s="16" t="s">
        <v>201</v>
      </c>
      <c r="AI43" s="234" t="s">
        <v>1899</v>
      </c>
      <c r="AJ43" s="236" t="s">
        <v>1900</v>
      </c>
      <c r="AK43" s="329">
        <v>50</v>
      </c>
      <c r="AL43" s="229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22"/>
      <c r="D44" s="138"/>
      <c r="E44" s="24"/>
      <c r="F44" s="24"/>
      <c r="G44" s="367"/>
      <c r="H44" s="229"/>
      <c r="I44" s="232"/>
      <c r="J44" s="138"/>
      <c r="K44" s="223"/>
      <c r="L44" s="224"/>
      <c r="M44" s="228"/>
      <c r="N44" s="229"/>
      <c r="O44" s="23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223"/>
      <c r="AD44" s="223"/>
      <c r="AE44" s="225"/>
      <c r="AF44" s="229"/>
      <c r="AG44" s="349"/>
      <c r="AH44" s="16"/>
      <c r="AI44" s="223" t="s">
        <v>1901</v>
      </c>
      <c r="AJ44" s="224" t="s">
        <v>1902</v>
      </c>
      <c r="AK44" s="227" t="s">
        <v>383</v>
      </c>
      <c r="AL44" s="229"/>
      <c r="AM44" s="155"/>
      <c r="AP44" s="258"/>
      <c r="AQ44" s="255"/>
      <c r="AR44" s="256"/>
      <c r="AS44" s="257"/>
      <c r="AT44" s="260"/>
      <c r="AU44" s="261"/>
    </row>
    <row r="45" spans="2:50" ht="16.5" customHeight="1">
      <c r="B45" s="22"/>
      <c r="D45" s="138"/>
      <c r="E45" s="24"/>
      <c r="F45" s="24"/>
      <c r="G45" s="367"/>
      <c r="H45" s="229"/>
      <c r="I45" s="232"/>
      <c r="J45" s="138"/>
      <c r="K45" s="223"/>
      <c r="L45" s="224"/>
      <c r="M45" s="228"/>
      <c r="N45" s="229"/>
      <c r="O45" s="23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223"/>
      <c r="AD45" s="223"/>
      <c r="AE45" s="225"/>
      <c r="AF45" s="229"/>
      <c r="AG45" s="349"/>
      <c r="AH45" s="16"/>
      <c r="AI45" s="223" t="s">
        <v>1903</v>
      </c>
      <c r="AJ45" s="224" t="s">
        <v>1904</v>
      </c>
      <c r="AK45" s="227" t="s">
        <v>383</v>
      </c>
      <c r="AL45" s="229"/>
      <c r="AM45" s="142"/>
      <c r="AP45" s="258"/>
      <c r="AQ45" s="255"/>
      <c r="AR45" s="256"/>
      <c r="AS45" s="257"/>
      <c r="AT45" s="260"/>
      <c r="AU45" s="261"/>
    </row>
    <row r="46" spans="2:50" ht="16.5" customHeight="1">
      <c r="B46" s="22"/>
      <c r="D46" s="138"/>
      <c r="E46" s="24"/>
      <c r="F46" s="24"/>
      <c r="G46" s="367"/>
      <c r="H46" s="229"/>
      <c r="I46" s="232"/>
      <c r="J46" s="138"/>
      <c r="K46" s="223"/>
      <c r="L46" s="224"/>
      <c r="M46" s="228"/>
      <c r="N46" s="229"/>
      <c r="O46" s="23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83"/>
      <c r="AG46" s="141"/>
      <c r="AH46" s="16"/>
      <c r="AI46" s="223" t="s">
        <v>1905</v>
      </c>
      <c r="AJ46" s="224" t="s">
        <v>1906</v>
      </c>
      <c r="AK46" s="227" t="s">
        <v>383</v>
      </c>
      <c r="AL46" s="229"/>
      <c r="AM46" s="142"/>
      <c r="AP46" s="258"/>
      <c r="AQ46" s="255"/>
      <c r="AR46" s="256"/>
      <c r="AS46" s="257"/>
      <c r="AT46" s="260"/>
      <c r="AU46" s="261"/>
    </row>
    <row r="47" spans="2:50" ht="16.5" customHeight="1">
      <c r="B47" s="22"/>
      <c r="D47" s="138"/>
      <c r="E47" s="24"/>
      <c r="F47" s="24"/>
      <c r="G47" s="367"/>
      <c r="H47" s="229"/>
      <c r="I47" s="232"/>
      <c r="J47" s="138"/>
      <c r="K47" s="223"/>
      <c r="L47" s="224"/>
      <c r="M47" s="228"/>
      <c r="N47" s="229"/>
      <c r="O47" s="23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83"/>
      <c r="AG47" s="141"/>
      <c r="AH47" s="16"/>
      <c r="AI47" s="223" t="s">
        <v>1907</v>
      </c>
      <c r="AJ47" s="224" t="s">
        <v>1908</v>
      </c>
      <c r="AK47" s="227" t="s">
        <v>383</v>
      </c>
      <c r="AL47" s="229"/>
      <c r="AM47" s="142"/>
      <c r="AP47" s="258"/>
      <c r="AQ47" s="255"/>
      <c r="AR47" s="256"/>
      <c r="AS47" s="257"/>
      <c r="AT47" s="260"/>
      <c r="AU47" s="261"/>
      <c r="AW47" s="262"/>
    </row>
    <row r="48" spans="2:50" ht="16.5" customHeight="1">
      <c r="B48" s="23"/>
      <c r="D48" s="138"/>
      <c r="E48" s="24"/>
      <c r="F48" s="24"/>
      <c r="G48" s="367"/>
      <c r="H48" s="229"/>
      <c r="I48" s="232"/>
      <c r="J48" s="138"/>
      <c r="K48" s="223"/>
      <c r="L48" s="224"/>
      <c r="M48" s="228"/>
      <c r="N48" s="229"/>
      <c r="O48" s="232"/>
      <c r="P48" s="196"/>
      <c r="Q48" s="190"/>
      <c r="R48" s="190" t="s">
        <v>311</v>
      </c>
      <c r="S48" s="181"/>
      <c r="T48" s="183"/>
      <c r="U48" s="192"/>
      <c r="V48" s="196"/>
      <c r="W48" s="190"/>
      <c r="X48" s="190" t="s">
        <v>311</v>
      </c>
      <c r="Y48" s="181"/>
      <c r="Z48" s="183"/>
      <c r="AA48" s="199"/>
      <c r="AB48" s="196"/>
      <c r="AC48" s="190"/>
      <c r="AD48" s="190" t="s">
        <v>311</v>
      </c>
      <c r="AE48" s="181"/>
      <c r="AF48" s="183"/>
      <c r="AG48" s="141"/>
      <c r="AH48" s="16"/>
      <c r="AI48" s="20" t="s">
        <v>1909</v>
      </c>
      <c r="AJ48" s="130" t="s">
        <v>1910</v>
      </c>
      <c r="AK48" s="227" t="s">
        <v>383</v>
      </c>
      <c r="AL48" s="229"/>
      <c r="AM48" s="142"/>
      <c r="AP48" s="258"/>
      <c r="AQ48" s="255"/>
      <c r="AR48" s="256"/>
      <c r="AS48" s="257"/>
      <c r="AT48" s="260"/>
      <c r="AU48" s="261"/>
    </row>
    <row r="49" spans="2:47" ht="16.5" customHeight="1">
      <c r="B49" s="22"/>
      <c r="D49" s="138"/>
      <c r="E49" s="24"/>
      <c r="F49" s="24"/>
      <c r="G49" s="367"/>
      <c r="H49" s="229"/>
      <c r="I49" s="232"/>
      <c r="J49" s="138"/>
      <c r="K49" s="223"/>
      <c r="L49" s="224"/>
      <c r="M49" s="228"/>
      <c r="N49" s="229"/>
      <c r="O49" s="232"/>
      <c r="P49" s="196"/>
      <c r="Q49" s="190"/>
      <c r="R49" s="190" t="s">
        <v>311</v>
      </c>
      <c r="S49" s="181"/>
      <c r="T49" s="183"/>
      <c r="U49" s="192"/>
      <c r="V49" s="196"/>
      <c r="W49" s="190"/>
      <c r="X49" s="190" t="s">
        <v>311</v>
      </c>
      <c r="Y49" s="181"/>
      <c r="Z49" s="183"/>
      <c r="AA49" s="199"/>
      <c r="AB49" s="196"/>
      <c r="AC49" s="190"/>
      <c r="AD49" s="190" t="s">
        <v>311</v>
      </c>
      <c r="AE49" s="181"/>
      <c r="AF49" s="183"/>
      <c r="AG49" s="141"/>
      <c r="AH49" s="16"/>
      <c r="AI49" s="20" t="s">
        <v>1911</v>
      </c>
      <c r="AJ49" s="130" t="s">
        <v>1912</v>
      </c>
      <c r="AK49" s="227" t="s">
        <v>383</v>
      </c>
      <c r="AL49" s="229"/>
      <c r="AM49" s="142"/>
      <c r="AP49" s="258"/>
      <c r="AQ49" s="255"/>
      <c r="AR49" s="256"/>
      <c r="AS49" s="257"/>
      <c r="AT49" s="260"/>
      <c r="AU49" s="261"/>
    </row>
    <row r="50" spans="2:47" ht="16.5" customHeight="1">
      <c r="B50" s="22"/>
      <c r="D50" s="138"/>
      <c r="E50" s="24"/>
      <c r="F50" s="24" t="s">
        <v>311</v>
      </c>
      <c r="G50" s="225"/>
      <c r="H50" s="229"/>
      <c r="I50" s="232"/>
      <c r="J50" s="138"/>
      <c r="K50" s="223"/>
      <c r="L50" s="223" t="s">
        <v>311</v>
      </c>
      <c r="M50" s="225"/>
      <c r="N50" s="229"/>
      <c r="O50" s="232"/>
      <c r="P50" s="196"/>
      <c r="Q50" s="190"/>
      <c r="R50" s="190" t="s">
        <v>311</v>
      </c>
      <c r="S50" s="181"/>
      <c r="T50" s="183"/>
      <c r="U50" s="192"/>
      <c r="V50" s="196"/>
      <c r="W50" s="190"/>
      <c r="X50" s="190" t="s">
        <v>311</v>
      </c>
      <c r="Y50" s="181"/>
      <c r="Z50" s="183"/>
      <c r="AA50" s="199"/>
      <c r="AB50" s="196"/>
      <c r="AC50" s="190"/>
      <c r="AD50" s="190" t="s">
        <v>311</v>
      </c>
      <c r="AE50" s="181"/>
      <c r="AF50" s="183"/>
      <c r="AG50" s="141"/>
      <c r="AH50" s="185"/>
      <c r="AI50" s="20" t="s">
        <v>1913</v>
      </c>
      <c r="AJ50" s="224" t="s">
        <v>1914</v>
      </c>
      <c r="AK50" s="227" t="s">
        <v>383</v>
      </c>
      <c r="AL50" s="133"/>
      <c r="AM50" s="142"/>
      <c r="AP50" s="258"/>
      <c r="AQ50" s="255"/>
      <c r="AR50" s="256"/>
      <c r="AS50" s="257"/>
      <c r="AT50" s="260"/>
      <c r="AU50" s="261"/>
    </row>
    <row r="51" spans="2:47" ht="16.5" customHeight="1">
      <c r="B51" s="22"/>
      <c r="D51" s="138"/>
      <c r="E51" s="24"/>
      <c r="F51" s="24"/>
      <c r="G51" s="225"/>
      <c r="H51" s="229"/>
      <c r="I51" s="232"/>
      <c r="J51" s="138"/>
      <c r="K51" s="223"/>
      <c r="L51" s="223"/>
      <c r="M51" s="225"/>
      <c r="N51" s="229"/>
      <c r="O51" s="23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83"/>
      <c r="AG51" s="141"/>
      <c r="AH51" s="185"/>
      <c r="AI51" s="223" t="s">
        <v>1915</v>
      </c>
      <c r="AJ51" s="224" t="s">
        <v>1916</v>
      </c>
      <c r="AK51" s="227" t="s">
        <v>383</v>
      </c>
      <c r="AL51" s="133"/>
      <c r="AM51" s="142"/>
      <c r="AP51" s="258"/>
      <c r="AQ51" s="255"/>
      <c r="AR51" s="256"/>
      <c r="AS51" s="257"/>
      <c r="AT51" s="260"/>
      <c r="AU51" s="261"/>
    </row>
    <row r="52" spans="2:47" ht="16.5" customHeight="1">
      <c r="B52" s="22"/>
      <c r="D52" s="138"/>
      <c r="E52" s="24"/>
      <c r="F52" s="24"/>
      <c r="G52" s="225"/>
      <c r="H52" s="229"/>
      <c r="I52" s="232"/>
      <c r="J52" s="138"/>
      <c r="K52" s="223"/>
      <c r="L52" s="223"/>
      <c r="M52" s="225"/>
      <c r="N52" s="229"/>
      <c r="O52" s="232"/>
      <c r="P52" s="196"/>
      <c r="Q52" s="190"/>
      <c r="R52" s="190"/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/>
      <c r="AE52" s="181"/>
      <c r="AF52" s="183"/>
      <c r="AG52" s="141"/>
      <c r="AH52" s="138"/>
      <c r="AI52" s="223" t="s">
        <v>1917</v>
      </c>
      <c r="AJ52" s="224" t="s">
        <v>1918</v>
      </c>
      <c r="AK52" s="227" t="s">
        <v>383</v>
      </c>
      <c r="AL52" s="133"/>
      <c r="AM52" s="142"/>
      <c r="AP52" s="258"/>
      <c r="AQ52" s="255"/>
      <c r="AR52" s="256"/>
      <c r="AS52" s="257"/>
      <c r="AT52" s="260"/>
      <c r="AU52" s="261"/>
    </row>
    <row r="53" spans="2:47" ht="16.5" customHeight="1">
      <c r="B53" s="22"/>
      <c r="D53" s="138"/>
      <c r="E53" s="24"/>
      <c r="F53" s="24" t="s">
        <v>311</v>
      </c>
      <c r="G53" s="225"/>
      <c r="H53" s="229"/>
      <c r="I53" s="232"/>
      <c r="J53" s="138"/>
      <c r="K53" s="223"/>
      <c r="L53" s="223" t="s">
        <v>311</v>
      </c>
      <c r="M53" s="225"/>
      <c r="N53" s="229"/>
      <c r="O53" s="232"/>
      <c r="P53" s="196"/>
      <c r="Q53" s="190"/>
      <c r="R53" s="190" t="s">
        <v>311</v>
      </c>
      <c r="S53" s="181"/>
      <c r="T53" s="183"/>
      <c r="U53" s="192"/>
      <c r="V53" s="196"/>
      <c r="W53" s="190"/>
      <c r="X53" s="190" t="s">
        <v>311</v>
      </c>
      <c r="Y53" s="181"/>
      <c r="Z53" s="183"/>
      <c r="AA53" s="199"/>
      <c r="AB53" s="196"/>
      <c r="AC53" s="190"/>
      <c r="AD53" s="190" t="s">
        <v>311</v>
      </c>
      <c r="AE53" s="181"/>
      <c r="AF53" s="183"/>
      <c r="AG53" s="141"/>
      <c r="AH53" s="16"/>
      <c r="AI53" s="234" t="s">
        <v>1919</v>
      </c>
      <c r="AK53" s="227" t="s">
        <v>692</v>
      </c>
      <c r="AL53" s="133"/>
      <c r="AM53" s="142"/>
    </row>
    <row r="54" spans="2:47" ht="16.5" customHeight="1" thickBot="1">
      <c r="B54" s="22"/>
      <c r="D54" s="138"/>
      <c r="E54" s="24"/>
      <c r="F54" s="24" t="s">
        <v>311</v>
      </c>
      <c r="G54" s="181"/>
      <c r="H54" s="183"/>
      <c r="I54" s="192"/>
      <c r="J54" s="196"/>
      <c r="K54" s="190"/>
      <c r="L54" s="190" t="s">
        <v>311</v>
      </c>
      <c r="M54" s="181"/>
      <c r="N54" s="183"/>
      <c r="O54" s="192"/>
      <c r="P54" s="196"/>
      <c r="Q54" s="190"/>
      <c r="R54" s="190" t="s">
        <v>311</v>
      </c>
      <c r="S54" s="181"/>
      <c r="T54" s="183"/>
      <c r="U54" s="192"/>
      <c r="V54" s="196"/>
      <c r="W54" s="190"/>
      <c r="X54" s="190" t="s">
        <v>311</v>
      </c>
      <c r="Y54" s="181"/>
      <c r="Z54" s="183"/>
      <c r="AA54" s="199"/>
      <c r="AB54" s="196"/>
      <c r="AC54" s="190"/>
      <c r="AD54" s="190" t="s">
        <v>311</v>
      </c>
      <c r="AE54" s="181"/>
      <c r="AF54" s="183"/>
      <c r="AG54" s="141"/>
      <c r="AH54" s="16"/>
      <c r="AI54" s="223" t="s">
        <v>1920</v>
      </c>
      <c r="AJ54" s="224"/>
      <c r="AK54" s="227" t="s">
        <v>692</v>
      </c>
      <c r="AL54" s="133"/>
      <c r="AM54" s="142"/>
    </row>
    <row r="55" spans="2:47" ht="15.75" customHeight="1">
      <c r="B55" s="25" t="s">
        <v>388</v>
      </c>
      <c r="C55" s="26">
        <f>SUM(G55:AM55)</f>
        <v>35840</v>
      </c>
      <c r="D55" s="27"/>
      <c r="E55" s="143"/>
      <c r="F55" s="143" t="s">
        <v>311</v>
      </c>
      <c r="G55" s="144">
        <f>SUM(G21:G54)</f>
        <v>18200</v>
      </c>
      <c r="H55" s="144"/>
      <c r="I55" s="145"/>
      <c r="J55" s="27"/>
      <c r="K55" s="143"/>
      <c r="L55" s="143" t="s">
        <v>311</v>
      </c>
      <c r="M55" s="144">
        <f>SUM(M21:M54)</f>
        <v>0</v>
      </c>
      <c r="N55" s="144"/>
      <c r="O55" s="145"/>
      <c r="P55" s="27"/>
      <c r="Q55" s="143"/>
      <c r="R55" s="143" t="s">
        <v>311</v>
      </c>
      <c r="S55" s="144">
        <f>SUM(S21:S54)</f>
        <v>3770</v>
      </c>
      <c r="T55" s="144"/>
      <c r="U55" s="145"/>
      <c r="V55" s="27"/>
      <c r="W55" s="143"/>
      <c r="X55" s="143" t="s">
        <v>311</v>
      </c>
      <c r="Y55" s="144">
        <f>SUM(Y21:Y54)</f>
        <v>4310</v>
      </c>
      <c r="Z55" s="144"/>
      <c r="AA55" s="145"/>
      <c r="AB55" s="27"/>
      <c r="AC55" s="143"/>
      <c r="AD55" s="143" t="s">
        <v>311</v>
      </c>
      <c r="AE55" s="144">
        <f>SUM(AE21:AE54)</f>
        <v>1160</v>
      </c>
      <c r="AF55" s="144"/>
      <c r="AG55" s="146"/>
      <c r="AH55" s="31"/>
      <c r="AI55" s="28"/>
      <c r="AJ55" s="28"/>
      <c r="AK55" s="144">
        <f>SUM(AK21:AK54)</f>
        <v>8400</v>
      </c>
      <c r="AL55" s="144"/>
      <c r="AM55" s="32"/>
    </row>
    <row r="56" spans="2:47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SUM(H21:H54)</f>
        <v>0</v>
      </c>
      <c r="I56" s="150"/>
      <c r="J56" s="35"/>
      <c r="K56" s="148"/>
      <c r="L56" s="148" t="s">
        <v>311</v>
      </c>
      <c r="M56" s="149"/>
      <c r="N56" s="149">
        <f>SUM(N21:N54)</f>
        <v>0</v>
      </c>
      <c r="O56" s="150"/>
      <c r="P56" s="35"/>
      <c r="Q56" s="148"/>
      <c r="R56" s="148" t="s">
        <v>311</v>
      </c>
      <c r="S56" s="149"/>
      <c r="T56" s="149">
        <f>SUM(T21:T54)</f>
        <v>0</v>
      </c>
      <c r="U56" s="150"/>
      <c r="V56" s="35"/>
      <c r="W56" s="148"/>
      <c r="X56" s="148" t="s">
        <v>311</v>
      </c>
      <c r="Y56" s="149"/>
      <c r="Z56" s="149">
        <f>SUM(Z21:Z54)</f>
        <v>0</v>
      </c>
      <c r="AA56" s="150"/>
      <c r="AB56" s="35"/>
      <c r="AC56" s="148"/>
      <c r="AD56" s="148" t="s">
        <v>311</v>
      </c>
      <c r="AE56" s="149"/>
      <c r="AF56" s="149">
        <f>SUM(AF21:AF54)</f>
        <v>0</v>
      </c>
      <c r="AG56" s="151"/>
      <c r="AH56" s="39"/>
      <c r="AI56" s="40"/>
      <c r="AJ56" s="40"/>
      <c r="AK56" s="149"/>
      <c r="AL56" s="149">
        <f>SUM(AL21:AL54)</f>
        <v>0</v>
      </c>
      <c r="AM56" s="43"/>
    </row>
    <row r="57" spans="2:47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SUM(G19,G55)</f>
        <v>22520</v>
      </c>
      <c r="H57" s="166">
        <f>SUM(H56,H20)</f>
        <v>0</v>
      </c>
      <c r="I57" s="48"/>
      <c r="J57" s="46"/>
      <c r="K57" s="165"/>
      <c r="L57" s="165"/>
      <c r="M57" s="166">
        <f>SUM(M19,M55)</f>
        <v>1350</v>
      </c>
      <c r="N57" s="166">
        <f>SUM(N56,N20)</f>
        <v>0</v>
      </c>
      <c r="O57" s="48"/>
      <c r="P57" s="46"/>
      <c r="Q57" s="165"/>
      <c r="R57" s="165" t="s">
        <v>311</v>
      </c>
      <c r="S57" s="166">
        <f>SUM(S19,S55)</f>
        <v>5770</v>
      </c>
      <c r="T57" s="166">
        <f>SUM(T56,T20)</f>
        <v>0</v>
      </c>
      <c r="U57" s="48"/>
      <c r="V57" s="46"/>
      <c r="W57" s="165"/>
      <c r="X57" s="165"/>
      <c r="Y57" s="166">
        <f>SUM(Y19,Y55)</f>
        <v>5450</v>
      </c>
      <c r="Z57" s="166">
        <f>SUM(Z56,Z20)</f>
        <v>0</v>
      </c>
      <c r="AA57" s="48"/>
      <c r="AB57" s="46"/>
      <c r="AC57" s="165"/>
      <c r="AD57" s="165" t="s">
        <v>311</v>
      </c>
      <c r="AE57" s="166">
        <f>SUM(AE19,AE55)</f>
        <v>1520</v>
      </c>
      <c r="AF57" s="166">
        <f>SUM(AF56,AF20)</f>
        <v>0</v>
      </c>
      <c r="AG57" s="49"/>
      <c r="AH57" s="46"/>
      <c r="AI57" s="47"/>
      <c r="AJ57" s="47"/>
      <c r="AK57" s="166">
        <f>SUM(AK19,AK55)</f>
        <v>11910</v>
      </c>
      <c r="AL57" s="166">
        <f>SUM(AL56,AL20)</f>
        <v>0</v>
      </c>
      <c r="AM57" s="50"/>
    </row>
    <row r="58" spans="2:47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47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47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47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47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72" t="s">
        <v>394</v>
      </c>
      <c r="AI62" s="472"/>
      <c r="AJ62" s="472"/>
      <c r="AK62" s="472"/>
      <c r="AL62" s="472"/>
      <c r="AM62" s="473"/>
    </row>
    <row r="63" spans="2:47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4" t="s">
        <v>395</v>
      </c>
      <c r="AI63" s="474"/>
      <c r="AJ63" s="474"/>
      <c r="AK63" s="474"/>
      <c r="AL63" s="336"/>
      <c r="AM63" s="337"/>
    </row>
    <row r="64" spans="2:47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4" t="s">
        <v>396</v>
      </c>
      <c r="AI64" s="474"/>
      <c r="AJ64" s="474"/>
      <c r="AK64" s="474"/>
      <c r="AL64" s="474"/>
      <c r="AM64" s="475"/>
    </row>
    <row r="65" spans="2:43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6" t="s">
        <v>397</v>
      </c>
      <c r="AI65" s="476"/>
      <c r="AJ65" s="476"/>
      <c r="AK65" s="476"/>
      <c r="AL65" s="476"/>
      <c r="AM65" s="477"/>
    </row>
    <row r="66" spans="2:43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3" ht="16.5" customHeight="1">
      <c r="C67" s="19" t="s">
        <v>398</v>
      </c>
      <c r="D67" s="363" t="s">
        <v>1921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363"/>
      <c r="P67" s="363" t="s">
        <v>1922</v>
      </c>
      <c r="Q67" s="363"/>
      <c r="R67" s="363"/>
      <c r="S67" s="363"/>
      <c r="T67" s="363"/>
      <c r="U67" s="363"/>
      <c r="V67" s="363"/>
      <c r="W67" s="363"/>
      <c r="X67" s="363"/>
      <c r="Y67" s="363"/>
      <c r="Z67" s="97"/>
      <c r="AA67" s="97" t="s">
        <v>409</v>
      </c>
      <c r="AC67" s="213"/>
      <c r="AD67" s="363"/>
      <c r="AE67" s="363"/>
      <c r="AF67" s="363"/>
      <c r="AG67" s="363"/>
      <c r="AH67" s="363"/>
      <c r="AI67" s="363"/>
      <c r="AL67" s="97"/>
      <c r="AM67" s="97"/>
      <c r="AN67" s="97"/>
      <c r="AO67" s="97"/>
      <c r="AP67" s="97"/>
      <c r="AQ67" s="97"/>
    </row>
    <row r="68" spans="2:43" ht="15.75" customHeight="1">
      <c r="D68" s="218" t="s">
        <v>1923</v>
      </c>
      <c r="E68" s="218"/>
      <c r="F68" s="218"/>
      <c r="G68" s="218"/>
      <c r="H68" s="218"/>
      <c r="I68" s="218"/>
      <c r="J68" s="218"/>
      <c r="K68" s="218"/>
      <c r="L68" s="218"/>
      <c r="M68" s="218"/>
      <c r="N68" s="97"/>
      <c r="O68" s="97"/>
      <c r="P68" s="97" t="s">
        <v>1924</v>
      </c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 t="s">
        <v>1925</v>
      </c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</row>
    <row r="69" spans="2:43" ht="15.75" customHeight="1">
      <c r="D69" s="97" t="s">
        <v>1926</v>
      </c>
      <c r="E69" s="97"/>
      <c r="F69" s="97"/>
      <c r="G69" s="97"/>
      <c r="H69" s="97"/>
      <c r="I69" s="97"/>
      <c r="J69" s="97"/>
      <c r="K69" s="97"/>
      <c r="L69" s="97"/>
      <c r="M69" s="97"/>
      <c r="N69" s="213"/>
      <c r="O69" s="213"/>
      <c r="P69" s="213" t="s">
        <v>1927</v>
      </c>
      <c r="Q69" s="213"/>
      <c r="R69" s="213"/>
      <c r="S69" s="213"/>
      <c r="T69" s="213"/>
      <c r="U69" s="213"/>
      <c r="V69" s="213"/>
      <c r="W69" s="213"/>
      <c r="X69" s="213"/>
      <c r="Y69" s="213"/>
      <c r="Z69" s="97"/>
      <c r="AA69" s="97" t="s">
        <v>1928</v>
      </c>
      <c r="AC69" s="97"/>
      <c r="AD69" s="19"/>
      <c r="AH69" s="61"/>
      <c r="AL69" s="218"/>
      <c r="AM69" s="97"/>
      <c r="AN69" s="97"/>
      <c r="AO69" s="97"/>
      <c r="AP69" s="97"/>
      <c r="AQ69" s="97"/>
    </row>
    <row r="70" spans="2:43" ht="15.95" customHeight="1">
      <c r="D70" s="404" t="s">
        <v>1929</v>
      </c>
      <c r="F70" s="61" t="s">
        <v>311</v>
      </c>
      <c r="N70" s="97"/>
      <c r="O70" s="97"/>
      <c r="P70" s="213" t="s">
        <v>1930</v>
      </c>
      <c r="Q70" s="97"/>
      <c r="R70" s="97"/>
      <c r="S70" s="97"/>
      <c r="T70" s="97"/>
      <c r="U70" s="97"/>
      <c r="V70" s="97"/>
      <c r="W70" s="97"/>
      <c r="X70" s="97"/>
      <c r="Y70" s="97"/>
      <c r="Z70" s="97"/>
      <c r="AB70" s="97"/>
    </row>
    <row r="71" spans="2:43" ht="15.95" customHeight="1">
      <c r="D71" s="213"/>
      <c r="R71" s="61" t="s">
        <v>311</v>
      </c>
      <c r="S71" s="97"/>
      <c r="W71" s="97"/>
      <c r="AD71" s="61" t="s">
        <v>311</v>
      </c>
    </row>
    <row r="72" spans="2:43" ht="15.95" customHeight="1">
      <c r="D72" s="97"/>
      <c r="Q72" s="97"/>
      <c r="R72" s="61" t="s">
        <v>311</v>
      </c>
      <c r="AD72" s="61" t="s">
        <v>311</v>
      </c>
    </row>
    <row r="73" spans="2:43" ht="15.95" customHeight="1">
      <c r="F73" s="61" t="s">
        <v>311</v>
      </c>
      <c r="R73" s="61" t="s">
        <v>311</v>
      </c>
      <c r="AB73" s="97"/>
      <c r="AC73" s="97"/>
      <c r="AD73" s="97"/>
      <c r="AE73" s="97"/>
      <c r="AF73" s="97"/>
      <c r="AG73" s="97"/>
      <c r="AH73" s="97"/>
      <c r="AI73" s="97"/>
    </row>
    <row r="74" spans="2:43" ht="15.95" customHeight="1">
      <c r="F74" s="61" t="s">
        <v>311</v>
      </c>
      <c r="R74" s="61" t="s">
        <v>311</v>
      </c>
      <c r="AB74" s="97"/>
      <c r="AC74" s="97"/>
      <c r="AD74" s="97"/>
      <c r="AE74" s="97"/>
      <c r="AF74" s="97"/>
      <c r="AG74" s="97"/>
      <c r="AH74" s="97"/>
      <c r="AI74" s="97"/>
      <c r="AJ74" s="97"/>
      <c r="AK74" s="97"/>
    </row>
    <row r="75" spans="2:43" ht="15.95" customHeight="1">
      <c r="F75" s="61" t="s">
        <v>311</v>
      </c>
      <c r="R75" s="61" t="s">
        <v>311</v>
      </c>
      <c r="AB75" s="213"/>
      <c r="AC75" s="97"/>
      <c r="AD75" s="19"/>
      <c r="AH75" s="61"/>
    </row>
    <row r="76" spans="2:43" ht="15.95" customHeight="1">
      <c r="F76" s="61" t="s">
        <v>311</v>
      </c>
      <c r="R76" s="61" t="s">
        <v>311</v>
      </c>
      <c r="AB76" s="97"/>
    </row>
    <row r="77" spans="2:43" ht="15.95" customHeight="1">
      <c r="F77" s="61" t="s">
        <v>311</v>
      </c>
      <c r="R77" s="61" t="s">
        <v>311</v>
      </c>
      <c r="AD77" s="61" t="s">
        <v>311</v>
      </c>
    </row>
    <row r="78" spans="2:43" ht="15.95" customHeight="1">
      <c r="F78" s="61" t="s">
        <v>311</v>
      </c>
      <c r="R78" s="61" t="s">
        <v>311</v>
      </c>
      <c r="AD78" s="61" t="s">
        <v>311</v>
      </c>
    </row>
    <row r="79" spans="2:43" ht="15.95" customHeight="1">
      <c r="F79" s="61" t="s">
        <v>311</v>
      </c>
      <c r="R79" s="61" t="s">
        <v>311</v>
      </c>
      <c r="AD79" s="61" t="s">
        <v>311</v>
      </c>
    </row>
    <row r="80" spans="2:43" ht="15.95" customHeight="1">
      <c r="F80" s="61" t="s">
        <v>311</v>
      </c>
      <c r="R80" s="61" t="s">
        <v>311</v>
      </c>
      <c r="AC80" s="97"/>
      <c r="AD80" s="61" t="s">
        <v>311</v>
      </c>
    </row>
    <row r="81" spans="6:30" ht="15.95" customHeight="1">
      <c r="F81" s="61" t="s">
        <v>311</v>
      </c>
      <c r="R81" s="61" t="s">
        <v>311</v>
      </c>
      <c r="AC81" s="97"/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3">
    <mergeCell ref="V4:AA5"/>
    <mergeCell ref="AE5:AF5"/>
    <mergeCell ref="G4:Q5"/>
    <mergeCell ref="B4:C5"/>
    <mergeCell ref="D4:E5"/>
    <mergeCell ref="S4:S5"/>
    <mergeCell ref="T4:U5"/>
    <mergeCell ref="AH63:AK63"/>
    <mergeCell ref="AH64:AM64"/>
    <mergeCell ref="AH65:AM65"/>
    <mergeCell ref="AK1:AM1"/>
    <mergeCell ref="AL2:AM2"/>
    <mergeCell ref="AH62:AM62"/>
  </mergeCells>
  <phoneticPr fontId="3"/>
  <conditionalFormatting sqref="AF40:AF54 T40:T54 H40:H54 N40:N54 Z21:Z54 AF18 Z18 T18 N18 H18 AL18 AL21:AL52">
    <cfRule type="cellIs" dxfId="114" priority="116" stopIfTrue="1" operator="greaterThan">
      <formula>G18</formula>
    </cfRule>
  </conditionalFormatting>
  <conditionalFormatting sqref="AF9:AF17 Z9:Z17 T9:T17 N9:N17 H9:H17">
    <cfRule type="cellIs" dxfId="113" priority="109" stopIfTrue="1" operator="greaterThan">
      <formula>G9</formula>
    </cfRule>
  </conditionalFormatting>
  <conditionalFormatting sqref="T21:T39 N21:N39 H21:H39 AF21:AF39">
    <cfRule type="cellIs" dxfId="112" priority="108" stopIfTrue="1" operator="greaterThan">
      <formula>G21</formula>
    </cfRule>
  </conditionalFormatting>
  <conditionalFormatting sqref="AT9">
    <cfRule type="cellIs" dxfId="111" priority="107" stopIfTrue="1" operator="greaterThan">
      <formula>AS9</formula>
    </cfRule>
  </conditionalFormatting>
  <conditionalFormatting sqref="AT10">
    <cfRule type="cellIs" dxfId="110" priority="106" stopIfTrue="1" operator="greaterThan">
      <formula>AS10</formula>
    </cfRule>
  </conditionalFormatting>
  <conditionalFormatting sqref="AT11">
    <cfRule type="cellIs" dxfId="109" priority="105" stopIfTrue="1" operator="greaterThan">
      <formula>AS11</formula>
    </cfRule>
  </conditionalFormatting>
  <conditionalFormatting sqref="AT12">
    <cfRule type="cellIs" dxfId="108" priority="104" stopIfTrue="1" operator="greaterThan">
      <formula>AS12</formula>
    </cfRule>
  </conditionalFormatting>
  <conditionalFormatting sqref="AT13">
    <cfRule type="cellIs" dxfId="107" priority="103" stopIfTrue="1" operator="greaterThan">
      <formula>AS13</formula>
    </cfRule>
  </conditionalFormatting>
  <conditionalFormatting sqref="AT14">
    <cfRule type="cellIs" dxfId="106" priority="102" stopIfTrue="1" operator="greaterThan">
      <formula>AS14</formula>
    </cfRule>
  </conditionalFormatting>
  <conditionalFormatting sqref="AT15">
    <cfRule type="cellIs" dxfId="105" priority="101" stopIfTrue="1" operator="greaterThan">
      <formula>AS15</formula>
    </cfRule>
  </conditionalFormatting>
  <conditionalFormatting sqref="AT16">
    <cfRule type="cellIs" dxfId="104" priority="100" stopIfTrue="1" operator="greaterThan">
      <formula>AS16</formula>
    </cfRule>
  </conditionalFormatting>
  <conditionalFormatting sqref="AT21">
    <cfRule type="cellIs" dxfId="103" priority="91" stopIfTrue="1" operator="greaterThan">
      <formula>AS21</formula>
    </cfRule>
  </conditionalFormatting>
  <conditionalFormatting sqref="AT22">
    <cfRule type="cellIs" dxfId="102" priority="90" stopIfTrue="1" operator="greaterThan">
      <formula>AS22</formula>
    </cfRule>
  </conditionalFormatting>
  <conditionalFormatting sqref="AT23">
    <cfRule type="cellIs" dxfId="101" priority="89" stopIfTrue="1" operator="greaterThan">
      <formula>AS23</formula>
    </cfRule>
  </conditionalFormatting>
  <conditionalFormatting sqref="AT24">
    <cfRule type="cellIs" dxfId="100" priority="88" stopIfTrue="1" operator="greaterThan">
      <formula>AS24</formula>
    </cfRule>
  </conditionalFormatting>
  <conditionalFormatting sqref="AT25">
    <cfRule type="cellIs" dxfId="99" priority="87" stopIfTrue="1" operator="greaterThan">
      <formula>AS25</formula>
    </cfRule>
  </conditionalFormatting>
  <conditionalFormatting sqref="AT26">
    <cfRule type="cellIs" dxfId="98" priority="86" stopIfTrue="1" operator="greaterThan">
      <formula>AS26</formula>
    </cfRule>
  </conditionalFormatting>
  <conditionalFormatting sqref="AT27">
    <cfRule type="cellIs" dxfId="97" priority="85" stopIfTrue="1" operator="greaterThan">
      <formula>AS27</formula>
    </cfRule>
  </conditionalFormatting>
  <conditionalFormatting sqref="AT28">
    <cfRule type="cellIs" dxfId="96" priority="84" stopIfTrue="1" operator="greaterThan">
      <formula>AS28</formula>
    </cfRule>
  </conditionalFormatting>
  <conditionalFormatting sqref="AT29">
    <cfRule type="cellIs" dxfId="95" priority="83" stopIfTrue="1" operator="greaterThan">
      <formula>AS29</formula>
    </cfRule>
  </conditionalFormatting>
  <conditionalFormatting sqref="AT30">
    <cfRule type="cellIs" dxfId="94" priority="82" stopIfTrue="1" operator="greaterThan">
      <formula>AS30</formula>
    </cfRule>
  </conditionalFormatting>
  <conditionalFormatting sqref="AT31">
    <cfRule type="cellIs" dxfId="93" priority="81" stopIfTrue="1" operator="greaterThan">
      <formula>AS31</formula>
    </cfRule>
  </conditionalFormatting>
  <conditionalFormatting sqref="AT32">
    <cfRule type="cellIs" dxfId="92" priority="80" stopIfTrue="1" operator="greaterThan">
      <formula>AS32</formula>
    </cfRule>
  </conditionalFormatting>
  <conditionalFormatting sqref="AT33">
    <cfRule type="cellIs" dxfId="91" priority="79" stopIfTrue="1" operator="greaterThan">
      <formula>AS33</formula>
    </cfRule>
  </conditionalFormatting>
  <conditionalFormatting sqref="AT34">
    <cfRule type="cellIs" dxfId="90" priority="78" stopIfTrue="1" operator="greaterThan">
      <formula>AS34</formula>
    </cfRule>
  </conditionalFormatting>
  <conditionalFormatting sqref="AT35">
    <cfRule type="cellIs" dxfId="89" priority="77" stopIfTrue="1" operator="greaterThan">
      <formula>AS35</formula>
    </cfRule>
  </conditionalFormatting>
  <conditionalFormatting sqref="AT36">
    <cfRule type="cellIs" dxfId="88" priority="76" stopIfTrue="1" operator="greaterThan">
      <formula>AS36</formula>
    </cfRule>
  </conditionalFormatting>
  <conditionalFormatting sqref="AT37">
    <cfRule type="cellIs" dxfId="87" priority="75" stopIfTrue="1" operator="greaterThan">
      <formula>AS37</formula>
    </cfRule>
  </conditionalFormatting>
  <conditionalFormatting sqref="AT38:AT39">
    <cfRule type="cellIs" dxfId="86" priority="74" stopIfTrue="1" operator="greaterThan">
      <formula>AS38</formula>
    </cfRule>
  </conditionalFormatting>
  <conditionalFormatting sqref="AT40:AT42">
    <cfRule type="cellIs" dxfId="85" priority="73" stopIfTrue="1" operator="greaterThan">
      <formula>AS40</formula>
    </cfRule>
  </conditionalFormatting>
  <conditionalFormatting sqref="AT43">
    <cfRule type="cellIs" dxfId="84" priority="72" stopIfTrue="1" operator="greaterThan">
      <formula>AS43</formula>
    </cfRule>
  </conditionalFormatting>
  <conditionalFormatting sqref="AT44">
    <cfRule type="cellIs" dxfId="83" priority="71" stopIfTrue="1" operator="greaterThan">
      <formula>AS44</formula>
    </cfRule>
  </conditionalFormatting>
  <conditionalFormatting sqref="AT45">
    <cfRule type="cellIs" dxfId="82" priority="70" stopIfTrue="1" operator="greaterThan">
      <formula>AS45</formula>
    </cfRule>
  </conditionalFormatting>
  <conditionalFormatting sqref="AT46">
    <cfRule type="cellIs" dxfId="81" priority="69" stopIfTrue="1" operator="greaterThan">
      <formula>AS46</formula>
    </cfRule>
  </conditionalFormatting>
  <conditionalFormatting sqref="AT47">
    <cfRule type="cellIs" dxfId="80" priority="68" stopIfTrue="1" operator="greaterThan">
      <formula>AS47</formula>
    </cfRule>
  </conditionalFormatting>
  <conditionalFormatting sqref="AT48">
    <cfRule type="cellIs" dxfId="79" priority="67" stopIfTrue="1" operator="greaterThan">
      <formula>AS48</formula>
    </cfRule>
  </conditionalFormatting>
  <conditionalFormatting sqref="AT49">
    <cfRule type="cellIs" dxfId="78" priority="66" stopIfTrue="1" operator="greaterThan">
      <formula>AS49</formula>
    </cfRule>
  </conditionalFormatting>
  <conditionalFormatting sqref="AT50:AT52">
    <cfRule type="cellIs" dxfId="77" priority="65" stopIfTrue="1" operator="greaterThan">
      <formula>AS50</formula>
    </cfRule>
  </conditionalFormatting>
  <conditionalFormatting sqref="AL54">
    <cfRule type="cellIs" dxfId="76" priority="37" stopIfTrue="1" operator="greaterThan">
      <formula>AK54</formula>
    </cfRule>
  </conditionalFormatting>
  <conditionalFormatting sqref="AL63">
    <cfRule type="cellIs" dxfId="75" priority="9" stopIfTrue="1" operator="greaterThan">
      <formula>AK63</formula>
    </cfRule>
  </conditionalFormatting>
  <conditionalFormatting sqref="AL53">
    <cfRule type="cellIs" dxfId="74" priority="3" stopIfTrue="1" operator="greaterThan">
      <formula>AK53</formula>
    </cfRule>
  </conditionalFormatting>
  <conditionalFormatting sqref="AL9:AL17">
    <cfRule type="cellIs" dxfId="73" priority="2" stopIfTrue="1" operator="greaterThan">
      <formula>AK9</formula>
    </cfRule>
  </conditionalFormatting>
  <dataValidations disablePrompts="1" count="3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7 AL21:AL37" xr:uid="{4D412794-97F1-4A65-B9AC-C63F6892D73B}">
      <formula1>AK9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9:AL52 AL38:AL42" xr:uid="{41CF771D-29E5-40A8-8CD6-0524545D00D3}">
      <formula1>AR32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3:AL48" xr:uid="{88C800A0-0CC5-4509-A06B-C0E65D5531B5}">
      <formula1>AR35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AB83-3624-413E-9088-6861936A1123}">
  <sheetPr codeName="Sheet14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5.37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3.1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1931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97">
        <v>45931</v>
      </c>
      <c r="AL1" s="497"/>
      <c r="AM1" s="497"/>
      <c r="AN1" s="370"/>
      <c r="AO1" s="370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61">
        <f>+入力!N7</f>
        <v>0</v>
      </c>
      <c r="AM2" s="461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8">
        <f>+入力!F2</f>
        <v>0</v>
      </c>
      <c r="C4" s="479"/>
      <c r="D4" s="482">
        <f>B4</f>
        <v>0</v>
      </c>
      <c r="E4" s="483"/>
      <c r="F4" s="105"/>
      <c r="G4" s="462" t="str">
        <f>CONCATENATE(入力!F3,入力!S3)&amp;"　/　"&amp;入力!F4</f>
        <v>様　/　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11"/>
      <c r="S4" s="495">
        <f>+入力!F5</f>
        <v>0</v>
      </c>
      <c r="T4" s="466">
        <f>+入力!N5</f>
        <v>0</v>
      </c>
      <c r="U4" s="467"/>
      <c r="V4" s="487">
        <f>+入力!F6</f>
        <v>0</v>
      </c>
      <c r="W4" s="488"/>
      <c r="X4" s="488"/>
      <c r="Y4" s="488"/>
      <c r="Z4" s="488"/>
      <c r="AA4" s="489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80"/>
      <c r="C5" s="481"/>
      <c r="D5" s="484"/>
      <c r="E5" s="485"/>
      <c r="F5" s="108"/>
      <c r="G5" s="464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12"/>
      <c r="S5" s="471"/>
      <c r="T5" s="468"/>
      <c r="U5" s="469"/>
      <c r="V5" s="490"/>
      <c r="W5" s="491"/>
      <c r="X5" s="491"/>
      <c r="Y5" s="491"/>
      <c r="Z5" s="491"/>
      <c r="AA5" s="492"/>
      <c r="AB5" s="71" t="s">
        <v>183</v>
      </c>
      <c r="AC5" s="106"/>
      <c r="AD5" s="72"/>
      <c r="AE5" s="486">
        <f>+入力!M6</f>
        <v>0</v>
      </c>
      <c r="AF5" s="486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1932</v>
      </c>
      <c r="D9" s="16" t="s">
        <v>201</v>
      </c>
      <c r="E9" s="24" t="s">
        <v>1933</v>
      </c>
      <c r="F9" s="371" t="s">
        <v>1934</v>
      </c>
      <c r="G9" s="329">
        <v>3530</v>
      </c>
      <c r="H9" s="229"/>
      <c r="I9" s="232"/>
      <c r="J9" s="16"/>
      <c r="K9" s="223" t="s">
        <v>1935</v>
      </c>
      <c r="L9" s="224" t="s">
        <v>1936</v>
      </c>
      <c r="M9" s="228" t="s">
        <v>692</v>
      </c>
      <c r="N9" s="229"/>
      <c r="O9" s="232"/>
      <c r="P9" s="16"/>
      <c r="Q9" s="223" t="s">
        <v>1937</v>
      </c>
      <c r="R9" s="226" t="s">
        <v>1938</v>
      </c>
      <c r="S9" s="228" t="s">
        <v>252</v>
      </c>
      <c r="T9" s="229"/>
      <c r="U9" s="232"/>
      <c r="V9" s="16" t="s">
        <v>201</v>
      </c>
      <c r="W9" s="223" t="s">
        <v>1939</v>
      </c>
      <c r="X9" s="224" t="s">
        <v>1940</v>
      </c>
      <c r="Y9" s="225">
        <v>1020</v>
      </c>
      <c r="Z9" s="183"/>
      <c r="AA9" s="199"/>
      <c r="AB9" s="185" t="s">
        <v>201</v>
      </c>
      <c r="AC9" s="223" t="s">
        <v>1941</v>
      </c>
      <c r="AD9" s="355" t="s">
        <v>1942</v>
      </c>
      <c r="AE9" s="225">
        <v>180</v>
      </c>
      <c r="AF9" s="229"/>
      <c r="AG9" s="141"/>
      <c r="AH9" s="185" t="s">
        <v>201</v>
      </c>
      <c r="AI9" s="190" t="s">
        <v>1943</v>
      </c>
      <c r="AJ9" s="197" t="s">
        <v>1944</v>
      </c>
      <c r="AK9" s="225">
        <v>500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40230</v>
      </c>
      <c r="D10" s="16" t="s">
        <v>201</v>
      </c>
      <c r="E10" s="24" t="s">
        <v>1945</v>
      </c>
      <c r="F10" s="24" t="s">
        <v>1946</v>
      </c>
      <c r="G10" s="225">
        <v>2170</v>
      </c>
      <c r="H10" s="229"/>
      <c r="I10" s="232"/>
      <c r="J10" s="16"/>
      <c r="K10" s="223" t="s">
        <v>1947</v>
      </c>
      <c r="L10" s="224" t="s">
        <v>1948</v>
      </c>
      <c r="M10" s="228" t="s">
        <v>692</v>
      </c>
      <c r="N10" s="229"/>
      <c r="O10" s="232"/>
      <c r="P10" s="16"/>
      <c r="Q10" s="223" t="s">
        <v>1949</v>
      </c>
      <c r="R10" s="226" t="s">
        <v>1950</v>
      </c>
      <c r="S10" s="228" t="s">
        <v>252</v>
      </c>
      <c r="T10" s="229"/>
      <c r="U10" s="232"/>
      <c r="V10" s="16" t="s">
        <v>201</v>
      </c>
      <c r="W10" s="223" t="s">
        <v>1951</v>
      </c>
      <c r="X10" s="224" t="s">
        <v>1952</v>
      </c>
      <c r="Y10" s="329">
        <v>160</v>
      </c>
      <c r="Z10" s="183"/>
      <c r="AA10" s="199"/>
      <c r="AB10" s="185" t="s">
        <v>201</v>
      </c>
      <c r="AC10" s="223" t="s">
        <v>1953</v>
      </c>
      <c r="AD10" s="224" t="s">
        <v>1954</v>
      </c>
      <c r="AE10" s="225">
        <v>80</v>
      </c>
      <c r="AF10" s="229"/>
      <c r="AG10" s="141"/>
      <c r="AH10" s="185" t="s">
        <v>201</v>
      </c>
      <c r="AI10" s="190" t="s">
        <v>1955</v>
      </c>
      <c r="AJ10" s="197" t="s">
        <v>1956</v>
      </c>
      <c r="AK10" s="225">
        <v>150</v>
      </c>
      <c r="AL10" s="133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6" t="s">
        <v>201</v>
      </c>
      <c r="E11" s="24" t="s">
        <v>1957</v>
      </c>
      <c r="F11" s="24" t="s">
        <v>1958</v>
      </c>
      <c r="G11" s="225">
        <v>1900</v>
      </c>
      <c r="H11" s="229"/>
      <c r="I11" s="232"/>
      <c r="J11" s="16"/>
      <c r="K11" s="223" t="s">
        <v>1959</v>
      </c>
      <c r="L11" s="224" t="s">
        <v>1960</v>
      </c>
      <c r="M11" s="228" t="s">
        <v>692</v>
      </c>
      <c r="N11" s="229"/>
      <c r="O11" s="232"/>
      <c r="P11" s="16"/>
      <c r="Q11" s="223" t="s">
        <v>1961</v>
      </c>
      <c r="R11" s="226" t="s">
        <v>1962</v>
      </c>
      <c r="S11" s="228" t="s">
        <v>252</v>
      </c>
      <c r="T11" s="229"/>
      <c r="U11" s="232"/>
      <c r="V11" s="16" t="s">
        <v>201</v>
      </c>
      <c r="W11" s="223" t="s">
        <v>1963</v>
      </c>
      <c r="X11" s="224" t="s">
        <v>1964</v>
      </c>
      <c r="Y11" s="329">
        <v>50</v>
      </c>
      <c r="Z11" s="183"/>
      <c r="AA11" s="199"/>
      <c r="AB11" s="185" t="s">
        <v>201</v>
      </c>
      <c r="AC11" s="223" t="s">
        <v>1965</v>
      </c>
      <c r="AD11" s="224" t="s">
        <v>1966</v>
      </c>
      <c r="AE11" s="225">
        <v>120</v>
      </c>
      <c r="AF11" s="229"/>
      <c r="AG11" s="141"/>
      <c r="AH11" s="185" t="s">
        <v>201</v>
      </c>
      <c r="AI11" s="190" t="s">
        <v>1967</v>
      </c>
      <c r="AJ11" s="197" t="s">
        <v>1968</v>
      </c>
      <c r="AK11" s="225">
        <v>100</v>
      </c>
      <c r="AL11" s="133"/>
      <c r="AM11" s="137"/>
      <c r="AP11" s="258"/>
      <c r="AQ11" s="255"/>
      <c r="AR11" s="256"/>
      <c r="AS11" s="259"/>
      <c r="AT11" s="260"/>
      <c r="AU11" s="263"/>
      <c r="AW11" s="262"/>
      <c r="AX11" s="262"/>
    </row>
    <row r="12" spans="1:50" ht="16.5" customHeight="1">
      <c r="B12" s="22"/>
      <c r="D12" s="16" t="s">
        <v>201</v>
      </c>
      <c r="E12" s="24" t="s">
        <v>1969</v>
      </c>
      <c r="F12" s="24" t="s">
        <v>1970</v>
      </c>
      <c r="G12" s="225">
        <v>1850</v>
      </c>
      <c r="H12" s="229"/>
      <c r="I12" s="232"/>
      <c r="J12" s="16"/>
      <c r="K12" s="223" t="s">
        <v>1971</v>
      </c>
      <c r="L12" s="224" t="s">
        <v>1972</v>
      </c>
      <c r="M12" s="228" t="s">
        <v>692</v>
      </c>
      <c r="N12" s="229"/>
      <c r="O12" s="232"/>
      <c r="P12" s="138"/>
      <c r="Q12" s="223" t="s">
        <v>1973</v>
      </c>
      <c r="R12" s="224" t="s">
        <v>1974</v>
      </c>
      <c r="S12" s="228" t="s">
        <v>692</v>
      </c>
      <c r="T12" s="229"/>
      <c r="U12" s="232"/>
      <c r="V12" s="16"/>
      <c r="W12" s="223" t="s">
        <v>1975</v>
      </c>
      <c r="X12" s="226" t="s">
        <v>1976</v>
      </c>
      <c r="Y12" s="228" t="s">
        <v>692</v>
      </c>
      <c r="Z12" s="183"/>
      <c r="AA12" s="199"/>
      <c r="AB12" s="185" t="s">
        <v>201</v>
      </c>
      <c r="AC12" s="223" t="s">
        <v>1977</v>
      </c>
      <c r="AD12" s="224" t="s">
        <v>1978</v>
      </c>
      <c r="AE12" s="225">
        <v>50</v>
      </c>
      <c r="AF12" s="229"/>
      <c r="AG12" s="141"/>
      <c r="AH12" s="185" t="s">
        <v>201</v>
      </c>
      <c r="AI12" s="190" t="s">
        <v>1979</v>
      </c>
      <c r="AJ12" s="197" t="s">
        <v>1980</v>
      </c>
      <c r="AK12" s="225">
        <v>400</v>
      </c>
      <c r="AL12" s="133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6" t="s">
        <v>201</v>
      </c>
      <c r="E13" s="24" t="s">
        <v>1981</v>
      </c>
      <c r="F13" s="24" t="s">
        <v>1982</v>
      </c>
      <c r="G13" s="225">
        <v>1380</v>
      </c>
      <c r="H13" s="229"/>
      <c r="I13" s="232"/>
      <c r="J13" s="16"/>
      <c r="K13" s="223" t="s">
        <v>1983</v>
      </c>
      <c r="L13" s="224" t="s">
        <v>1984</v>
      </c>
      <c r="M13" s="228" t="s">
        <v>692</v>
      </c>
      <c r="N13" s="229"/>
      <c r="O13" s="232"/>
      <c r="P13" s="138"/>
      <c r="Q13" s="223" t="s">
        <v>1985</v>
      </c>
      <c r="R13" s="224" t="s">
        <v>1986</v>
      </c>
      <c r="S13" s="228" t="s">
        <v>692</v>
      </c>
      <c r="T13" s="229"/>
      <c r="U13" s="232"/>
      <c r="V13" s="16"/>
      <c r="W13" s="223" t="s">
        <v>1987</v>
      </c>
      <c r="X13" s="226" t="s">
        <v>1988</v>
      </c>
      <c r="Y13" s="228" t="s">
        <v>692</v>
      </c>
      <c r="Z13" s="183"/>
      <c r="AA13" s="199"/>
      <c r="AB13" s="185" t="s">
        <v>201</v>
      </c>
      <c r="AC13" s="190" t="s">
        <v>1989</v>
      </c>
      <c r="AD13" s="197" t="s">
        <v>1990</v>
      </c>
      <c r="AE13" s="225">
        <v>60</v>
      </c>
      <c r="AF13" s="229"/>
      <c r="AG13" s="141"/>
      <c r="AH13" s="185" t="s">
        <v>201</v>
      </c>
      <c r="AI13" s="223" t="s">
        <v>1991</v>
      </c>
      <c r="AJ13" s="224" t="s">
        <v>1992</v>
      </c>
      <c r="AK13" s="329">
        <v>100</v>
      </c>
      <c r="AL13" s="183"/>
      <c r="AM13" s="142"/>
      <c r="AP13" s="258"/>
      <c r="AQ13" s="255"/>
      <c r="AR13" s="256"/>
      <c r="AS13" s="257"/>
      <c r="AT13" s="260"/>
      <c r="AU13" s="261"/>
    </row>
    <row r="14" spans="1:50" ht="16.5" customHeight="1">
      <c r="B14" s="22"/>
      <c r="D14" s="16" t="s">
        <v>201</v>
      </c>
      <c r="E14" s="24" t="s">
        <v>1993</v>
      </c>
      <c r="F14" s="24" t="s">
        <v>1994</v>
      </c>
      <c r="G14" s="225">
        <v>780</v>
      </c>
      <c r="H14" s="229"/>
      <c r="I14" s="232"/>
      <c r="J14" s="138"/>
      <c r="K14" s="223" t="s">
        <v>1995</v>
      </c>
      <c r="L14" s="224" t="s">
        <v>1996</v>
      </c>
      <c r="M14" s="228" t="s">
        <v>692</v>
      </c>
      <c r="N14" s="229"/>
      <c r="O14" s="232"/>
      <c r="P14" s="16"/>
      <c r="Q14" s="223" t="s">
        <v>1953</v>
      </c>
      <c r="R14" s="224" t="s">
        <v>1997</v>
      </c>
      <c r="S14" s="228" t="s">
        <v>692</v>
      </c>
      <c r="T14" s="229"/>
      <c r="U14" s="232"/>
      <c r="V14" s="16"/>
      <c r="W14" s="223" t="s">
        <v>1998</v>
      </c>
      <c r="X14" s="226" t="s">
        <v>1999</v>
      </c>
      <c r="Y14" s="228" t="s">
        <v>692</v>
      </c>
      <c r="Z14" s="183"/>
      <c r="AA14" s="199"/>
      <c r="AB14" s="185" t="s">
        <v>201</v>
      </c>
      <c r="AC14" s="190" t="s">
        <v>2000</v>
      </c>
      <c r="AD14" s="191" t="s">
        <v>2001</v>
      </c>
      <c r="AE14" s="225">
        <v>30</v>
      </c>
      <c r="AF14" s="229"/>
      <c r="AG14" s="141"/>
      <c r="AH14" s="185"/>
      <c r="AI14" s="223" t="s">
        <v>2002</v>
      </c>
      <c r="AJ14" s="224" t="s">
        <v>2003</v>
      </c>
      <c r="AK14" s="227" t="s">
        <v>383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6.5" customHeight="1">
      <c r="B15" s="22"/>
      <c r="D15" s="16" t="s">
        <v>201</v>
      </c>
      <c r="E15" s="24" t="s">
        <v>2004</v>
      </c>
      <c r="F15" s="24" t="s">
        <v>2005</v>
      </c>
      <c r="G15" s="225">
        <v>500</v>
      </c>
      <c r="H15" s="229"/>
      <c r="I15" s="232"/>
      <c r="J15" s="16"/>
      <c r="K15" s="223" t="s">
        <v>1951</v>
      </c>
      <c r="L15" s="224" t="s">
        <v>2006</v>
      </c>
      <c r="M15" s="228" t="s">
        <v>692</v>
      </c>
      <c r="N15" s="229"/>
      <c r="O15" s="232"/>
      <c r="P15" s="16"/>
      <c r="Q15" s="223" t="s">
        <v>2007</v>
      </c>
      <c r="R15" s="224" t="s">
        <v>2008</v>
      </c>
      <c r="S15" s="228" t="s">
        <v>692</v>
      </c>
      <c r="T15" s="229"/>
      <c r="U15" s="232"/>
      <c r="V15" s="16"/>
      <c r="W15" s="223"/>
      <c r="X15" s="191"/>
      <c r="Y15" s="181"/>
      <c r="Z15" s="183"/>
      <c r="AA15" s="199"/>
      <c r="AB15" s="185" t="s">
        <v>201</v>
      </c>
      <c r="AC15" s="190" t="s">
        <v>2009</v>
      </c>
      <c r="AD15" s="191" t="s">
        <v>2010</v>
      </c>
      <c r="AE15" s="181">
        <v>20</v>
      </c>
      <c r="AF15" s="183"/>
      <c r="AG15" s="141"/>
      <c r="AH15" s="185"/>
      <c r="AI15" s="20" t="s">
        <v>2011</v>
      </c>
      <c r="AJ15" s="130" t="s">
        <v>2012</v>
      </c>
      <c r="AK15" s="227" t="s">
        <v>383</v>
      </c>
      <c r="AL15" s="133"/>
      <c r="AM15" s="137"/>
      <c r="AP15" s="258"/>
      <c r="AQ15" s="255"/>
      <c r="AR15" s="256"/>
      <c r="AS15" s="257"/>
      <c r="AT15" s="260"/>
      <c r="AU15" s="263"/>
    </row>
    <row r="16" spans="1:50" ht="16.5" customHeight="1">
      <c r="B16" s="22"/>
      <c r="D16" s="16"/>
      <c r="E16" s="24" t="s">
        <v>2013</v>
      </c>
      <c r="F16" s="24" t="s">
        <v>2014</v>
      </c>
      <c r="G16" s="228" t="s">
        <v>692</v>
      </c>
      <c r="H16" s="229"/>
      <c r="I16" s="232"/>
      <c r="J16" s="138"/>
      <c r="K16" s="223"/>
      <c r="L16" s="226"/>
      <c r="M16" s="225"/>
      <c r="N16" s="229"/>
      <c r="O16" s="232"/>
      <c r="P16" s="16"/>
      <c r="Q16" s="223" t="s">
        <v>2015</v>
      </c>
      <c r="R16" s="224" t="s">
        <v>2016</v>
      </c>
      <c r="S16" s="228" t="s">
        <v>692</v>
      </c>
      <c r="T16" s="229"/>
      <c r="U16" s="232"/>
      <c r="V16" s="16"/>
      <c r="W16" s="223"/>
      <c r="X16" s="191"/>
      <c r="Y16" s="181"/>
      <c r="Z16" s="183"/>
      <c r="AA16" s="199"/>
      <c r="AB16" s="185"/>
      <c r="AC16" s="190" t="s">
        <v>2017</v>
      </c>
      <c r="AD16" s="197" t="s">
        <v>2018</v>
      </c>
      <c r="AE16" s="198" t="s">
        <v>692</v>
      </c>
      <c r="AF16" s="183"/>
      <c r="AG16" s="141"/>
      <c r="AH16" s="185"/>
      <c r="AI16" s="20" t="s">
        <v>2019</v>
      </c>
      <c r="AJ16" s="130" t="s">
        <v>2020</v>
      </c>
      <c r="AK16" s="227" t="s">
        <v>383</v>
      </c>
      <c r="AL16" s="133"/>
      <c r="AM16" s="142"/>
      <c r="AP16" s="258"/>
      <c r="AQ16" s="255"/>
      <c r="AR16" s="256"/>
      <c r="AS16" s="257"/>
      <c r="AT16" s="260"/>
      <c r="AU16" s="261"/>
    </row>
    <row r="17" spans="2:47" ht="16.5" customHeight="1">
      <c r="B17" s="23"/>
      <c r="D17" s="16"/>
      <c r="E17" s="24" t="s">
        <v>2021</v>
      </c>
      <c r="F17" s="24"/>
      <c r="G17" s="228" t="s">
        <v>252</v>
      </c>
      <c r="H17" s="229"/>
      <c r="I17" s="232"/>
      <c r="J17" s="16"/>
      <c r="K17" s="223"/>
      <c r="L17" s="226"/>
      <c r="M17" s="225"/>
      <c r="N17" s="229"/>
      <c r="O17" s="232"/>
      <c r="P17" s="16"/>
      <c r="Q17" s="223" t="s">
        <v>2022</v>
      </c>
      <c r="R17" s="224" t="s">
        <v>2023</v>
      </c>
      <c r="S17" s="228" t="s">
        <v>692</v>
      </c>
      <c r="T17" s="229"/>
      <c r="U17" s="232"/>
      <c r="V17" s="138"/>
      <c r="W17" s="223"/>
      <c r="X17" s="190"/>
      <c r="Y17" s="181"/>
      <c r="Z17" s="183"/>
      <c r="AA17" s="199"/>
      <c r="AB17" s="196"/>
      <c r="AC17" s="223" t="s">
        <v>1947</v>
      </c>
      <c r="AD17" s="224" t="s">
        <v>2024</v>
      </c>
      <c r="AE17" s="228" t="s">
        <v>692</v>
      </c>
      <c r="AF17" s="183"/>
      <c r="AG17" s="141"/>
      <c r="AH17" s="185"/>
      <c r="AI17" s="20" t="s">
        <v>2025</v>
      </c>
      <c r="AJ17" s="130" t="s">
        <v>2026</v>
      </c>
      <c r="AK17" s="227" t="s">
        <v>383</v>
      </c>
      <c r="AL17" s="133"/>
      <c r="AM17" s="137"/>
      <c r="AP17" s="258"/>
      <c r="AQ17" s="255"/>
      <c r="AR17" s="256"/>
      <c r="AS17" s="257"/>
      <c r="AT17" s="260"/>
      <c r="AU17" s="263"/>
    </row>
    <row r="18" spans="2:47" ht="16.5" customHeight="1">
      <c r="B18" s="22"/>
      <c r="D18" s="16"/>
      <c r="E18" s="24" t="s">
        <v>2027</v>
      </c>
      <c r="F18" s="24" t="s">
        <v>311</v>
      </c>
      <c r="G18" s="228" t="s">
        <v>252</v>
      </c>
      <c r="H18" s="229"/>
      <c r="I18" s="232"/>
      <c r="J18" s="138"/>
      <c r="K18" s="223"/>
      <c r="L18" s="223"/>
      <c r="M18" s="225"/>
      <c r="N18" s="229"/>
      <c r="O18" s="232"/>
      <c r="P18" s="138"/>
      <c r="Q18" s="223"/>
      <c r="R18" s="223" t="s">
        <v>311</v>
      </c>
      <c r="S18" s="225"/>
      <c r="T18" s="229"/>
      <c r="U18" s="232"/>
      <c r="V18" s="138"/>
      <c r="W18" s="223"/>
      <c r="X18" s="190"/>
      <c r="Y18" s="181"/>
      <c r="Z18" s="183"/>
      <c r="AA18" s="199"/>
      <c r="AB18" s="196"/>
      <c r="AC18" s="223" t="s">
        <v>2028</v>
      </c>
      <c r="AD18" s="224" t="s">
        <v>2029</v>
      </c>
      <c r="AE18" s="228" t="s">
        <v>252</v>
      </c>
      <c r="AF18" s="183"/>
      <c r="AG18" s="141"/>
      <c r="AH18" s="185"/>
      <c r="AI18" s="20" t="s">
        <v>2030</v>
      </c>
      <c r="AJ18" s="130" t="s">
        <v>2031</v>
      </c>
      <c r="AK18" s="227" t="s">
        <v>383</v>
      </c>
      <c r="AL18" s="133"/>
      <c r="AM18" s="142"/>
      <c r="AP18" s="258"/>
      <c r="AQ18" s="255"/>
      <c r="AR18" s="256"/>
      <c r="AS18" s="257"/>
      <c r="AT18" s="260"/>
      <c r="AU18" s="261"/>
    </row>
    <row r="19" spans="2:47" ht="15.75" customHeight="1">
      <c r="B19" s="14"/>
      <c r="D19" s="16"/>
      <c r="E19" s="24" t="s">
        <v>2032</v>
      </c>
      <c r="F19" s="24" t="s">
        <v>311</v>
      </c>
      <c r="G19" s="228" t="s">
        <v>252</v>
      </c>
      <c r="H19" s="229"/>
      <c r="I19" s="232"/>
      <c r="J19" s="138"/>
      <c r="K19" s="223"/>
      <c r="L19" s="223"/>
      <c r="M19" s="225"/>
      <c r="N19" s="229"/>
      <c r="O19" s="232"/>
      <c r="P19" s="138"/>
      <c r="Q19" s="223"/>
      <c r="R19" s="223" t="s">
        <v>311</v>
      </c>
      <c r="S19" s="225"/>
      <c r="T19" s="229"/>
      <c r="U19" s="232"/>
      <c r="V19" s="16"/>
      <c r="W19" s="223"/>
      <c r="X19" s="191"/>
      <c r="Y19" s="181"/>
      <c r="Z19" s="183"/>
      <c r="AA19" s="199"/>
      <c r="AB19" s="185"/>
      <c r="AC19" s="190"/>
      <c r="AD19" s="197"/>
      <c r="AE19" s="198"/>
      <c r="AF19" s="183"/>
      <c r="AG19" s="141"/>
      <c r="AH19" s="185"/>
      <c r="AI19" s="20" t="s">
        <v>2033</v>
      </c>
      <c r="AJ19" s="130" t="s">
        <v>2034</v>
      </c>
      <c r="AK19" s="227" t="s">
        <v>383</v>
      </c>
      <c r="AL19" s="133"/>
      <c r="AM19" s="142"/>
      <c r="AP19" s="258"/>
      <c r="AQ19" s="255"/>
      <c r="AR19" s="256"/>
      <c r="AS19" s="257"/>
      <c r="AT19" s="260"/>
      <c r="AU19" s="261"/>
    </row>
    <row r="20" spans="2:47" ht="15.75" customHeight="1">
      <c r="B20" s="14"/>
      <c r="D20" s="16"/>
      <c r="E20" s="24" t="s">
        <v>2035</v>
      </c>
      <c r="F20" s="24" t="s">
        <v>311</v>
      </c>
      <c r="G20" s="228" t="s">
        <v>252</v>
      </c>
      <c r="H20" s="229"/>
      <c r="I20" s="232"/>
      <c r="J20" s="16"/>
      <c r="K20" s="223"/>
      <c r="L20" s="223"/>
      <c r="M20" s="225"/>
      <c r="N20" s="229"/>
      <c r="O20" s="232"/>
      <c r="P20" s="138"/>
      <c r="Q20" s="223"/>
      <c r="R20" s="223" t="s">
        <v>311</v>
      </c>
      <c r="S20" s="225"/>
      <c r="T20" s="229"/>
      <c r="U20" s="232"/>
      <c r="V20" s="16"/>
      <c r="W20" s="223"/>
      <c r="X20" s="191"/>
      <c r="Y20" s="181"/>
      <c r="Z20" s="183"/>
      <c r="AA20" s="199"/>
      <c r="AB20" s="185"/>
      <c r="AC20" s="190"/>
      <c r="AD20" s="191" t="s">
        <v>311</v>
      </c>
      <c r="AE20" s="181"/>
      <c r="AF20" s="183"/>
      <c r="AG20" s="141"/>
      <c r="AH20" s="185"/>
      <c r="AI20" s="20" t="s">
        <v>2036</v>
      </c>
      <c r="AJ20" s="130" t="s">
        <v>2037</v>
      </c>
      <c r="AK20" s="227" t="s">
        <v>383</v>
      </c>
      <c r="AL20" s="133"/>
      <c r="AM20" s="142"/>
      <c r="AP20" s="258"/>
      <c r="AQ20" s="255"/>
      <c r="AR20" s="256"/>
      <c r="AS20" s="257"/>
      <c r="AT20" s="260"/>
      <c r="AU20" s="261"/>
    </row>
    <row r="21" spans="2:47" ht="16.5" customHeight="1">
      <c r="B21" s="14"/>
      <c r="D21" s="16"/>
      <c r="E21" s="24" t="s">
        <v>2038</v>
      </c>
      <c r="F21" s="24" t="s">
        <v>311</v>
      </c>
      <c r="G21" s="228" t="s">
        <v>252</v>
      </c>
      <c r="H21" s="229"/>
      <c r="I21" s="232"/>
      <c r="J21" s="16"/>
      <c r="K21" s="223"/>
      <c r="L21" s="223"/>
      <c r="M21" s="225"/>
      <c r="N21" s="229"/>
      <c r="O21" s="232"/>
      <c r="P21" s="138"/>
      <c r="Q21" s="223"/>
      <c r="R21" s="223" t="s">
        <v>311</v>
      </c>
      <c r="S21" s="225"/>
      <c r="T21" s="229"/>
      <c r="U21" s="232"/>
      <c r="V21" s="16"/>
      <c r="W21" s="223"/>
      <c r="X21" s="191"/>
      <c r="Y21" s="181"/>
      <c r="Z21" s="183"/>
      <c r="AA21" s="199"/>
      <c r="AB21" s="185"/>
      <c r="AC21" s="190"/>
      <c r="AD21" s="191"/>
      <c r="AE21" s="181"/>
      <c r="AF21" s="183"/>
      <c r="AG21" s="141"/>
      <c r="AH21" s="185"/>
      <c r="AI21" s="20" t="s">
        <v>2039</v>
      </c>
      <c r="AJ21" s="130" t="s">
        <v>2040</v>
      </c>
      <c r="AK21" s="227" t="s">
        <v>383</v>
      </c>
      <c r="AL21" s="133"/>
      <c r="AM21" s="142"/>
      <c r="AP21" s="258"/>
      <c r="AQ21" s="255"/>
      <c r="AR21" s="256"/>
      <c r="AS21" s="257"/>
      <c r="AT21" s="260"/>
      <c r="AU21" s="261"/>
    </row>
    <row r="22" spans="2:47" ht="16.5" customHeight="1">
      <c r="B22" s="14"/>
      <c r="D22" s="16"/>
      <c r="E22" s="24" t="s">
        <v>2041</v>
      </c>
      <c r="F22" s="24" t="s">
        <v>311</v>
      </c>
      <c r="G22" s="228" t="s">
        <v>252</v>
      </c>
      <c r="H22" s="229"/>
      <c r="I22" s="232"/>
      <c r="J22" s="16"/>
      <c r="K22" s="223"/>
      <c r="L22" s="226"/>
      <c r="M22" s="225"/>
      <c r="N22" s="229"/>
      <c r="O22" s="232"/>
      <c r="P22" s="138"/>
      <c r="Q22" s="223"/>
      <c r="R22" s="223" t="s">
        <v>311</v>
      </c>
      <c r="S22" s="225"/>
      <c r="T22" s="229"/>
      <c r="U22" s="232"/>
      <c r="V22" s="16"/>
      <c r="W22" s="223"/>
      <c r="X22" s="191"/>
      <c r="Y22" s="181"/>
      <c r="Z22" s="183"/>
      <c r="AA22" s="199"/>
      <c r="AB22" s="185"/>
      <c r="AC22" s="190"/>
      <c r="AD22" s="191"/>
      <c r="AE22" s="181"/>
      <c r="AF22" s="183"/>
      <c r="AG22" s="141"/>
      <c r="AH22" s="185"/>
      <c r="AI22" s="20" t="s">
        <v>2042</v>
      </c>
      <c r="AJ22" s="130" t="s">
        <v>2043</v>
      </c>
      <c r="AK22" s="227" t="s">
        <v>383</v>
      </c>
      <c r="AL22" s="133"/>
      <c r="AM22" s="142"/>
      <c r="AP22" s="258"/>
      <c r="AQ22" s="255"/>
      <c r="AR22" s="256"/>
      <c r="AS22" s="257"/>
      <c r="AT22" s="260"/>
      <c r="AU22" s="261"/>
    </row>
    <row r="23" spans="2:47" ht="16.5" customHeight="1">
      <c r="B23" s="22"/>
      <c r="D23" s="138"/>
      <c r="E23" s="24" t="s">
        <v>2044</v>
      </c>
      <c r="F23" s="24" t="s">
        <v>311</v>
      </c>
      <c r="G23" s="228" t="s">
        <v>252</v>
      </c>
      <c r="H23" s="229"/>
      <c r="I23" s="232"/>
      <c r="J23" s="138"/>
      <c r="K23" s="223"/>
      <c r="L23" s="223"/>
      <c r="M23" s="225"/>
      <c r="N23" s="229"/>
      <c r="O23" s="232"/>
      <c r="P23" s="138"/>
      <c r="Q23" s="223"/>
      <c r="R23" s="223" t="s">
        <v>311</v>
      </c>
      <c r="S23" s="225"/>
      <c r="T23" s="229"/>
      <c r="U23" s="232"/>
      <c r="V23" s="138"/>
      <c r="W23" s="223"/>
      <c r="X23" s="190"/>
      <c r="Y23" s="181"/>
      <c r="Z23" s="183"/>
      <c r="AA23" s="199"/>
      <c r="AB23" s="196"/>
      <c r="AC23" s="190"/>
      <c r="AD23" s="190"/>
      <c r="AE23" s="181"/>
      <c r="AF23" s="183"/>
      <c r="AG23" s="141"/>
      <c r="AH23" s="185"/>
      <c r="AI23" s="20" t="s">
        <v>2045</v>
      </c>
      <c r="AJ23" s="130" t="s">
        <v>2046</v>
      </c>
      <c r="AK23" s="227" t="s">
        <v>383</v>
      </c>
      <c r="AL23" s="133"/>
      <c r="AM23" s="142"/>
      <c r="AP23" s="258"/>
      <c r="AQ23" s="255"/>
      <c r="AR23" s="256"/>
      <c r="AS23" s="257"/>
      <c r="AT23" s="260"/>
      <c r="AU23" s="261"/>
    </row>
    <row r="24" spans="2:47" ht="16.5" customHeight="1">
      <c r="B24" s="23"/>
      <c r="D24" s="16"/>
      <c r="E24" s="24" t="s">
        <v>2047</v>
      </c>
      <c r="F24" s="24"/>
      <c r="G24" s="228" t="s">
        <v>252</v>
      </c>
      <c r="H24" s="229"/>
      <c r="I24" s="232"/>
      <c r="J24" s="138"/>
      <c r="K24" s="223"/>
      <c r="L24" s="223"/>
      <c r="M24" s="225"/>
      <c r="N24" s="229"/>
      <c r="O24" s="232"/>
      <c r="P24" s="138"/>
      <c r="Q24" s="223"/>
      <c r="R24" s="223" t="s">
        <v>311</v>
      </c>
      <c r="S24" s="225"/>
      <c r="T24" s="229"/>
      <c r="U24" s="232"/>
      <c r="V24" s="138"/>
      <c r="W24" s="223"/>
      <c r="X24" s="20"/>
      <c r="Y24" s="135"/>
      <c r="Z24" s="133"/>
      <c r="AA24" s="141"/>
      <c r="AB24" s="138"/>
      <c r="AC24" s="20"/>
      <c r="AD24" s="20" t="s">
        <v>311</v>
      </c>
      <c r="AE24" s="135"/>
      <c r="AF24" s="133"/>
      <c r="AG24" s="141"/>
      <c r="AH24" s="185"/>
      <c r="AI24" s="20" t="s">
        <v>2048</v>
      </c>
      <c r="AJ24" s="130" t="s">
        <v>2049</v>
      </c>
      <c r="AK24" s="227" t="s">
        <v>383</v>
      </c>
      <c r="AL24" s="133"/>
      <c r="AM24" s="142"/>
      <c r="AP24" s="258"/>
      <c r="AQ24" s="255"/>
      <c r="AR24" s="256"/>
      <c r="AS24" s="257"/>
      <c r="AT24" s="260"/>
      <c r="AU24" s="261"/>
    </row>
    <row r="25" spans="2:47" ht="16.5" customHeight="1">
      <c r="B25" s="23"/>
      <c r="D25" s="16"/>
      <c r="E25" s="234"/>
      <c r="F25" s="234" t="s">
        <v>311</v>
      </c>
      <c r="G25" s="231"/>
      <c r="H25" s="229"/>
      <c r="I25" s="232"/>
      <c r="J25" s="138"/>
      <c r="K25" s="223"/>
      <c r="L25" s="223"/>
      <c r="M25" s="225"/>
      <c r="N25" s="229"/>
      <c r="O25" s="232"/>
      <c r="P25" s="138"/>
      <c r="Q25" s="223"/>
      <c r="R25" s="223" t="s">
        <v>311</v>
      </c>
      <c r="S25" s="225"/>
      <c r="T25" s="229"/>
      <c r="U25" s="232"/>
      <c r="V25" s="138"/>
      <c r="W25" s="223"/>
      <c r="X25" s="20"/>
      <c r="Y25" s="135"/>
      <c r="Z25" s="133"/>
      <c r="AA25" s="141"/>
      <c r="AB25" s="138"/>
      <c r="AC25" s="20"/>
      <c r="AD25" s="20"/>
      <c r="AE25" s="135"/>
      <c r="AF25" s="133"/>
      <c r="AG25" s="141"/>
      <c r="AH25" s="185"/>
      <c r="AI25" s="20"/>
      <c r="AJ25" s="130"/>
      <c r="AK25" s="227"/>
      <c r="AL25" s="133"/>
      <c r="AM25" s="142"/>
    </row>
    <row r="26" spans="2:47" ht="16.5" customHeight="1">
      <c r="B26" s="22"/>
      <c r="D26" s="138"/>
      <c r="E26" s="223"/>
      <c r="F26" s="223" t="s">
        <v>311</v>
      </c>
      <c r="G26" s="225"/>
      <c r="H26" s="229"/>
      <c r="I26" s="232"/>
      <c r="J26" s="138"/>
      <c r="K26" s="223"/>
      <c r="L26" s="223"/>
      <c r="M26" s="225"/>
      <c r="N26" s="229"/>
      <c r="O26" s="232"/>
      <c r="P26" s="138"/>
      <c r="Q26" s="223"/>
      <c r="R26" s="223" t="s">
        <v>311</v>
      </c>
      <c r="S26" s="225"/>
      <c r="T26" s="229"/>
      <c r="U26" s="232"/>
      <c r="V26" s="138"/>
      <c r="W26" s="223"/>
      <c r="X26" s="20"/>
      <c r="Y26" s="135"/>
      <c r="Z26" s="133"/>
      <c r="AA26" s="141"/>
      <c r="AB26" s="138"/>
      <c r="AC26" s="20"/>
      <c r="AD26" s="20"/>
      <c r="AE26" s="135"/>
      <c r="AF26" s="133"/>
      <c r="AG26" s="141"/>
      <c r="AH26" s="138"/>
      <c r="AI26" s="20"/>
      <c r="AJ26" s="130"/>
      <c r="AK26" s="135"/>
      <c r="AL26" s="133"/>
      <c r="AM26" s="142"/>
    </row>
    <row r="27" spans="2:47" ht="16.5" customHeight="1">
      <c r="B27" s="22"/>
      <c r="D27" s="138"/>
      <c r="E27" s="20"/>
      <c r="F27" s="20" t="s">
        <v>311</v>
      </c>
      <c r="G27" s="135"/>
      <c r="H27" s="133"/>
      <c r="I27" s="139"/>
      <c r="J27" s="138"/>
      <c r="K27" s="20"/>
      <c r="L27" s="20"/>
      <c r="M27" s="135"/>
      <c r="N27" s="133"/>
      <c r="O27" s="139"/>
      <c r="P27" s="138"/>
      <c r="Q27" s="20"/>
      <c r="R27" s="20" t="s">
        <v>311</v>
      </c>
      <c r="S27" s="135"/>
      <c r="T27" s="133"/>
      <c r="U27" s="139"/>
      <c r="V27" s="138"/>
      <c r="W27" s="20"/>
      <c r="X27" s="20"/>
      <c r="Y27" s="135"/>
      <c r="Z27" s="133"/>
      <c r="AA27" s="141"/>
      <c r="AB27" s="138"/>
      <c r="AC27" s="20"/>
      <c r="AD27" s="20" t="s">
        <v>311</v>
      </c>
      <c r="AE27" s="135"/>
      <c r="AF27" s="133"/>
      <c r="AG27" s="141"/>
      <c r="AH27" s="138"/>
      <c r="AI27" s="20"/>
      <c r="AJ27" s="130"/>
      <c r="AK27" s="135"/>
      <c r="AL27" s="133"/>
      <c r="AM27" s="142"/>
    </row>
    <row r="28" spans="2:47" ht="16.5" customHeight="1">
      <c r="B28" s="22"/>
      <c r="D28" s="138"/>
      <c r="E28" s="20"/>
      <c r="F28" s="20" t="s">
        <v>311</v>
      </c>
      <c r="G28" s="135"/>
      <c r="H28" s="133"/>
      <c r="I28" s="139"/>
      <c r="J28" s="138"/>
      <c r="K28" s="20"/>
      <c r="L28" s="20"/>
      <c r="M28" s="135"/>
      <c r="N28" s="133"/>
      <c r="O28" s="139"/>
      <c r="P28" s="138"/>
      <c r="Q28" s="20"/>
      <c r="R28" s="20" t="s">
        <v>311</v>
      </c>
      <c r="S28" s="135"/>
      <c r="T28" s="133"/>
      <c r="U28" s="139"/>
      <c r="V28" s="138"/>
      <c r="W28" s="20"/>
      <c r="X28" s="20"/>
      <c r="Y28" s="135"/>
      <c r="Z28" s="133"/>
      <c r="AA28" s="141"/>
      <c r="AB28" s="138"/>
      <c r="AC28" s="20"/>
      <c r="AD28" s="20" t="s">
        <v>311</v>
      </c>
      <c r="AE28" s="135"/>
      <c r="AF28" s="133"/>
      <c r="AG28" s="141"/>
      <c r="AH28" s="138"/>
      <c r="AI28" s="20"/>
      <c r="AJ28" s="130"/>
      <c r="AK28" s="135"/>
      <c r="AL28" s="133"/>
      <c r="AM28" s="142"/>
    </row>
    <row r="29" spans="2:47" ht="16.5" customHeight="1">
      <c r="B29" s="22"/>
      <c r="D29" s="138"/>
      <c r="E29" s="20"/>
      <c r="F29" s="20" t="s">
        <v>311</v>
      </c>
      <c r="G29" s="135"/>
      <c r="H29" s="133"/>
      <c r="I29" s="139"/>
      <c r="J29" s="138"/>
      <c r="K29" s="20"/>
      <c r="L29" s="20"/>
      <c r="M29" s="135"/>
      <c r="N29" s="133"/>
      <c r="O29" s="139"/>
      <c r="P29" s="138"/>
      <c r="Q29" s="20"/>
      <c r="R29" s="20" t="s">
        <v>311</v>
      </c>
      <c r="S29" s="135"/>
      <c r="T29" s="133"/>
      <c r="U29" s="139"/>
      <c r="V29" s="138"/>
      <c r="W29" s="20"/>
      <c r="X29" s="20"/>
      <c r="Y29" s="135"/>
      <c r="Z29" s="133"/>
      <c r="AA29" s="141"/>
      <c r="AB29" s="16"/>
      <c r="AC29" s="17"/>
      <c r="AD29" s="17" t="s">
        <v>311</v>
      </c>
      <c r="AE29" s="134"/>
      <c r="AF29" s="133"/>
      <c r="AG29" s="141"/>
      <c r="AH29" s="138"/>
      <c r="AI29" s="20"/>
      <c r="AJ29" s="130"/>
      <c r="AK29" s="135"/>
      <c r="AL29" s="133"/>
      <c r="AM29" s="142"/>
    </row>
    <row r="30" spans="2:47" ht="16.5" customHeight="1" thickBot="1">
      <c r="B30" s="22"/>
      <c r="D30" s="138"/>
      <c r="E30" s="20"/>
      <c r="F30" s="20" t="s">
        <v>311</v>
      </c>
      <c r="G30" s="135"/>
      <c r="H30" s="133"/>
      <c r="I30" s="139"/>
      <c r="J30" s="138"/>
      <c r="K30" s="20"/>
      <c r="L30" s="20"/>
      <c r="M30" s="135"/>
      <c r="N30" s="133"/>
      <c r="O30" s="139"/>
      <c r="P30" s="138"/>
      <c r="Q30" s="20"/>
      <c r="R30" s="20" t="s">
        <v>311</v>
      </c>
      <c r="S30" s="135"/>
      <c r="T30" s="133"/>
      <c r="U30" s="139"/>
      <c r="V30" s="138"/>
      <c r="W30" s="20"/>
      <c r="X30" s="20"/>
      <c r="Y30" s="135"/>
      <c r="Z30" s="133"/>
      <c r="AA30" s="141"/>
      <c r="AB30" s="138"/>
      <c r="AC30" s="20"/>
      <c r="AD30" s="20" t="s">
        <v>311</v>
      </c>
      <c r="AE30" s="135"/>
      <c r="AF30" s="133"/>
      <c r="AG30" s="141"/>
      <c r="AH30" s="138"/>
      <c r="AI30" s="20"/>
      <c r="AJ30" s="130"/>
      <c r="AK30" s="135"/>
      <c r="AL30" s="133"/>
      <c r="AM30" s="142"/>
    </row>
    <row r="31" spans="2:47" ht="15.75" customHeight="1">
      <c r="B31" s="25" t="s">
        <v>388</v>
      </c>
      <c r="C31" s="26">
        <f>SUM(G31,M31,S31,Y31,AE31,AK31)</f>
        <v>15130</v>
      </c>
      <c r="D31" s="27"/>
      <c r="E31" s="143"/>
      <c r="F31" s="143" t="s">
        <v>311</v>
      </c>
      <c r="G31" s="144">
        <f>SUM(G9:G30)</f>
        <v>12110</v>
      </c>
      <c r="H31" s="144"/>
      <c r="I31" s="145"/>
      <c r="J31" s="27"/>
      <c r="K31" s="143"/>
      <c r="L31" s="143" t="s">
        <v>311</v>
      </c>
      <c r="M31" s="144">
        <f>SUM(M9:M30)</f>
        <v>0</v>
      </c>
      <c r="N31" s="144"/>
      <c r="O31" s="145"/>
      <c r="P31" s="27"/>
      <c r="Q31" s="143"/>
      <c r="R31" s="143" t="s">
        <v>311</v>
      </c>
      <c r="S31" s="144">
        <f>SUM(S9:S30)</f>
        <v>0</v>
      </c>
      <c r="T31" s="144"/>
      <c r="U31" s="145"/>
      <c r="V31" s="27"/>
      <c r="W31" s="143"/>
      <c r="X31" s="143" t="s">
        <v>311</v>
      </c>
      <c r="Y31" s="144">
        <f>SUM(Y9:Y30)</f>
        <v>1230</v>
      </c>
      <c r="Z31" s="144"/>
      <c r="AA31" s="145"/>
      <c r="AB31" s="27"/>
      <c r="AC31" s="143"/>
      <c r="AD31" s="143" t="s">
        <v>311</v>
      </c>
      <c r="AE31" s="144">
        <f>SUM(AE9:AE30)</f>
        <v>540</v>
      </c>
      <c r="AF31" s="144"/>
      <c r="AG31" s="146"/>
      <c r="AH31" s="31"/>
      <c r="AI31" s="143"/>
      <c r="AJ31" s="143"/>
      <c r="AK31" s="144">
        <f>SUM(AK9:AK30)</f>
        <v>1250</v>
      </c>
      <c r="AL31" s="144"/>
      <c r="AM31" s="147"/>
    </row>
    <row r="32" spans="2:47" ht="15.75" customHeight="1" thickBot="1">
      <c r="B32" s="33" t="s">
        <v>389</v>
      </c>
      <c r="C32" s="34">
        <f>SUM(H32,N32,T32,Z32,AF32,AL32)</f>
        <v>0</v>
      </c>
      <c r="D32" s="35"/>
      <c r="E32" s="148"/>
      <c r="F32" s="148" t="s">
        <v>311</v>
      </c>
      <c r="G32" s="149"/>
      <c r="H32" s="149">
        <f>SUM(H9:H30)</f>
        <v>0</v>
      </c>
      <c r="I32" s="150"/>
      <c r="J32" s="35"/>
      <c r="K32" s="148"/>
      <c r="L32" s="148" t="s">
        <v>311</v>
      </c>
      <c r="M32" s="149"/>
      <c r="N32" s="149">
        <f>SUM(N9:N30)</f>
        <v>0</v>
      </c>
      <c r="O32" s="150"/>
      <c r="P32" s="35"/>
      <c r="Q32" s="148"/>
      <c r="R32" s="148" t="s">
        <v>311</v>
      </c>
      <c r="S32" s="149"/>
      <c r="T32" s="149">
        <f>SUM(T9:T30)</f>
        <v>0</v>
      </c>
      <c r="U32" s="150"/>
      <c r="V32" s="35"/>
      <c r="W32" s="148"/>
      <c r="X32" s="148" t="s">
        <v>311</v>
      </c>
      <c r="Y32" s="149"/>
      <c r="Z32" s="149">
        <f>SUM(Z9:Z30)</f>
        <v>0</v>
      </c>
      <c r="AA32" s="150"/>
      <c r="AB32" s="35"/>
      <c r="AC32" s="148"/>
      <c r="AD32" s="148" t="s">
        <v>311</v>
      </c>
      <c r="AE32" s="149"/>
      <c r="AF32" s="149">
        <f>SUM(AF9:AF30)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2050</v>
      </c>
      <c r="D33" s="16" t="s">
        <v>201</v>
      </c>
      <c r="E33" s="24" t="s">
        <v>2051</v>
      </c>
      <c r="F33" s="24" t="s">
        <v>2052</v>
      </c>
      <c r="G33" s="225">
        <v>1860</v>
      </c>
      <c r="H33" s="183"/>
      <c r="I33" s="192"/>
      <c r="J33" s="185" t="s">
        <v>201</v>
      </c>
      <c r="K33" s="20" t="s">
        <v>2053</v>
      </c>
      <c r="L33" s="130" t="s">
        <v>2054</v>
      </c>
      <c r="M33" s="225">
        <v>420</v>
      </c>
      <c r="N33" s="183"/>
      <c r="O33" s="192"/>
      <c r="P33" s="185" t="s">
        <v>201</v>
      </c>
      <c r="Q33" s="190" t="s">
        <v>2055</v>
      </c>
      <c r="R33" s="191" t="s">
        <v>2056</v>
      </c>
      <c r="S33" s="225">
        <v>400</v>
      </c>
      <c r="T33" s="183"/>
      <c r="U33" s="192"/>
      <c r="V33" s="16" t="s">
        <v>201</v>
      </c>
      <c r="W33" s="20" t="s">
        <v>2055</v>
      </c>
      <c r="X33" s="130" t="s">
        <v>2057</v>
      </c>
      <c r="Y33" s="225">
        <v>750</v>
      </c>
      <c r="Z33" s="133"/>
      <c r="AA33" s="199"/>
      <c r="AB33" s="185" t="s">
        <v>201</v>
      </c>
      <c r="AC33" s="190" t="s">
        <v>2055</v>
      </c>
      <c r="AD33" s="191" t="s">
        <v>2058</v>
      </c>
      <c r="AE33" s="225">
        <v>200</v>
      </c>
      <c r="AF33" s="133"/>
      <c r="AG33" s="141"/>
      <c r="AH33" s="185" t="s">
        <v>201</v>
      </c>
      <c r="AI33" s="190" t="s">
        <v>2059</v>
      </c>
      <c r="AJ33" s="197" t="s">
        <v>2060</v>
      </c>
      <c r="AK33" s="225">
        <v>50</v>
      </c>
      <c r="AL33" s="133"/>
      <c r="AM33" s="142"/>
      <c r="AP33" s="258"/>
      <c r="AQ33" s="255"/>
      <c r="AR33" s="256"/>
      <c r="AS33" s="259"/>
      <c r="AT33" s="260"/>
      <c r="AU33" s="261"/>
      <c r="AW33" s="262"/>
      <c r="AX33" s="262"/>
    </row>
    <row r="34" spans="2:50" ht="16.5" customHeight="1">
      <c r="B34" s="14">
        <v>40300</v>
      </c>
      <c r="D34" s="16" t="s">
        <v>201</v>
      </c>
      <c r="E34" s="24" t="s">
        <v>2061</v>
      </c>
      <c r="F34" s="24" t="s">
        <v>2062</v>
      </c>
      <c r="G34" s="225">
        <v>1620</v>
      </c>
      <c r="H34" s="183"/>
      <c r="I34" s="192"/>
      <c r="J34" s="185"/>
      <c r="K34" s="190" t="s">
        <v>2055</v>
      </c>
      <c r="L34" s="191" t="s">
        <v>2063</v>
      </c>
      <c r="M34" s="211" t="s">
        <v>252</v>
      </c>
      <c r="N34" s="183"/>
      <c r="O34" s="192"/>
      <c r="P34" s="185"/>
      <c r="Q34" s="190"/>
      <c r="R34" s="191" t="s">
        <v>311</v>
      </c>
      <c r="S34" s="181"/>
      <c r="T34" s="183"/>
      <c r="U34" s="192"/>
      <c r="V34" s="185"/>
      <c r="W34" s="190"/>
      <c r="X34" s="191" t="s">
        <v>311</v>
      </c>
      <c r="Y34" s="181"/>
      <c r="Z34" s="183"/>
      <c r="AA34" s="199"/>
      <c r="AB34" s="185"/>
      <c r="AC34" s="190"/>
      <c r="AD34" s="191" t="s">
        <v>311</v>
      </c>
      <c r="AE34" s="181"/>
      <c r="AF34" s="133"/>
      <c r="AG34" s="141"/>
      <c r="AH34" s="185" t="s">
        <v>201</v>
      </c>
      <c r="AI34" s="190" t="s">
        <v>2064</v>
      </c>
      <c r="AJ34" s="197" t="s">
        <v>2065</v>
      </c>
      <c r="AK34" s="225">
        <v>350</v>
      </c>
      <c r="AL34" s="133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16.5" customHeight="1">
      <c r="B35" s="22"/>
      <c r="D35" s="138"/>
      <c r="E35" s="24"/>
      <c r="F35" s="24" t="s">
        <v>311</v>
      </c>
      <c r="G35" s="181"/>
      <c r="H35" s="183"/>
      <c r="I35" s="192"/>
      <c r="J35" s="196"/>
      <c r="K35" s="190"/>
      <c r="L35" s="190" t="s">
        <v>311</v>
      </c>
      <c r="M35" s="181"/>
      <c r="N35" s="183"/>
      <c r="O35" s="192"/>
      <c r="P35" s="196"/>
      <c r="Q35" s="190"/>
      <c r="R35" s="190" t="s">
        <v>311</v>
      </c>
      <c r="S35" s="181"/>
      <c r="T35" s="183"/>
      <c r="U35" s="192"/>
      <c r="V35" s="196"/>
      <c r="W35" s="190"/>
      <c r="X35" s="190" t="s">
        <v>311</v>
      </c>
      <c r="Y35" s="181"/>
      <c r="Z35" s="183"/>
      <c r="AA35" s="199"/>
      <c r="AB35" s="196"/>
      <c r="AC35" s="190"/>
      <c r="AD35" s="190" t="s">
        <v>311</v>
      </c>
      <c r="AE35" s="181"/>
      <c r="AF35" s="133"/>
      <c r="AG35" s="141"/>
      <c r="AH35" s="185" t="s">
        <v>201</v>
      </c>
      <c r="AI35" s="190" t="s">
        <v>2066</v>
      </c>
      <c r="AJ35" s="197" t="s">
        <v>2067</v>
      </c>
      <c r="AK35" s="225">
        <v>50</v>
      </c>
      <c r="AL35" s="133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3"/>
      <c r="D36" s="138"/>
      <c r="E36" s="24"/>
      <c r="F36" s="24" t="s">
        <v>311</v>
      </c>
      <c r="G36" s="181"/>
      <c r="H36" s="183"/>
      <c r="I36" s="192"/>
      <c r="J36" s="196"/>
      <c r="K36" s="190"/>
      <c r="L36" s="190" t="s">
        <v>311</v>
      </c>
      <c r="M36" s="181"/>
      <c r="N36" s="183"/>
      <c r="O36" s="192"/>
      <c r="P36" s="196"/>
      <c r="Q36" s="190"/>
      <c r="R36" s="190" t="s">
        <v>311</v>
      </c>
      <c r="S36" s="181"/>
      <c r="T36" s="183"/>
      <c r="U36" s="192"/>
      <c r="V36" s="196"/>
      <c r="W36" s="190"/>
      <c r="X36" s="190" t="s">
        <v>311</v>
      </c>
      <c r="Y36" s="181"/>
      <c r="Z36" s="183"/>
      <c r="AA36" s="199"/>
      <c r="AB36" s="196"/>
      <c r="AC36" s="190"/>
      <c r="AD36" s="190" t="s">
        <v>311</v>
      </c>
      <c r="AE36" s="181"/>
      <c r="AF36" s="133"/>
      <c r="AG36" s="141"/>
      <c r="AH36" s="185" t="s">
        <v>201</v>
      </c>
      <c r="AI36" s="190" t="s">
        <v>2068</v>
      </c>
      <c r="AJ36" s="197" t="s">
        <v>2069</v>
      </c>
      <c r="AK36" s="225">
        <v>100</v>
      </c>
      <c r="AL36" s="133"/>
      <c r="AM36" s="142"/>
      <c r="AP36" s="258"/>
      <c r="AQ36" s="255"/>
      <c r="AR36" s="256"/>
      <c r="AS36" s="259"/>
      <c r="AT36" s="260"/>
      <c r="AU36" s="261"/>
      <c r="AW36" s="268"/>
      <c r="AX36" s="268"/>
    </row>
    <row r="37" spans="2:50" ht="16.5" customHeight="1">
      <c r="B37" s="23"/>
      <c r="D37" s="16"/>
      <c r="E37" s="17"/>
      <c r="F37" s="17" t="s">
        <v>311</v>
      </c>
      <c r="G37" s="182"/>
      <c r="H37" s="183"/>
      <c r="I37" s="192"/>
      <c r="J37" s="196"/>
      <c r="K37" s="190"/>
      <c r="L37" s="190" t="s">
        <v>311</v>
      </c>
      <c r="M37" s="181"/>
      <c r="N37" s="183"/>
      <c r="O37" s="192"/>
      <c r="P37" s="196"/>
      <c r="Q37" s="190"/>
      <c r="R37" s="190" t="s">
        <v>311</v>
      </c>
      <c r="S37" s="181"/>
      <c r="T37" s="183"/>
      <c r="U37" s="192"/>
      <c r="V37" s="196"/>
      <c r="W37" s="190"/>
      <c r="X37" s="190" t="s">
        <v>311</v>
      </c>
      <c r="Y37" s="181"/>
      <c r="Z37" s="183"/>
      <c r="AA37" s="199"/>
      <c r="AB37" s="196"/>
      <c r="AC37" s="190"/>
      <c r="AD37" s="190" t="s">
        <v>311</v>
      </c>
      <c r="AE37" s="181"/>
      <c r="AF37" s="133"/>
      <c r="AG37" s="141"/>
      <c r="AH37" s="138"/>
      <c r="AI37" s="20" t="s">
        <v>2070</v>
      </c>
      <c r="AJ37" s="130" t="s">
        <v>2071</v>
      </c>
      <c r="AK37" s="227" t="s">
        <v>383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/>
      <c r="E38" s="20"/>
      <c r="F38" s="20" t="s">
        <v>311</v>
      </c>
      <c r="G38" s="181"/>
      <c r="H38" s="183"/>
      <c r="I38" s="192"/>
      <c r="J38" s="196"/>
      <c r="K38" s="190"/>
      <c r="L38" s="190" t="s">
        <v>311</v>
      </c>
      <c r="M38" s="181"/>
      <c r="N38" s="183"/>
      <c r="O38" s="192"/>
      <c r="P38" s="196"/>
      <c r="Q38" s="190"/>
      <c r="R38" s="190" t="s">
        <v>311</v>
      </c>
      <c r="S38" s="181"/>
      <c r="T38" s="183"/>
      <c r="U38" s="192"/>
      <c r="V38" s="196"/>
      <c r="W38" s="190"/>
      <c r="X38" s="190" t="s">
        <v>311</v>
      </c>
      <c r="Y38" s="181"/>
      <c r="Z38" s="183"/>
      <c r="AA38" s="199"/>
      <c r="AB38" s="196"/>
      <c r="AC38" s="190"/>
      <c r="AD38" s="190" t="s">
        <v>311</v>
      </c>
      <c r="AE38" s="181"/>
      <c r="AF38" s="133"/>
      <c r="AG38" s="141"/>
      <c r="AH38" s="185"/>
      <c r="AI38" s="20" t="s">
        <v>2072</v>
      </c>
      <c r="AJ38" s="130" t="s">
        <v>2073</v>
      </c>
      <c r="AK38" s="227" t="s">
        <v>383</v>
      </c>
      <c r="AL38" s="133"/>
      <c r="AM38" s="142"/>
      <c r="AP38" s="258"/>
      <c r="AQ38" s="255"/>
      <c r="AR38" s="256"/>
      <c r="AS38" s="257"/>
      <c r="AT38" s="260"/>
      <c r="AU38" s="261"/>
    </row>
    <row r="39" spans="2:50" ht="16.5" customHeight="1">
      <c r="B39" s="22"/>
      <c r="D39" s="138"/>
      <c r="E39" s="20"/>
      <c r="F39" s="20" t="s">
        <v>311</v>
      </c>
      <c r="G39" s="181"/>
      <c r="H39" s="183"/>
      <c r="I39" s="192"/>
      <c r="J39" s="196"/>
      <c r="K39" s="190"/>
      <c r="L39" s="190" t="s">
        <v>311</v>
      </c>
      <c r="M39" s="181"/>
      <c r="N39" s="183"/>
      <c r="O39" s="192"/>
      <c r="P39" s="196"/>
      <c r="Q39" s="190"/>
      <c r="R39" s="190" t="s">
        <v>311</v>
      </c>
      <c r="S39" s="181"/>
      <c r="T39" s="183"/>
      <c r="U39" s="192"/>
      <c r="V39" s="196"/>
      <c r="W39" s="190"/>
      <c r="X39" s="190" t="s">
        <v>311</v>
      </c>
      <c r="Y39" s="181"/>
      <c r="Z39" s="183"/>
      <c r="AA39" s="199"/>
      <c r="AB39" s="196"/>
      <c r="AC39" s="190"/>
      <c r="AD39" s="190" t="s">
        <v>311</v>
      </c>
      <c r="AE39" s="181"/>
      <c r="AF39" s="133"/>
      <c r="AG39" s="141"/>
      <c r="AH39" s="185"/>
      <c r="AI39" s="223" t="s">
        <v>2074</v>
      </c>
      <c r="AJ39" s="224" t="s">
        <v>2075</v>
      </c>
      <c r="AK39" s="228" t="s">
        <v>383</v>
      </c>
      <c r="AL39" s="229"/>
      <c r="AM39" s="142"/>
      <c r="AP39" s="258"/>
      <c r="AQ39" s="255"/>
      <c r="AR39" s="256"/>
      <c r="AS39" s="257"/>
      <c r="AT39" s="260"/>
      <c r="AU39" s="261"/>
    </row>
    <row r="40" spans="2:50" ht="16.5" customHeight="1">
      <c r="B40" s="22"/>
      <c r="D40" s="138"/>
      <c r="E40" s="20"/>
      <c r="F40" s="20" t="s">
        <v>311</v>
      </c>
      <c r="G40" s="181"/>
      <c r="H40" s="183"/>
      <c r="I40" s="192"/>
      <c r="J40" s="196"/>
      <c r="K40" s="190"/>
      <c r="L40" s="190" t="s">
        <v>311</v>
      </c>
      <c r="M40" s="181"/>
      <c r="N40" s="183"/>
      <c r="O40" s="192"/>
      <c r="P40" s="196"/>
      <c r="Q40" s="190"/>
      <c r="R40" s="190" t="s">
        <v>311</v>
      </c>
      <c r="S40" s="181"/>
      <c r="T40" s="183"/>
      <c r="U40" s="192"/>
      <c r="V40" s="196"/>
      <c r="W40" s="190"/>
      <c r="X40" s="190" t="s">
        <v>311</v>
      </c>
      <c r="Y40" s="181"/>
      <c r="Z40" s="183"/>
      <c r="AA40" s="199"/>
      <c r="AB40" s="196"/>
      <c r="AC40" s="190"/>
      <c r="AD40" s="190" t="s">
        <v>311</v>
      </c>
      <c r="AE40" s="181"/>
      <c r="AF40" s="133"/>
      <c r="AG40" s="141"/>
      <c r="AH40" s="185"/>
      <c r="AI40" s="223"/>
      <c r="AJ40" s="224"/>
      <c r="AK40" s="228"/>
      <c r="AL40" s="229"/>
      <c r="AM40" s="142"/>
    </row>
    <row r="41" spans="2:50" ht="16.5" customHeight="1">
      <c r="B41" s="22"/>
      <c r="D41" s="138"/>
      <c r="E41" s="20"/>
      <c r="F41" s="20" t="s">
        <v>311</v>
      </c>
      <c r="G41" s="181"/>
      <c r="H41" s="183"/>
      <c r="I41" s="192"/>
      <c r="J41" s="196"/>
      <c r="K41" s="190"/>
      <c r="L41" s="190" t="s">
        <v>311</v>
      </c>
      <c r="M41" s="181"/>
      <c r="N41" s="183"/>
      <c r="O41" s="192"/>
      <c r="P41" s="196"/>
      <c r="Q41" s="190"/>
      <c r="R41" s="190" t="s">
        <v>311</v>
      </c>
      <c r="S41" s="181"/>
      <c r="T41" s="183"/>
      <c r="U41" s="192"/>
      <c r="V41" s="196"/>
      <c r="W41" s="190"/>
      <c r="X41" s="190" t="s">
        <v>311</v>
      </c>
      <c r="Y41" s="181"/>
      <c r="Z41" s="183"/>
      <c r="AA41" s="199"/>
      <c r="AB41" s="185"/>
      <c r="AC41" s="186"/>
      <c r="AD41" s="186" t="s">
        <v>311</v>
      </c>
      <c r="AE41" s="182"/>
      <c r="AF41" s="133"/>
      <c r="AG41" s="141"/>
      <c r="AH41" s="16"/>
      <c r="AI41" s="17"/>
      <c r="AJ41" s="214"/>
      <c r="AK41" s="134"/>
      <c r="AL41" s="133"/>
      <c r="AM41" s="142"/>
    </row>
    <row r="42" spans="2:50" ht="16.5" customHeight="1">
      <c r="B42" s="22"/>
      <c r="D42" s="138"/>
      <c r="E42" s="24"/>
      <c r="F42" s="24" t="s">
        <v>311</v>
      </c>
      <c r="G42" s="181"/>
      <c r="H42" s="183"/>
      <c r="I42" s="193"/>
      <c r="J42" s="196"/>
      <c r="K42" s="190"/>
      <c r="L42" s="190" t="s">
        <v>311</v>
      </c>
      <c r="M42" s="181"/>
      <c r="N42" s="183"/>
      <c r="O42" s="193"/>
      <c r="P42" s="196"/>
      <c r="Q42" s="190"/>
      <c r="R42" s="190" t="s">
        <v>311</v>
      </c>
      <c r="S42" s="181"/>
      <c r="T42" s="183"/>
      <c r="U42" s="193"/>
      <c r="V42" s="185"/>
      <c r="W42" s="190"/>
      <c r="X42" s="191" t="s">
        <v>311</v>
      </c>
      <c r="Y42" s="181"/>
      <c r="Z42" s="183"/>
      <c r="AA42" s="194"/>
      <c r="AB42" s="196"/>
      <c r="AC42" s="190"/>
      <c r="AD42" s="190" t="s">
        <v>311</v>
      </c>
      <c r="AE42" s="181"/>
      <c r="AF42" s="133"/>
      <c r="AG42" s="141"/>
      <c r="AH42" s="138"/>
      <c r="AI42" s="20"/>
      <c r="AJ42" s="130"/>
      <c r="AK42" s="135"/>
      <c r="AL42" s="133"/>
      <c r="AM42" s="142"/>
    </row>
    <row r="43" spans="2:50" ht="15.75" customHeight="1">
      <c r="B43" s="22"/>
      <c r="D43" s="138"/>
      <c r="E43" s="24"/>
      <c r="F43" s="24" t="s">
        <v>311</v>
      </c>
      <c r="G43" s="181"/>
      <c r="H43" s="183"/>
      <c r="I43" s="193"/>
      <c r="J43" s="196"/>
      <c r="K43" s="190"/>
      <c r="L43" s="190" t="s">
        <v>311</v>
      </c>
      <c r="M43" s="181"/>
      <c r="N43" s="183"/>
      <c r="O43" s="193"/>
      <c r="P43" s="196"/>
      <c r="Q43" s="190"/>
      <c r="R43" s="190" t="s">
        <v>311</v>
      </c>
      <c r="S43" s="181"/>
      <c r="T43" s="183"/>
      <c r="U43" s="193"/>
      <c r="V43" s="196"/>
      <c r="W43" s="190"/>
      <c r="X43" s="190" t="s">
        <v>311</v>
      </c>
      <c r="Y43" s="181"/>
      <c r="Z43" s="183"/>
      <c r="AA43" s="194"/>
      <c r="AB43" s="196"/>
      <c r="AC43" s="190"/>
      <c r="AD43" s="190" t="s">
        <v>311</v>
      </c>
      <c r="AE43" s="181"/>
      <c r="AF43" s="133"/>
      <c r="AG43" s="141"/>
      <c r="AH43" s="138"/>
      <c r="AI43" s="20"/>
      <c r="AJ43" s="20"/>
      <c r="AK43" s="135"/>
      <c r="AL43" s="133"/>
      <c r="AM43" s="142"/>
    </row>
    <row r="44" spans="2:50" ht="15.75" customHeight="1">
      <c r="B44" s="22"/>
      <c r="D44" s="138"/>
      <c r="E44" s="24"/>
      <c r="F44" s="24" t="s">
        <v>311</v>
      </c>
      <c r="G44" s="181"/>
      <c r="H44" s="183"/>
      <c r="I44" s="193"/>
      <c r="J44" s="196"/>
      <c r="K44" s="190"/>
      <c r="L44" s="190" t="s">
        <v>311</v>
      </c>
      <c r="M44" s="181"/>
      <c r="N44" s="183"/>
      <c r="O44" s="193"/>
      <c r="P44" s="196"/>
      <c r="Q44" s="190"/>
      <c r="R44" s="190" t="s">
        <v>311</v>
      </c>
      <c r="S44" s="181"/>
      <c r="T44" s="183"/>
      <c r="U44" s="193"/>
      <c r="V44" s="185"/>
      <c r="W44" s="190"/>
      <c r="X44" s="191" t="s">
        <v>311</v>
      </c>
      <c r="Y44" s="181"/>
      <c r="Z44" s="183"/>
      <c r="AA44" s="194"/>
      <c r="AB44" s="196"/>
      <c r="AC44" s="190"/>
      <c r="AD44" s="190" t="s">
        <v>311</v>
      </c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50" ht="16.5" customHeight="1">
      <c r="B45" s="14"/>
      <c r="D45" s="16"/>
      <c r="E45" s="24"/>
      <c r="F45" s="24" t="s">
        <v>311</v>
      </c>
      <c r="G45" s="181"/>
      <c r="H45" s="183"/>
      <c r="I45" s="192"/>
      <c r="J45" s="185"/>
      <c r="K45" s="190"/>
      <c r="L45" s="191"/>
      <c r="M45" s="181"/>
      <c r="N45" s="183"/>
      <c r="O45" s="192"/>
      <c r="P45" s="185"/>
      <c r="Q45" s="190"/>
      <c r="R45" s="191" t="s">
        <v>311</v>
      </c>
      <c r="S45" s="181"/>
      <c r="T45" s="183"/>
      <c r="U45" s="192"/>
      <c r="V45" s="185"/>
      <c r="W45" s="190"/>
      <c r="X45" s="191"/>
      <c r="Y45" s="181"/>
      <c r="Z45" s="183"/>
      <c r="AA45" s="199"/>
      <c r="AB45" s="185"/>
      <c r="AC45" s="190"/>
      <c r="AD45" s="191"/>
      <c r="AE45" s="181"/>
      <c r="AF45" s="183"/>
      <c r="AG45" s="141"/>
      <c r="AH45" s="138"/>
      <c r="AI45" s="20"/>
      <c r="AJ45" s="20"/>
      <c r="AK45" s="135"/>
      <c r="AL45" s="133"/>
      <c r="AM45" s="142"/>
    </row>
    <row r="46" spans="2:50" ht="16.5" customHeight="1">
      <c r="B46" s="14"/>
      <c r="D46" s="16"/>
      <c r="E46" s="24"/>
      <c r="F46" s="24" t="s">
        <v>311</v>
      </c>
      <c r="G46" s="181"/>
      <c r="H46" s="183"/>
      <c r="I46" s="192"/>
      <c r="J46" s="185"/>
      <c r="K46" s="190"/>
      <c r="L46" s="191"/>
      <c r="M46" s="181"/>
      <c r="N46" s="183"/>
      <c r="O46" s="192"/>
      <c r="P46" s="185"/>
      <c r="Q46" s="190"/>
      <c r="R46" s="191" t="s">
        <v>311</v>
      </c>
      <c r="S46" s="181"/>
      <c r="T46" s="183"/>
      <c r="U46" s="192"/>
      <c r="V46" s="185"/>
      <c r="W46" s="190"/>
      <c r="X46" s="191"/>
      <c r="Y46" s="181"/>
      <c r="Z46" s="183"/>
      <c r="AA46" s="199"/>
      <c r="AB46" s="185"/>
      <c r="AC46" s="190"/>
      <c r="AD46" s="191"/>
      <c r="AE46" s="181"/>
      <c r="AF46" s="183"/>
      <c r="AG46" s="141"/>
      <c r="AH46" s="138"/>
      <c r="AI46" s="20"/>
      <c r="AJ46" s="20"/>
      <c r="AK46" s="135"/>
      <c r="AL46" s="133"/>
      <c r="AM46" s="142"/>
    </row>
    <row r="47" spans="2:50" ht="16.5" customHeight="1">
      <c r="B47" s="22"/>
      <c r="D47" s="138"/>
      <c r="E47" s="24"/>
      <c r="F47" s="24" t="s">
        <v>311</v>
      </c>
      <c r="G47" s="181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0" t="s">
        <v>311</v>
      </c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8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3"/>
      <c r="D48" s="138"/>
      <c r="E48" s="24"/>
      <c r="F48" s="24" t="s">
        <v>311</v>
      </c>
      <c r="G48" s="135"/>
      <c r="H48" s="133"/>
      <c r="I48" s="139"/>
      <c r="J48" s="138"/>
      <c r="K48" s="20"/>
      <c r="L48" s="20"/>
      <c r="M48" s="135"/>
      <c r="N48" s="133"/>
      <c r="O48" s="139"/>
      <c r="P48" s="138"/>
      <c r="Q48" s="20"/>
      <c r="R48" s="20" t="s">
        <v>311</v>
      </c>
      <c r="S48" s="135"/>
      <c r="T48" s="133"/>
      <c r="U48" s="139"/>
      <c r="V48" s="138"/>
      <c r="W48" s="20"/>
      <c r="X48" s="20"/>
      <c r="Y48" s="135"/>
      <c r="Z48" s="133"/>
      <c r="AA48" s="141"/>
      <c r="AB48" s="138"/>
      <c r="AC48" s="20"/>
      <c r="AD48" s="20" t="s">
        <v>311</v>
      </c>
      <c r="AE48" s="13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311</v>
      </c>
      <c r="G49" s="134"/>
      <c r="H49" s="133"/>
      <c r="I49" s="139"/>
      <c r="J49" s="138"/>
      <c r="K49" s="20"/>
      <c r="L49" s="20"/>
      <c r="M49" s="135"/>
      <c r="N49" s="133"/>
      <c r="O49" s="139"/>
      <c r="P49" s="138"/>
      <c r="Q49" s="20"/>
      <c r="R49" s="20" t="s">
        <v>311</v>
      </c>
      <c r="S49" s="135"/>
      <c r="T49" s="133"/>
      <c r="U49" s="139"/>
      <c r="V49" s="138"/>
      <c r="W49" s="20"/>
      <c r="X49" s="20"/>
      <c r="Y49" s="135"/>
      <c r="Z49" s="133"/>
      <c r="AA49" s="141"/>
      <c r="AB49" s="138"/>
      <c r="AC49" s="20"/>
      <c r="AD49" s="20"/>
      <c r="AE49" s="13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311</v>
      </c>
      <c r="G50" s="135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 t="s">
        <v>311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/>
      <c r="AE50" s="13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311</v>
      </c>
      <c r="G51" s="135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 t="s">
        <v>311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 t="s">
        <v>311</v>
      </c>
      <c r="AE51" s="13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311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 t="s">
        <v>311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 t="s">
        <v>311</v>
      </c>
      <c r="AE52" s="13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311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311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311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311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311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311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SUM(G55,M55,S55,Y55,AE55,AK55)</f>
        <v>5800</v>
      </c>
      <c r="D55" s="31"/>
      <c r="E55" s="143"/>
      <c r="F55" s="143" t="s">
        <v>311</v>
      </c>
      <c r="G55" s="144">
        <f>SUM(G33:G54)</f>
        <v>3480</v>
      </c>
      <c r="H55" s="144"/>
      <c r="I55" s="29"/>
      <c r="J55" s="31"/>
      <c r="K55" s="143"/>
      <c r="L55" s="143"/>
      <c r="M55" s="144">
        <f>SUM(M33:M54)</f>
        <v>420</v>
      </c>
      <c r="N55" s="144"/>
      <c r="O55" s="29"/>
      <c r="P55" s="31"/>
      <c r="Q55" s="143"/>
      <c r="R55" s="143" t="s">
        <v>311</v>
      </c>
      <c r="S55" s="144">
        <f>SUM(S33:S54)</f>
        <v>400</v>
      </c>
      <c r="T55" s="144"/>
      <c r="U55" s="29"/>
      <c r="V55" s="31"/>
      <c r="W55" s="143"/>
      <c r="X55" s="143"/>
      <c r="Y55" s="144">
        <f>SUM(Y33:Y54)</f>
        <v>750</v>
      </c>
      <c r="Z55" s="144"/>
      <c r="AA55" s="29"/>
      <c r="AB55" s="31"/>
      <c r="AC55" s="143"/>
      <c r="AD55" s="143" t="s">
        <v>311</v>
      </c>
      <c r="AE55" s="144">
        <f>SUM(AE33:AE54)</f>
        <v>200</v>
      </c>
      <c r="AF55" s="144"/>
      <c r="AG55" s="30"/>
      <c r="AH55" s="31"/>
      <c r="AI55" s="28"/>
      <c r="AJ55" s="28"/>
      <c r="AK55" s="144">
        <f>SUM(AK33:AK54)</f>
        <v>550</v>
      </c>
      <c r="AL55" s="144"/>
      <c r="AM55" s="32"/>
    </row>
    <row r="56" spans="2:39" ht="15.75" customHeight="1" thickBot="1">
      <c r="B56" s="37" t="s">
        <v>389</v>
      </c>
      <c r="C56" s="34">
        <f>SUM(H56,N56,T56,Z56,AF56,AL56)</f>
        <v>0</v>
      </c>
      <c r="D56" s="39"/>
      <c r="E56" s="163"/>
      <c r="F56" s="163" t="s">
        <v>311</v>
      </c>
      <c r="G56" s="164"/>
      <c r="H56" s="164">
        <f>SUM(H33:H54)</f>
        <v>0</v>
      </c>
      <c r="I56" s="41"/>
      <c r="J56" s="39"/>
      <c r="K56" s="163"/>
      <c r="L56" s="163"/>
      <c r="M56" s="164"/>
      <c r="N56" s="164">
        <f>SUM(N33:N54)</f>
        <v>0</v>
      </c>
      <c r="O56" s="41"/>
      <c r="P56" s="39"/>
      <c r="Q56" s="163"/>
      <c r="R56" s="163" t="s">
        <v>311</v>
      </c>
      <c r="S56" s="164"/>
      <c r="T56" s="164">
        <f>SUM(T33:T54)</f>
        <v>0</v>
      </c>
      <c r="U56" s="41"/>
      <c r="V56" s="39"/>
      <c r="W56" s="163"/>
      <c r="X56" s="163"/>
      <c r="Y56" s="164"/>
      <c r="Z56" s="164">
        <f>SUM(Z33:Z54)</f>
        <v>0</v>
      </c>
      <c r="AA56" s="41"/>
      <c r="AB56" s="39"/>
      <c r="AC56" s="163"/>
      <c r="AD56" s="163" t="s">
        <v>311</v>
      </c>
      <c r="AE56" s="164"/>
      <c r="AF56" s="164">
        <f>SUM(AF33:AF54)</f>
        <v>0</v>
      </c>
      <c r="AG56" s="42"/>
      <c r="AH56" s="39"/>
      <c r="AI56" s="40"/>
      <c r="AJ56" s="40"/>
      <c r="AK56" s="164"/>
      <c r="AL56" s="164">
        <f>SUM(AL33:AL54)</f>
        <v>0</v>
      </c>
      <c r="AM56" s="43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SUM(G31,G55)</f>
        <v>15590</v>
      </c>
      <c r="H57" s="166">
        <f>SUM(H56,H32)</f>
        <v>0</v>
      </c>
      <c r="I57" s="48"/>
      <c r="J57" s="46"/>
      <c r="K57" s="165"/>
      <c r="L57" s="165"/>
      <c r="M57" s="166">
        <f>SUM(M31,M55)</f>
        <v>420</v>
      </c>
      <c r="N57" s="166">
        <f>SUM(N56,N32)</f>
        <v>0</v>
      </c>
      <c r="O57" s="48"/>
      <c r="P57" s="46"/>
      <c r="Q57" s="165"/>
      <c r="R57" s="165" t="s">
        <v>311</v>
      </c>
      <c r="S57" s="166">
        <f>SUM(S31,S55)</f>
        <v>400</v>
      </c>
      <c r="T57" s="166">
        <f>SUM(T56,T32)</f>
        <v>0</v>
      </c>
      <c r="U57" s="48"/>
      <c r="V57" s="46"/>
      <c r="W57" s="165"/>
      <c r="X57" s="165"/>
      <c r="Y57" s="166">
        <f>SUM(Y31,Y55)</f>
        <v>1980</v>
      </c>
      <c r="Z57" s="166">
        <f>SUM(Z56,Z32)</f>
        <v>0</v>
      </c>
      <c r="AA57" s="48"/>
      <c r="AB57" s="46"/>
      <c r="AC57" s="165"/>
      <c r="AD57" s="165" t="s">
        <v>311</v>
      </c>
      <c r="AE57" s="166">
        <f>SUM(AE31,AE55)</f>
        <v>740</v>
      </c>
      <c r="AF57" s="166">
        <f>SUM(AF56,AF32)</f>
        <v>0</v>
      </c>
      <c r="AG57" s="49"/>
      <c r="AH57" s="46"/>
      <c r="AI57" s="47"/>
      <c r="AJ57" s="47"/>
      <c r="AK57" s="166">
        <f>SUM(AK31,AK55)</f>
        <v>1800</v>
      </c>
      <c r="AL57" s="166">
        <f>SUM(AL56,AL32)</f>
        <v>0</v>
      </c>
      <c r="AM57" s="50"/>
    </row>
    <row r="58" spans="2:39" ht="16.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6.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6.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6.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6.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72" t="s">
        <v>394</v>
      </c>
      <c r="AI62" s="472"/>
      <c r="AJ62" s="472"/>
      <c r="AK62" s="472"/>
      <c r="AL62" s="472"/>
      <c r="AM62" s="473"/>
    </row>
    <row r="63" spans="2:39" ht="16.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4" t="s">
        <v>395</v>
      </c>
      <c r="AI63" s="474"/>
      <c r="AJ63" s="474"/>
      <c r="AK63" s="474"/>
      <c r="AL63" s="336"/>
      <c r="AM63" s="337"/>
    </row>
    <row r="64" spans="2:39" ht="16.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4" t="s">
        <v>396</v>
      </c>
      <c r="AI64" s="474"/>
      <c r="AJ64" s="474"/>
      <c r="AK64" s="474"/>
      <c r="AL64" s="474"/>
      <c r="AM64" s="475"/>
    </row>
    <row r="65" spans="2:39" ht="16.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6" t="s">
        <v>397</v>
      </c>
      <c r="AI65" s="476"/>
      <c r="AJ65" s="476"/>
      <c r="AK65" s="476"/>
      <c r="AL65" s="476"/>
      <c r="AM65" s="477"/>
    </row>
    <row r="66" spans="2:39" ht="16.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5.75" customHeight="1">
      <c r="C67" s="19" t="s">
        <v>398</v>
      </c>
      <c r="D67" s="493" t="s">
        <v>2076</v>
      </c>
      <c r="E67" s="493"/>
      <c r="F67" s="493"/>
      <c r="G67" s="493"/>
      <c r="H67" s="493"/>
      <c r="I67" s="493"/>
      <c r="J67" s="493"/>
      <c r="K67" s="493"/>
      <c r="L67" s="493"/>
      <c r="M67" s="493"/>
      <c r="N67" s="217"/>
      <c r="O67" s="97" t="s">
        <v>2077</v>
      </c>
      <c r="P67" s="97"/>
      <c r="R67" s="61" t="s">
        <v>311</v>
      </c>
      <c r="S67" s="97"/>
      <c r="W67" s="97"/>
      <c r="AB67" s="97" t="s">
        <v>2078</v>
      </c>
      <c r="AC67" s="97"/>
      <c r="AD67" s="97"/>
      <c r="AE67" s="97"/>
      <c r="AF67" s="97"/>
      <c r="AG67" s="97"/>
      <c r="AH67" s="97"/>
      <c r="AI67" s="97"/>
      <c r="AJ67" s="97"/>
      <c r="AK67" s="97"/>
      <c r="AM67" s="111"/>
    </row>
    <row r="68" spans="2:39" ht="15.75" customHeight="1">
      <c r="D68" s="494" t="s">
        <v>2079</v>
      </c>
      <c r="E68" s="494"/>
      <c r="F68" s="494"/>
      <c r="G68" s="494"/>
      <c r="H68" s="494"/>
      <c r="I68" s="494"/>
      <c r="J68" s="494"/>
      <c r="K68" s="494"/>
      <c r="O68" s="97" t="s">
        <v>2080</v>
      </c>
      <c r="P68" s="97"/>
      <c r="R68" s="61" t="s">
        <v>311</v>
      </c>
      <c r="S68" s="97"/>
      <c r="W68" s="97"/>
      <c r="AB68" s="97" t="s">
        <v>2081</v>
      </c>
      <c r="AC68" s="97"/>
      <c r="AD68" s="97"/>
      <c r="AE68" s="97"/>
      <c r="AF68" s="97"/>
      <c r="AG68" s="97"/>
      <c r="AH68" s="97"/>
      <c r="AI68" s="97"/>
      <c r="AJ68" s="97"/>
      <c r="AK68" s="97"/>
    </row>
    <row r="69" spans="2:39" ht="16.5" customHeight="1">
      <c r="D69" s="97" t="s">
        <v>2082</v>
      </c>
      <c r="E69" s="97"/>
      <c r="F69" s="97"/>
      <c r="G69" s="97"/>
      <c r="H69" s="97"/>
      <c r="I69" s="97"/>
      <c r="J69" s="97"/>
      <c r="K69" s="97"/>
      <c r="L69" s="97"/>
      <c r="M69" s="97"/>
      <c r="O69" s="97" t="s">
        <v>2083</v>
      </c>
      <c r="P69" s="97"/>
      <c r="R69" s="61" t="s">
        <v>311</v>
      </c>
      <c r="S69" s="97"/>
      <c r="W69" s="97"/>
      <c r="AB69" s="97" t="s">
        <v>2084</v>
      </c>
      <c r="AC69" s="97"/>
      <c r="AD69" s="97"/>
      <c r="AE69" s="97"/>
      <c r="AF69" s="97"/>
      <c r="AG69" s="97"/>
      <c r="AH69" s="97"/>
      <c r="AI69" s="97"/>
      <c r="AJ69" s="97"/>
      <c r="AK69" s="97"/>
      <c r="AL69" s="218"/>
      <c r="AM69" s="218"/>
    </row>
    <row r="70" spans="2:39" ht="16.5" customHeight="1">
      <c r="D70" s="97" t="s">
        <v>2085</v>
      </c>
      <c r="E70" s="97"/>
      <c r="O70" s="97" t="s">
        <v>2086</v>
      </c>
      <c r="P70" s="97"/>
      <c r="R70" s="61" t="s">
        <v>311</v>
      </c>
      <c r="S70" s="97"/>
      <c r="W70" s="97"/>
      <c r="AB70" s="97"/>
      <c r="AC70" s="97"/>
      <c r="AL70" s="217"/>
    </row>
    <row r="71" spans="2:39" ht="16.5" customHeight="1">
      <c r="D71" s="97"/>
      <c r="O71" s="97" t="s">
        <v>2087</v>
      </c>
      <c r="P71" s="97"/>
      <c r="R71" s="61" t="s">
        <v>311</v>
      </c>
      <c r="S71" s="97"/>
      <c r="W71" s="97"/>
      <c r="AD71" s="61" t="s">
        <v>311</v>
      </c>
    </row>
    <row r="72" spans="2:39" ht="16.5" customHeight="1">
      <c r="D72" s="97"/>
      <c r="Q72" s="97"/>
      <c r="R72" s="61" t="s">
        <v>311</v>
      </c>
      <c r="AD72" s="61" t="s">
        <v>311</v>
      </c>
    </row>
    <row r="73" spans="2:39" ht="16.5" customHeight="1">
      <c r="D73" s="97"/>
      <c r="F73" s="61" t="s">
        <v>311</v>
      </c>
      <c r="R73" s="61" t="s">
        <v>311</v>
      </c>
    </row>
    <row r="74" spans="2:39" ht="16.5" customHeight="1">
      <c r="F74" s="61" t="s">
        <v>311</v>
      </c>
      <c r="R74" s="61" t="s">
        <v>311</v>
      </c>
      <c r="AD74" s="61" t="s">
        <v>311</v>
      </c>
    </row>
    <row r="75" spans="2:39" ht="16.5" customHeight="1">
      <c r="F75" s="61" t="s">
        <v>311</v>
      </c>
      <c r="R75" s="61" t="s">
        <v>311</v>
      </c>
      <c r="AD75" s="61" t="s">
        <v>311</v>
      </c>
    </row>
    <row r="76" spans="2:39" ht="16.5" customHeight="1">
      <c r="F76" s="61" t="s">
        <v>311</v>
      </c>
      <c r="R76" s="61" t="s">
        <v>311</v>
      </c>
      <c r="AD76" s="61" t="s">
        <v>311</v>
      </c>
    </row>
    <row r="77" spans="2:39" ht="16.5" customHeight="1">
      <c r="C77" s="494"/>
      <c r="D77" s="494"/>
      <c r="E77" s="494"/>
      <c r="F77" s="494"/>
      <c r="G77" s="494"/>
      <c r="H77" s="494"/>
      <c r="I77" s="494"/>
      <c r="J77" s="494"/>
      <c r="K77" s="494"/>
      <c r="L77" s="494"/>
      <c r="R77" s="61" t="s">
        <v>311</v>
      </c>
      <c r="AD77" s="61" t="s">
        <v>311</v>
      </c>
    </row>
    <row r="78" spans="2:39" ht="16.5" customHeight="1">
      <c r="C78" s="494"/>
      <c r="D78" s="494"/>
      <c r="E78" s="494"/>
      <c r="F78" s="494"/>
      <c r="G78" s="494"/>
      <c r="H78" s="494"/>
      <c r="I78" s="494"/>
      <c r="J78" s="494"/>
      <c r="R78" s="61" t="s">
        <v>311</v>
      </c>
      <c r="AD78" s="61" t="s">
        <v>311</v>
      </c>
    </row>
    <row r="79" spans="2:39" ht="15.75" customHeight="1">
      <c r="C79" s="97"/>
      <c r="D79" s="97"/>
      <c r="E79" s="97"/>
      <c r="F79" s="97"/>
      <c r="G79" s="97"/>
      <c r="H79" s="97"/>
      <c r="I79" s="97"/>
      <c r="J79" s="97"/>
      <c r="K79" s="97"/>
      <c r="L79" s="97"/>
      <c r="R79" s="61" t="s">
        <v>311</v>
      </c>
      <c r="AD79" s="61" t="s">
        <v>311</v>
      </c>
    </row>
    <row r="80" spans="2:39" ht="15.75" customHeight="1">
      <c r="C80" s="97"/>
      <c r="D80" s="97"/>
      <c r="I80" s="19"/>
      <c r="J80" s="61"/>
      <c r="R80" s="61" t="s">
        <v>311</v>
      </c>
      <c r="AD80" s="61" t="s">
        <v>311</v>
      </c>
    </row>
    <row r="81" spans="6:30" ht="15.7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7">
    <mergeCell ref="AH65:AM65"/>
    <mergeCell ref="C77:L77"/>
    <mergeCell ref="C78:J78"/>
    <mergeCell ref="D67:M67"/>
    <mergeCell ref="D68:K68"/>
    <mergeCell ref="AH62:AM62"/>
    <mergeCell ref="AH63:AK63"/>
    <mergeCell ref="AH64:AM64"/>
    <mergeCell ref="AK1:AM1"/>
    <mergeCell ref="B4:C5"/>
    <mergeCell ref="D4:E5"/>
    <mergeCell ref="G4:Q5"/>
    <mergeCell ref="S4:S5"/>
    <mergeCell ref="T4:U5"/>
    <mergeCell ref="AL2:AM2"/>
    <mergeCell ref="V4:AA5"/>
    <mergeCell ref="AE5:AF5"/>
  </mergeCells>
  <phoneticPr fontId="3"/>
  <conditionalFormatting sqref="N25:N30 T23:T30 Z23:Z30 AF23:AF30 H24:H30">
    <cfRule type="cellIs" dxfId="72" priority="70" stopIfTrue="1" operator="greaterThan">
      <formula>G23</formula>
    </cfRule>
  </conditionalFormatting>
  <conditionalFormatting sqref="T21:T22 Z21:Z22 AF21:AF22">
    <cfRule type="cellIs" dxfId="71" priority="69" stopIfTrue="1" operator="greaterThan">
      <formula>S21</formula>
    </cfRule>
  </conditionalFormatting>
  <conditionalFormatting sqref="AF43:AF44 Z43:Z44 T43:T44 N43:N44 H43:H44">
    <cfRule type="cellIs" dxfId="70" priority="65" stopIfTrue="1" operator="greaterThan">
      <formula>G43</formula>
    </cfRule>
  </conditionalFormatting>
  <conditionalFormatting sqref="H47:H54 N47:N54 T47:T54 Z47:Z54 AF47:AF54">
    <cfRule type="cellIs" dxfId="69" priority="67" stopIfTrue="1" operator="greaterThan">
      <formula>G47</formula>
    </cfRule>
  </conditionalFormatting>
  <conditionalFormatting sqref="H45:H46 N45:N46 T45:T46 Z45:Z46 AF45:AF46">
    <cfRule type="cellIs" dxfId="68" priority="66" stopIfTrue="1" operator="greaterThan">
      <formula>G45</formula>
    </cfRule>
  </conditionalFormatting>
  <conditionalFormatting sqref="AL45:AL54">
    <cfRule type="cellIs" dxfId="67" priority="64" stopIfTrue="1" operator="greaterThan">
      <formula>AK45</formula>
    </cfRule>
  </conditionalFormatting>
  <conditionalFormatting sqref="AL41:AL44">
    <cfRule type="cellIs" dxfId="66" priority="63" stopIfTrue="1" operator="greaterThan">
      <formula>AK41</formula>
    </cfRule>
  </conditionalFormatting>
  <conditionalFormatting sqref="T9:T20 Z10:Z20 AF9:AF20">
    <cfRule type="cellIs" dxfId="65" priority="62" stopIfTrue="1" operator="greaterThan">
      <formula>S9</formula>
    </cfRule>
  </conditionalFormatting>
  <conditionalFormatting sqref="Z9">
    <cfRule type="cellIs" dxfId="64" priority="61" stopIfTrue="1" operator="greaterThan">
      <formula>Y9</formula>
    </cfRule>
  </conditionalFormatting>
  <conditionalFormatting sqref="AF33:AF42 Z33:Z42 T33:T42 N33:N42 H33:H42">
    <cfRule type="cellIs" dxfId="63" priority="60" stopIfTrue="1" operator="greaterThan">
      <formula>G33</formula>
    </cfRule>
  </conditionalFormatting>
  <conditionalFormatting sqref="AT9">
    <cfRule type="cellIs" dxfId="62" priority="58" stopIfTrue="1" operator="greaterThan">
      <formula>AS9</formula>
    </cfRule>
  </conditionalFormatting>
  <conditionalFormatting sqref="AT10">
    <cfRule type="cellIs" dxfId="61" priority="57" stopIfTrue="1" operator="greaterThan">
      <formula>AS10</formula>
    </cfRule>
  </conditionalFormatting>
  <conditionalFormatting sqref="AT11">
    <cfRule type="cellIs" dxfId="60" priority="56" stopIfTrue="1" operator="greaterThan">
      <formula>AS11</formula>
    </cfRule>
  </conditionalFormatting>
  <conditionalFormatting sqref="AT12">
    <cfRule type="cellIs" dxfId="59" priority="55" stopIfTrue="1" operator="greaterThan">
      <formula>AS12</formula>
    </cfRule>
  </conditionalFormatting>
  <conditionalFormatting sqref="AT13">
    <cfRule type="cellIs" dxfId="58" priority="54" stopIfTrue="1" operator="greaterThan">
      <formula>AS13</formula>
    </cfRule>
  </conditionalFormatting>
  <conditionalFormatting sqref="AT14">
    <cfRule type="cellIs" dxfId="57" priority="53" stopIfTrue="1" operator="greaterThan">
      <formula>AS14</formula>
    </cfRule>
  </conditionalFormatting>
  <conditionalFormatting sqref="AT15">
    <cfRule type="cellIs" dxfId="56" priority="52" stopIfTrue="1" operator="greaterThan">
      <formula>AS15</formula>
    </cfRule>
  </conditionalFormatting>
  <conditionalFormatting sqref="AT16">
    <cfRule type="cellIs" dxfId="55" priority="51" stopIfTrue="1" operator="greaterThan">
      <formula>AS16</formula>
    </cfRule>
  </conditionalFormatting>
  <conditionalFormatting sqref="AT17">
    <cfRule type="cellIs" dxfId="54" priority="50" stopIfTrue="1" operator="greaterThan">
      <formula>AS17</formula>
    </cfRule>
  </conditionalFormatting>
  <conditionalFormatting sqref="AT18">
    <cfRule type="cellIs" dxfId="53" priority="49" stopIfTrue="1" operator="greaterThan">
      <formula>AS18</formula>
    </cfRule>
  </conditionalFormatting>
  <conditionalFormatting sqref="AT19">
    <cfRule type="cellIs" dxfId="52" priority="48" stopIfTrue="1" operator="greaterThan">
      <formula>AS19</formula>
    </cfRule>
  </conditionalFormatting>
  <conditionalFormatting sqref="AT20">
    <cfRule type="cellIs" dxfId="51" priority="47" stopIfTrue="1" operator="greaterThan">
      <formula>AS20</formula>
    </cfRule>
  </conditionalFormatting>
  <conditionalFormatting sqref="AT21">
    <cfRule type="cellIs" dxfId="50" priority="46" stopIfTrue="1" operator="greaterThan">
      <formula>AS21</formula>
    </cfRule>
  </conditionalFormatting>
  <conditionalFormatting sqref="AT22">
    <cfRule type="cellIs" dxfId="49" priority="45" stopIfTrue="1" operator="greaterThan">
      <formula>AS22</formula>
    </cfRule>
  </conditionalFormatting>
  <conditionalFormatting sqref="AT23">
    <cfRule type="cellIs" dxfId="48" priority="44" stopIfTrue="1" operator="greaterThan">
      <formula>AS23</formula>
    </cfRule>
  </conditionalFormatting>
  <conditionalFormatting sqref="AT24">
    <cfRule type="cellIs" dxfId="47" priority="43" stopIfTrue="1" operator="greaterThan">
      <formula>AS24</formula>
    </cfRule>
  </conditionalFormatting>
  <conditionalFormatting sqref="AT33">
    <cfRule type="cellIs" dxfId="46" priority="25" stopIfTrue="1" operator="greaterThan">
      <formula>AS33</formula>
    </cfRule>
  </conditionalFormatting>
  <conditionalFormatting sqref="AT34">
    <cfRule type="cellIs" dxfId="45" priority="24" stopIfTrue="1" operator="greaterThan">
      <formula>AS34</formula>
    </cfRule>
  </conditionalFormatting>
  <conditionalFormatting sqref="AT35">
    <cfRule type="cellIs" dxfId="44" priority="23" stopIfTrue="1" operator="greaterThan">
      <formula>AS35</formula>
    </cfRule>
  </conditionalFormatting>
  <conditionalFormatting sqref="AT36">
    <cfRule type="cellIs" dxfId="43" priority="22" stopIfTrue="1" operator="greaterThan">
      <formula>AS36</formula>
    </cfRule>
  </conditionalFormatting>
  <conditionalFormatting sqref="AT37">
    <cfRule type="cellIs" dxfId="42" priority="21" stopIfTrue="1" operator="greaterThan">
      <formula>AS37</formula>
    </cfRule>
  </conditionalFormatting>
  <conditionalFormatting sqref="AT38">
    <cfRule type="cellIs" dxfId="41" priority="20" stopIfTrue="1" operator="greaterThan">
      <formula>AS38</formula>
    </cfRule>
  </conditionalFormatting>
  <conditionalFormatting sqref="AT39">
    <cfRule type="cellIs" dxfId="40" priority="19" stopIfTrue="1" operator="greaterThan">
      <formula>AS39</formula>
    </cfRule>
  </conditionalFormatting>
  <conditionalFormatting sqref="AL63">
    <cfRule type="cellIs" dxfId="39" priority="11" stopIfTrue="1" operator="greaterThan">
      <formula>AK63</formula>
    </cfRule>
  </conditionalFormatting>
  <conditionalFormatting sqref="AL40">
    <cfRule type="cellIs" dxfId="38" priority="7" stopIfTrue="1" operator="greaterThan">
      <formula>AK40</formula>
    </cfRule>
  </conditionalFormatting>
  <conditionalFormatting sqref="AL27:AL30">
    <cfRule type="cellIs" dxfId="37" priority="6" stopIfTrue="1" operator="greaterThan">
      <formula>AK27</formula>
    </cfRule>
  </conditionalFormatting>
  <conditionalFormatting sqref="AL9:AL26">
    <cfRule type="cellIs" dxfId="36" priority="5" stopIfTrue="1" operator="greaterThan">
      <formula>AK9</formula>
    </cfRule>
  </conditionalFormatting>
  <conditionalFormatting sqref="AL33:AL39">
    <cfRule type="cellIs" dxfId="35" priority="4" stopIfTrue="1" operator="greaterThan">
      <formula>AK33</formula>
    </cfRule>
  </conditionalFormatting>
  <conditionalFormatting sqref="N23:N24 H22:H23">
    <cfRule type="cellIs" dxfId="34" priority="3" stopIfTrue="1" operator="greaterThan">
      <formula>G22</formula>
    </cfRule>
  </conditionalFormatting>
  <conditionalFormatting sqref="N21:N22 H20:H22">
    <cfRule type="cellIs" dxfId="33" priority="2" stopIfTrue="1" operator="greaterThan">
      <formula>G20</formula>
    </cfRule>
  </conditionalFormatting>
  <conditionalFormatting sqref="N9:N20 H9:H20">
    <cfRule type="cellIs" dxfId="32" priority="1" stopIfTrue="1" operator="greaterThan">
      <formula>G9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:AL40 AL9:AL26" xr:uid="{1B13BFBE-8B73-4742-8F1D-88B6C11FCD0D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2088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97">
        <v>45931</v>
      </c>
      <c r="AL1" s="497"/>
      <c r="AM1" s="497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61">
        <f>+入力!N7</f>
        <v>0</v>
      </c>
      <c r="AM2" s="461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8">
        <f>+入力!F2</f>
        <v>0</v>
      </c>
      <c r="C4" s="479"/>
      <c r="D4" s="482">
        <f>B4</f>
        <v>0</v>
      </c>
      <c r="E4" s="483"/>
      <c r="F4" s="105"/>
      <c r="G4" s="462" t="str">
        <f>CONCATENATE(入力!F3,入力!S3)&amp;"　/　"&amp;入力!F4</f>
        <v>様　/　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11"/>
      <c r="S4" s="495">
        <f>+入力!F5</f>
        <v>0</v>
      </c>
      <c r="T4" s="466">
        <f>+入力!N5</f>
        <v>0</v>
      </c>
      <c r="U4" s="467"/>
      <c r="V4" s="487">
        <f>+入力!F6</f>
        <v>0</v>
      </c>
      <c r="W4" s="488"/>
      <c r="X4" s="488"/>
      <c r="Y4" s="488"/>
      <c r="Z4" s="488"/>
      <c r="AA4" s="489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80"/>
      <c r="C5" s="481"/>
      <c r="D5" s="484"/>
      <c r="E5" s="485"/>
      <c r="F5" s="108"/>
      <c r="G5" s="464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12"/>
      <c r="S5" s="471"/>
      <c r="T5" s="468"/>
      <c r="U5" s="469"/>
      <c r="V5" s="490"/>
      <c r="W5" s="491"/>
      <c r="X5" s="491"/>
      <c r="Y5" s="491"/>
      <c r="Z5" s="491"/>
      <c r="AA5" s="492"/>
      <c r="AB5" s="71" t="s">
        <v>183</v>
      </c>
      <c r="AC5" s="106"/>
      <c r="AD5" s="72"/>
      <c r="AE5" s="486">
        <f>+入力!M6</f>
        <v>0</v>
      </c>
      <c r="AF5" s="486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252" t="s">
        <v>197</v>
      </c>
      <c r="AJ8" s="252" t="s">
        <v>192</v>
      </c>
      <c r="AK8" s="253" t="s">
        <v>198</v>
      </c>
      <c r="AL8" s="253" t="s">
        <v>199</v>
      </c>
      <c r="AM8" s="84" t="s">
        <v>195</v>
      </c>
    </row>
    <row r="9" spans="1:50" ht="15.75" customHeight="1">
      <c r="B9" s="14" t="s">
        <v>2089</v>
      </c>
      <c r="C9" s="15"/>
      <c r="D9" s="16" t="s">
        <v>201</v>
      </c>
      <c r="E9" s="99" t="s">
        <v>2090</v>
      </c>
      <c r="F9" s="99" t="s">
        <v>2091</v>
      </c>
      <c r="G9" s="231">
        <v>1780</v>
      </c>
      <c r="H9" s="229"/>
      <c r="I9" s="344"/>
      <c r="J9" s="16"/>
      <c r="K9" s="234" t="s">
        <v>2092</v>
      </c>
      <c r="L9" s="224"/>
      <c r="M9" s="228" t="s">
        <v>266</v>
      </c>
      <c r="N9" s="229"/>
      <c r="O9" s="344"/>
      <c r="P9" s="16"/>
      <c r="Q9" s="330" t="s">
        <v>2093</v>
      </c>
      <c r="R9" s="247" t="s">
        <v>2094</v>
      </c>
      <c r="S9" s="228" t="s">
        <v>266</v>
      </c>
      <c r="T9" s="229"/>
      <c r="U9" s="344"/>
      <c r="V9" s="16" t="s">
        <v>201</v>
      </c>
      <c r="W9" s="234" t="s">
        <v>2095</v>
      </c>
      <c r="X9" s="235" t="s">
        <v>2096</v>
      </c>
      <c r="Y9" s="231">
        <v>1220</v>
      </c>
      <c r="Z9" s="229"/>
      <c r="AA9" s="345"/>
      <c r="AB9" s="16" t="s">
        <v>201</v>
      </c>
      <c r="AC9" s="223" t="s">
        <v>2097</v>
      </c>
      <c r="AD9" s="226" t="s">
        <v>2098</v>
      </c>
      <c r="AE9" s="228" t="s">
        <v>266</v>
      </c>
      <c r="AF9" s="229"/>
      <c r="AG9" s="136"/>
      <c r="AH9" s="16" t="s">
        <v>201</v>
      </c>
      <c r="AI9" s="190" t="s">
        <v>2099</v>
      </c>
      <c r="AJ9" s="389" t="s">
        <v>2100</v>
      </c>
      <c r="AK9" s="229">
        <v>50</v>
      </c>
      <c r="AL9" s="133"/>
      <c r="AM9" s="137"/>
      <c r="AP9" s="258"/>
      <c r="AQ9" s="255"/>
      <c r="AR9" s="267"/>
      <c r="AS9" s="260"/>
      <c r="AT9" s="260"/>
      <c r="AU9" s="263"/>
      <c r="AW9" s="262"/>
      <c r="AX9" s="262"/>
    </row>
    <row r="10" spans="1:50" ht="15.75" customHeight="1">
      <c r="B10" s="14">
        <v>40228</v>
      </c>
      <c r="D10" s="138" t="s">
        <v>201</v>
      </c>
      <c r="E10" s="24" t="s">
        <v>2101</v>
      </c>
      <c r="F10" s="24" t="s">
        <v>2102</v>
      </c>
      <c r="G10" s="225">
        <v>1490</v>
      </c>
      <c r="H10" s="229"/>
      <c r="I10" s="232"/>
      <c r="J10" s="16"/>
      <c r="K10" s="234" t="s">
        <v>2103</v>
      </c>
      <c r="L10" s="224"/>
      <c r="M10" s="228" t="s">
        <v>266</v>
      </c>
      <c r="N10" s="229"/>
      <c r="O10" s="346"/>
      <c r="P10" s="16"/>
      <c r="Q10" s="234" t="s">
        <v>2104</v>
      </c>
      <c r="R10" s="235" t="s">
        <v>2105</v>
      </c>
      <c r="S10" s="228" t="s">
        <v>266</v>
      </c>
      <c r="T10" s="229"/>
      <c r="U10" s="347"/>
      <c r="V10" s="16" t="s">
        <v>201</v>
      </c>
      <c r="W10" s="234" t="s">
        <v>2106</v>
      </c>
      <c r="X10" s="235" t="s">
        <v>2107</v>
      </c>
      <c r="Y10" s="231">
        <v>570</v>
      </c>
      <c r="Z10" s="229"/>
      <c r="AA10" s="348"/>
      <c r="AB10" s="185"/>
      <c r="AC10" s="190"/>
      <c r="AD10" s="191" t="s">
        <v>311</v>
      </c>
      <c r="AE10" s="181"/>
      <c r="AF10" s="133"/>
      <c r="AG10" s="141"/>
      <c r="AH10" s="16" t="s">
        <v>201</v>
      </c>
      <c r="AI10" s="190" t="s">
        <v>2108</v>
      </c>
      <c r="AJ10" s="389" t="s">
        <v>2109</v>
      </c>
      <c r="AK10" s="229">
        <v>300</v>
      </c>
      <c r="AL10" s="133"/>
      <c r="AM10" s="137"/>
      <c r="AP10" s="258"/>
      <c r="AQ10" s="255"/>
      <c r="AR10" s="267"/>
      <c r="AS10" s="260"/>
      <c r="AT10" s="260"/>
      <c r="AU10" s="263"/>
      <c r="AW10" s="262"/>
      <c r="AX10" s="262"/>
    </row>
    <row r="11" spans="1:50" ht="15.75" customHeight="1">
      <c r="B11" s="22"/>
      <c r="D11" s="138" t="s">
        <v>201</v>
      </c>
      <c r="E11" s="99" t="s">
        <v>2110</v>
      </c>
      <c r="F11" s="99" t="s">
        <v>2111</v>
      </c>
      <c r="G11" s="231">
        <v>1610</v>
      </c>
      <c r="H11" s="229"/>
      <c r="I11" s="347"/>
      <c r="J11" s="16"/>
      <c r="K11" s="234" t="s">
        <v>2112</v>
      </c>
      <c r="L11" s="224" t="s">
        <v>2113</v>
      </c>
      <c r="M11" s="228" t="s">
        <v>266</v>
      </c>
      <c r="N11" s="229"/>
      <c r="O11" s="347"/>
      <c r="P11" s="16"/>
      <c r="Q11" s="223" t="s">
        <v>2114</v>
      </c>
      <c r="R11" s="247" t="s">
        <v>2115</v>
      </c>
      <c r="S11" s="228" t="s">
        <v>266</v>
      </c>
      <c r="T11" s="229"/>
      <c r="U11" s="347"/>
      <c r="V11" s="16" t="s">
        <v>201</v>
      </c>
      <c r="W11" s="223" t="s">
        <v>2116</v>
      </c>
      <c r="X11" s="226" t="s">
        <v>2117</v>
      </c>
      <c r="Y11" s="225">
        <v>800</v>
      </c>
      <c r="Z11" s="229"/>
      <c r="AA11" s="348"/>
      <c r="AB11" s="185"/>
      <c r="AC11" s="190"/>
      <c r="AD11" s="191" t="s">
        <v>311</v>
      </c>
      <c r="AE11" s="181"/>
      <c r="AF11" s="133"/>
      <c r="AG11" s="136"/>
      <c r="AH11" s="16" t="s">
        <v>201</v>
      </c>
      <c r="AI11" s="190" t="s">
        <v>2118</v>
      </c>
      <c r="AJ11" s="389" t="s">
        <v>2119</v>
      </c>
      <c r="AK11" s="229">
        <v>370</v>
      </c>
      <c r="AL11" s="133"/>
      <c r="AM11" s="142"/>
      <c r="AP11" s="258"/>
      <c r="AQ11" s="255"/>
      <c r="AR11" s="267"/>
      <c r="AS11" s="260"/>
      <c r="AT11" s="260"/>
      <c r="AU11" s="261"/>
      <c r="AW11" s="262"/>
      <c r="AX11" s="262"/>
    </row>
    <row r="12" spans="1:50" ht="15.75" customHeight="1">
      <c r="B12" s="22"/>
      <c r="D12" s="16" t="s">
        <v>201</v>
      </c>
      <c r="E12" s="24" t="s">
        <v>2120</v>
      </c>
      <c r="F12" s="24" t="s">
        <v>2121</v>
      </c>
      <c r="G12" s="225">
        <v>990</v>
      </c>
      <c r="H12" s="229"/>
      <c r="I12" s="347"/>
      <c r="J12" s="16"/>
      <c r="K12" s="234" t="s">
        <v>2122</v>
      </c>
      <c r="L12" s="236" t="s">
        <v>2123</v>
      </c>
      <c r="M12" s="228" t="s">
        <v>266</v>
      </c>
      <c r="N12" s="229"/>
      <c r="O12" s="347"/>
      <c r="P12" s="16"/>
      <c r="Q12" s="223"/>
      <c r="R12" s="226"/>
      <c r="S12" s="225"/>
      <c r="T12" s="229"/>
      <c r="U12" s="347"/>
      <c r="V12" s="16"/>
      <c r="W12" s="223" t="s">
        <v>2124</v>
      </c>
      <c r="X12" s="226" t="s">
        <v>2125</v>
      </c>
      <c r="Y12" s="228" t="s">
        <v>266</v>
      </c>
      <c r="Z12" s="229"/>
      <c r="AA12" s="348"/>
      <c r="AB12" s="185"/>
      <c r="AC12" s="190"/>
      <c r="AD12" s="191" t="s">
        <v>311</v>
      </c>
      <c r="AE12" s="181"/>
      <c r="AF12" s="133"/>
      <c r="AG12" s="136"/>
      <c r="AH12" s="138"/>
      <c r="AI12" s="223" t="s">
        <v>2126</v>
      </c>
      <c r="AJ12" s="224" t="s">
        <v>2127</v>
      </c>
      <c r="AK12" s="227" t="s">
        <v>383</v>
      </c>
      <c r="AL12" s="133"/>
      <c r="AM12" s="142"/>
      <c r="AP12" s="258"/>
      <c r="AQ12" s="255"/>
      <c r="AR12" s="256"/>
      <c r="AS12" s="257"/>
      <c r="AT12" s="260"/>
      <c r="AU12" s="261"/>
    </row>
    <row r="13" spans="1:50" ht="15.75" customHeight="1">
      <c r="B13" s="22"/>
      <c r="D13" s="138"/>
      <c r="E13" s="24" t="s">
        <v>2128</v>
      </c>
      <c r="F13" s="24" t="s">
        <v>2129</v>
      </c>
      <c r="G13" s="228" t="s">
        <v>266</v>
      </c>
      <c r="H13" s="229"/>
      <c r="I13" s="346"/>
      <c r="J13" s="16"/>
      <c r="K13" s="234" t="s">
        <v>2130</v>
      </c>
      <c r="L13" s="236" t="s">
        <v>2131</v>
      </c>
      <c r="M13" s="228" t="s">
        <v>266</v>
      </c>
      <c r="N13" s="229"/>
      <c r="O13" s="347"/>
      <c r="P13" s="16"/>
      <c r="Q13" s="223"/>
      <c r="R13" s="247"/>
      <c r="S13" s="228"/>
      <c r="T13" s="229"/>
      <c r="U13" s="347"/>
      <c r="V13" s="16"/>
      <c r="W13" s="223" t="s">
        <v>2132</v>
      </c>
      <c r="X13" s="226"/>
      <c r="Y13" s="228" t="s">
        <v>489</v>
      </c>
      <c r="Z13" s="229"/>
      <c r="AA13" s="348"/>
      <c r="AB13" s="185"/>
      <c r="AC13" s="190"/>
      <c r="AD13" s="191" t="s">
        <v>311</v>
      </c>
      <c r="AE13" s="181"/>
      <c r="AF13" s="133"/>
      <c r="AG13" s="136"/>
      <c r="AH13" s="138"/>
      <c r="AI13" s="223" t="s">
        <v>2133</v>
      </c>
      <c r="AJ13" s="224" t="s">
        <v>2134</v>
      </c>
      <c r="AK13" s="227" t="s">
        <v>383</v>
      </c>
      <c r="AL13" s="133"/>
      <c r="AM13" s="142"/>
      <c r="AP13" s="258"/>
      <c r="AQ13" s="255"/>
      <c r="AR13" s="256"/>
      <c r="AS13" s="257"/>
      <c r="AT13" s="260"/>
      <c r="AU13" s="261"/>
    </row>
    <row r="14" spans="1:50" ht="15.75" customHeight="1">
      <c r="B14" s="22"/>
      <c r="D14" s="138"/>
      <c r="E14" s="24" t="s">
        <v>2135</v>
      </c>
      <c r="F14" s="24"/>
      <c r="G14" s="228" t="s">
        <v>489</v>
      </c>
      <c r="H14" s="229"/>
      <c r="I14" s="232"/>
      <c r="J14" s="16"/>
      <c r="K14" s="234" t="s">
        <v>2136</v>
      </c>
      <c r="L14" s="236" t="s">
        <v>2137</v>
      </c>
      <c r="M14" s="228" t="s">
        <v>266</v>
      </c>
      <c r="N14" s="229"/>
      <c r="O14" s="347"/>
      <c r="P14" s="16"/>
      <c r="Q14" s="223"/>
      <c r="R14" s="226" t="s">
        <v>311</v>
      </c>
      <c r="S14" s="225"/>
      <c r="T14" s="229"/>
      <c r="U14" s="347"/>
      <c r="V14" s="16"/>
      <c r="W14" s="24"/>
      <c r="X14" s="24" t="s">
        <v>311</v>
      </c>
      <c r="Y14" s="225"/>
      <c r="Z14" s="229"/>
      <c r="AA14" s="348"/>
      <c r="AB14" s="185"/>
      <c r="AC14" s="190"/>
      <c r="AD14" s="191" t="s">
        <v>311</v>
      </c>
      <c r="AE14" s="181"/>
      <c r="AF14" s="133"/>
      <c r="AG14" s="141"/>
      <c r="AH14" s="138"/>
      <c r="AI14" s="223" t="s">
        <v>2138</v>
      </c>
      <c r="AJ14" s="224" t="s">
        <v>2139</v>
      </c>
      <c r="AK14" s="227" t="s">
        <v>383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5.75" customHeight="1">
      <c r="B15" s="22"/>
      <c r="D15" s="138"/>
      <c r="E15" s="24" t="s">
        <v>2140</v>
      </c>
      <c r="F15" s="24" t="s">
        <v>2141</v>
      </c>
      <c r="G15" s="228" t="s">
        <v>266</v>
      </c>
      <c r="H15" s="229"/>
      <c r="I15" s="232"/>
      <c r="J15" s="16"/>
      <c r="K15" s="223"/>
      <c r="L15" s="223"/>
      <c r="M15" s="228"/>
      <c r="N15" s="229"/>
      <c r="O15" s="347"/>
      <c r="P15" s="16"/>
      <c r="Q15" s="223"/>
      <c r="R15" s="226" t="s">
        <v>311</v>
      </c>
      <c r="S15" s="225"/>
      <c r="T15" s="229"/>
      <c r="U15" s="347"/>
      <c r="V15" s="16"/>
      <c r="W15" s="223"/>
      <c r="X15" s="226" t="s">
        <v>311</v>
      </c>
      <c r="Y15" s="225"/>
      <c r="Z15" s="229"/>
      <c r="AA15" s="348"/>
      <c r="AB15" s="196"/>
      <c r="AC15" s="190"/>
      <c r="AD15" s="190" t="s">
        <v>311</v>
      </c>
      <c r="AE15" s="181"/>
      <c r="AF15" s="133"/>
      <c r="AG15" s="141"/>
      <c r="AH15" s="18"/>
      <c r="AI15" s="223" t="s">
        <v>2142</v>
      </c>
      <c r="AJ15" s="224" t="s">
        <v>2143</v>
      </c>
      <c r="AK15" s="227" t="s">
        <v>383</v>
      </c>
      <c r="AL15" s="133"/>
      <c r="AM15" s="137"/>
      <c r="AP15" s="15"/>
      <c r="AQ15" s="255"/>
      <c r="AR15" s="256"/>
      <c r="AS15" s="257"/>
      <c r="AT15" s="260"/>
      <c r="AU15" s="263"/>
    </row>
    <row r="16" spans="1:50" ht="15.75" customHeight="1">
      <c r="B16" s="22"/>
      <c r="D16" s="138"/>
      <c r="E16" s="99" t="s">
        <v>2144</v>
      </c>
      <c r="F16" s="99" t="s">
        <v>2145</v>
      </c>
      <c r="G16" s="228" t="s">
        <v>266</v>
      </c>
      <c r="H16" s="229"/>
      <c r="I16" s="232"/>
      <c r="J16" s="138"/>
      <c r="K16" s="223"/>
      <c r="L16" s="223"/>
      <c r="M16" s="228"/>
      <c r="N16" s="229"/>
      <c r="O16" s="232"/>
      <c r="P16" s="138"/>
      <c r="Q16" s="223"/>
      <c r="R16" s="223" t="s">
        <v>311</v>
      </c>
      <c r="S16" s="225"/>
      <c r="T16" s="229"/>
      <c r="U16" s="232"/>
      <c r="V16" s="138"/>
      <c r="W16" s="223"/>
      <c r="X16" s="223" t="s">
        <v>311</v>
      </c>
      <c r="Y16" s="225"/>
      <c r="Z16" s="229"/>
      <c r="AA16" s="349"/>
      <c r="AB16" s="196"/>
      <c r="AC16" s="190"/>
      <c r="AD16" s="190" t="s">
        <v>311</v>
      </c>
      <c r="AE16" s="181"/>
      <c r="AF16" s="133"/>
      <c r="AG16" s="141"/>
      <c r="AH16" s="18"/>
      <c r="AI16" s="223" t="s">
        <v>2146</v>
      </c>
      <c r="AJ16" s="224" t="s">
        <v>2147</v>
      </c>
      <c r="AK16" s="227" t="s">
        <v>383</v>
      </c>
      <c r="AL16" s="133"/>
      <c r="AM16" s="142"/>
      <c r="AP16" s="15"/>
      <c r="AQ16" s="255"/>
      <c r="AR16" s="256"/>
      <c r="AS16" s="257"/>
      <c r="AT16" s="260"/>
      <c r="AU16" s="261"/>
    </row>
    <row r="17" spans="2:50" ht="15.75" customHeight="1">
      <c r="B17" s="22"/>
      <c r="D17" s="138"/>
      <c r="E17" s="99" t="s">
        <v>2148</v>
      </c>
      <c r="F17" s="99"/>
      <c r="G17" s="228" t="s">
        <v>489</v>
      </c>
      <c r="H17" s="229"/>
      <c r="I17" s="232"/>
      <c r="J17" s="138"/>
      <c r="K17" s="223"/>
      <c r="L17" s="223" t="s">
        <v>311</v>
      </c>
      <c r="M17" s="225"/>
      <c r="N17" s="229"/>
      <c r="O17" s="232"/>
      <c r="P17" s="138"/>
      <c r="Q17" s="223"/>
      <c r="R17" s="223" t="s">
        <v>311</v>
      </c>
      <c r="S17" s="225"/>
      <c r="T17" s="229"/>
      <c r="U17" s="232"/>
      <c r="V17" s="138"/>
      <c r="W17" s="223"/>
      <c r="X17" s="223" t="s">
        <v>311</v>
      </c>
      <c r="Y17" s="225"/>
      <c r="Z17" s="229"/>
      <c r="AA17" s="349"/>
      <c r="AB17" s="138"/>
      <c r="AC17" s="20"/>
      <c r="AD17" s="20" t="s">
        <v>311</v>
      </c>
      <c r="AE17" s="135"/>
      <c r="AF17" s="133"/>
      <c r="AG17" s="141"/>
      <c r="AH17" s="18"/>
      <c r="AI17" s="223" t="s">
        <v>2149</v>
      </c>
      <c r="AJ17" s="224" t="s">
        <v>2150</v>
      </c>
      <c r="AK17" s="227" t="s">
        <v>383</v>
      </c>
      <c r="AL17" s="133"/>
      <c r="AM17" s="137"/>
      <c r="AP17" s="15"/>
      <c r="AQ17" s="255"/>
      <c r="AR17" s="256"/>
      <c r="AS17" s="257"/>
      <c r="AT17" s="260"/>
      <c r="AU17" s="263"/>
    </row>
    <row r="18" spans="2:50" ht="16.5" customHeight="1">
      <c r="B18" s="22"/>
      <c r="D18" s="138"/>
      <c r="E18" s="24" t="s">
        <v>2151</v>
      </c>
      <c r="F18" s="24" t="s">
        <v>311</v>
      </c>
      <c r="G18" s="228" t="s">
        <v>489</v>
      </c>
      <c r="H18" s="229"/>
      <c r="I18" s="347"/>
      <c r="J18" s="138"/>
      <c r="K18" s="224"/>
      <c r="L18" s="223" t="s">
        <v>311</v>
      </c>
      <c r="M18" s="225"/>
      <c r="N18" s="229"/>
      <c r="O18" s="347"/>
      <c r="P18" s="138"/>
      <c r="Q18" s="223"/>
      <c r="R18" s="223" t="s">
        <v>311</v>
      </c>
      <c r="S18" s="225"/>
      <c r="T18" s="229"/>
      <c r="U18" s="347"/>
      <c r="V18" s="138"/>
      <c r="W18" s="223"/>
      <c r="X18" s="223" t="s">
        <v>311</v>
      </c>
      <c r="Y18" s="225"/>
      <c r="Z18" s="229"/>
      <c r="AA18" s="348"/>
      <c r="AB18" s="138"/>
      <c r="AC18" s="20"/>
      <c r="AD18" s="20" t="s">
        <v>311</v>
      </c>
      <c r="AE18" s="135"/>
      <c r="AF18" s="133"/>
      <c r="AG18" s="141"/>
      <c r="AH18" s="18"/>
      <c r="AI18" s="223" t="s">
        <v>2152</v>
      </c>
      <c r="AJ18" s="224" t="s">
        <v>2153</v>
      </c>
      <c r="AK18" s="227" t="s">
        <v>383</v>
      </c>
      <c r="AL18" s="133"/>
      <c r="AM18" s="142"/>
      <c r="AP18" s="15"/>
      <c r="AQ18" s="255"/>
      <c r="AR18" s="256"/>
      <c r="AS18" s="257"/>
      <c r="AT18" s="260"/>
      <c r="AU18" s="261"/>
    </row>
    <row r="19" spans="2:50" ht="16.5" customHeight="1">
      <c r="B19" s="22"/>
      <c r="D19" s="138"/>
      <c r="E19" s="24"/>
      <c r="F19" s="24" t="s">
        <v>311</v>
      </c>
      <c r="G19" s="225"/>
      <c r="H19" s="229"/>
      <c r="I19" s="347"/>
      <c r="J19" s="138"/>
      <c r="K19" s="223"/>
      <c r="L19" s="223"/>
      <c r="M19" s="228"/>
      <c r="N19" s="229"/>
      <c r="O19" s="347"/>
      <c r="P19" s="138"/>
      <c r="Q19" s="223"/>
      <c r="R19" s="223" t="s">
        <v>311</v>
      </c>
      <c r="S19" s="225"/>
      <c r="T19" s="229"/>
      <c r="U19" s="140"/>
      <c r="V19" s="16"/>
      <c r="W19" s="20"/>
      <c r="X19" s="21" t="s">
        <v>311</v>
      </c>
      <c r="Y19" s="135"/>
      <c r="Z19" s="133"/>
      <c r="AA19" s="136"/>
      <c r="AB19" s="138"/>
      <c r="AC19" s="20"/>
      <c r="AD19" s="20" t="s">
        <v>311</v>
      </c>
      <c r="AE19" s="135"/>
      <c r="AF19" s="133"/>
      <c r="AG19" s="141"/>
      <c r="AH19" s="138"/>
      <c r="AI19" s="223" t="s">
        <v>2154</v>
      </c>
      <c r="AJ19" s="224" t="s">
        <v>2155</v>
      </c>
      <c r="AK19" s="227" t="s">
        <v>383</v>
      </c>
      <c r="AL19" s="133"/>
      <c r="AM19" s="142"/>
      <c r="AP19" s="258"/>
      <c r="AQ19" s="255"/>
      <c r="AR19" s="256"/>
      <c r="AS19" s="257"/>
      <c r="AT19" s="260"/>
      <c r="AU19" s="261"/>
    </row>
    <row r="20" spans="2:50" ht="16.5" customHeight="1">
      <c r="B20" s="22"/>
      <c r="D20" s="138"/>
      <c r="E20" s="24"/>
      <c r="F20" s="24" t="s">
        <v>311</v>
      </c>
      <c r="G20" s="181"/>
      <c r="H20" s="183"/>
      <c r="I20" s="193"/>
      <c r="J20" s="196"/>
      <c r="K20" s="223"/>
      <c r="L20" s="223" t="s">
        <v>311</v>
      </c>
      <c r="M20" s="225"/>
      <c r="N20" s="183"/>
      <c r="O20" s="140"/>
      <c r="P20" s="138"/>
      <c r="Q20" s="20"/>
      <c r="R20" s="20" t="s">
        <v>311</v>
      </c>
      <c r="S20" s="135"/>
      <c r="T20" s="133"/>
      <c r="U20" s="140"/>
      <c r="V20" s="138"/>
      <c r="W20" s="20"/>
      <c r="X20" s="20" t="s">
        <v>311</v>
      </c>
      <c r="Y20" s="135"/>
      <c r="Z20" s="133"/>
      <c r="AA20" s="136"/>
      <c r="AB20" s="138"/>
      <c r="AC20" s="20"/>
      <c r="AD20" s="20" t="s">
        <v>311</v>
      </c>
      <c r="AE20" s="135"/>
      <c r="AF20" s="133"/>
      <c r="AG20" s="141"/>
      <c r="AH20" s="138"/>
      <c r="AI20" s="223" t="s">
        <v>2156</v>
      </c>
      <c r="AJ20" s="224" t="s">
        <v>2157</v>
      </c>
      <c r="AK20" s="227" t="s">
        <v>383</v>
      </c>
      <c r="AL20" s="133"/>
      <c r="AM20" s="142"/>
      <c r="AP20" s="258"/>
      <c r="AQ20" s="255"/>
      <c r="AR20" s="256"/>
      <c r="AS20" s="257"/>
      <c r="AT20" s="260"/>
      <c r="AU20" s="261"/>
    </row>
    <row r="21" spans="2:50" ht="16.5" customHeight="1">
      <c r="B21" s="22"/>
      <c r="D21" s="138"/>
      <c r="E21" s="24"/>
      <c r="F21" s="24" t="s">
        <v>311</v>
      </c>
      <c r="G21" s="181"/>
      <c r="H21" s="183"/>
      <c r="I21" s="193"/>
      <c r="J21" s="196"/>
      <c r="K21" s="197"/>
      <c r="L21" s="190" t="s">
        <v>311</v>
      </c>
      <c r="M21" s="181"/>
      <c r="N21" s="183"/>
      <c r="O21" s="140"/>
      <c r="P21" s="138"/>
      <c r="Q21" s="20"/>
      <c r="R21" s="20" t="s">
        <v>311</v>
      </c>
      <c r="S21" s="135"/>
      <c r="T21" s="133"/>
      <c r="U21" s="140"/>
      <c r="V21" s="16"/>
      <c r="W21" s="20"/>
      <c r="X21" s="21" t="s">
        <v>311</v>
      </c>
      <c r="Y21" s="135"/>
      <c r="Z21" s="133"/>
      <c r="AA21" s="136"/>
      <c r="AB21" s="138"/>
      <c r="AC21" s="20"/>
      <c r="AD21" s="20" t="s">
        <v>311</v>
      </c>
      <c r="AE21" s="135"/>
      <c r="AF21" s="133"/>
      <c r="AG21" s="141"/>
      <c r="AH21" s="138"/>
      <c r="AI21" s="223"/>
      <c r="AJ21" s="223"/>
      <c r="AK21" s="358"/>
      <c r="AL21" s="133"/>
      <c r="AM21" s="142"/>
    </row>
    <row r="22" spans="2:50" ht="20.25" customHeight="1" thickBot="1">
      <c r="B22" s="22"/>
      <c r="D22" s="138"/>
      <c r="E22" s="24"/>
      <c r="F22" s="24" t="s">
        <v>311</v>
      </c>
      <c r="G22" s="181"/>
      <c r="H22" s="183"/>
      <c r="I22" s="193"/>
      <c r="J22" s="196"/>
      <c r="K22" s="190"/>
      <c r="L22" s="190" t="s">
        <v>311</v>
      </c>
      <c r="M22" s="181"/>
      <c r="N22" s="183"/>
      <c r="O22" s="140"/>
      <c r="P22" s="138"/>
      <c r="Q22" s="20"/>
      <c r="R22" s="20" t="s">
        <v>311</v>
      </c>
      <c r="S22" s="135"/>
      <c r="T22" s="133"/>
      <c r="U22" s="140"/>
      <c r="V22" s="138"/>
      <c r="W22" s="20"/>
      <c r="X22" s="20" t="s">
        <v>311</v>
      </c>
      <c r="Y22" s="135"/>
      <c r="Z22" s="133"/>
      <c r="AA22" s="136"/>
      <c r="AB22" s="138"/>
      <c r="AC22" s="20"/>
      <c r="AD22" s="20" t="s">
        <v>311</v>
      </c>
      <c r="AE22" s="135"/>
      <c r="AF22" s="133"/>
      <c r="AG22" s="141"/>
      <c r="AH22" s="138"/>
      <c r="AI22" s="20"/>
      <c r="AJ22" s="20"/>
      <c r="AK22" s="254"/>
      <c r="AL22" s="133"/>
      <c r="AM22" s="142"/>
    </row>
    <row r="23" spans="2:50" ht="15" customHeight="1">
      <c r="B23" s="25" t="s">
        <v>388</v>
      </c>
      <c r="C23" s="26">
        <f>SUM(G23:AM23)</f>
        <v>9180</v>
      </c>
      <c r="D23" s="27"/>
      <c r="E23" s="143"/>
      <c r="F23" s="143" t="s">
        <v>311</v>
      </c>
      <c r="G23" s="144">
        <f>SUM(G9:G22)</f>
        <v>5870</v>
      </c>
      <c r="H23" s="144"/>
      <c r="I23" s="145"/>
      <c r="J23" s="27"/>
      <c r="K23" s="143"/>
      <c r="L23" s="143" t="s">
        <v>311</v>
      </c>
      <c r="M23" s="144">
        <f>SUM(M9:M22)</f>
        <v>0</v>
      </c>
      <c r="N23" s="144"/>
      <c r="O23" s="145"/>
      <c r="P23" s="27"/>
      <c r="Q23" s="143"/>
      <c r="R23" s="143" t="s">
        <v>311</v>
      </c>
      <c r="S23" s="144">
        <f>SUM(S9:S22)</f>
        <v>0</v>
      </c>
      <c r="T23" s="144"/>
      <c r="U23" s="145"/>
      <c r="V23" s="27"/>
      <c r="W23" s="143"/>
      <c r="X23" s="143" t="s">
        <v>311</v>
      </c>
      <c r="Y23" s="144">
        <f>SUM(Y9:Y22)</f>
        <v>2590</v>
      </c>
      <c r="Z23" s="144"/>
      <c r="AA23" s="145"/>
      <c r="AB23" s="27"/>
      <c r="AC23" s="143"/>
      <c r="AD23" s="143" t="s">
        <v>311</v>
      </c>
      <c r="AE23" s="144">
        <f>SUM(AE9:AE22)</f>
        <v>0</v>
      </c>
      <c r="AF23" s="144"/>
      <c r="AG23" s="146"/>
      <c r="AH23" s="31"/>
      <c r="AI23" s="143"/>
      <c r="AJ23" s="143"/>
      <c r="AK23" s="144">
        <f>SUM(AK9:AK22)</f>
        <v>720</v>
      </c>
      <c r="AL23" s="144"/>
      <c r="AM23" s="147"/>
    </row>
    <row r="24" spans="2:50" ht="15" customHeight="1" thickBot="1">
      <c r="B24" s="33" t="s">
        <v>389</v>
      </c>
      <c r="C24" s="34">
        <f>SUM(H24,N24,T24,Z24,AF24,AL24)</f>
        <v>0</v>
      </c>
      <c r="D24" s="35"/>
      <c r="E24" s="148"/>
      <c r="F24" s="148" t="s">
        <v>311</v>
      </c>
      <c r="G24" s="149"/>
      <c r="H24" s="149">
        <f>SUM(H9:H22)</f>
        <v>0</v>
      </c>
      <c r="I24" s="150"/>
      <c r="J24" s="35"/>
      <c r="K24" s="148"/>
      <c r="L24" s="148" t="s">
        <v>311</v>
      </c>
      <c r="M24" s="149"/>
      <c r="N24" s="149">
        <f>SUM(N9:N22)</f>
        <v>0</v>
      </c>
      <c r="O24" s="150"/>
      <c r="P24" s="35"/>
      <c r="Q24" s="148"/>
      <c r="R24" s="148" t="s">
        <v>311</v>
      </c>
      <c r="S24" s="149"/>
      <c r="T24" s="149">
        <f>SUM(T9:T22)</f>
        <v>0</v>
      </c>
      <c r="U24" s="150"/>
      <c r="V24" s="35"/>
      <c r="W24" s="148"/>
      <c r="X24" s="148" t="s">
        <v>311</v>
      </c>
      <c r="Y24" s="149"/>
      <c r="Z24" s="149">
        <f>SUM(Z9:Z22)</f>
        <v>0</v>
      </c>
      <c r="AA24" s="150"/>
      <c r="AB24" s="35"/>
      <c r="AC24" s="148"/>
      <c r="AD24" s="148" t="s">
        <v>311</v>
      </c>
      <c r="AE24" s="149"/>
      <c r="AF24" s="149">
        <f>SUM(AF9:AF22)</f>
        <v>0</v>
      </c>
      <c r="AG24" s="151"/>
      <c r="AH24" s="36"/>
      <c r="AI24" s="148"/>
      <c r="AJ24" s="148"/>
      <c r="AK24" s="149"/>
      <c r="AL24" s="149">
        <f>SUM(AL9:AL22)</f>
        <v>0</v>
      </c>
      <c r="AM24" s="152"/>
    </row>
    <row r="25" spans="2:50" ht="16.5" customHeight="1">
      <c r="B25" s="14" t="s">
        <v>2158</v>
      </c>
      <c r="D25" s="16" t="s">
        <v>201</v>
      </c>
      <c r="E25" s="195" t="s">
        <v>2159</v>
      </c>
      <c r="F25" s="195" t="s">
        <v>2160</v>
      </c>
      <c r="G25" s="225">
        <v>380</v>
      </c>
      <c r="H25" s="229"/>
      <c r="I25" s="192"/>
      <c r="J25" s="185"/>
      <c r="K25" s="223" t="s">
        <v>2161</v>
      </c>
      <c r="L25" s="226" t="s">
        <v>2162</v>
      </c>
      <c r="M25" s="228" t="s">
        <v>266</v>
      </c>
      <c r="N25" s="183"/>
      <c r="O25" s="192"/>
      <c r="P25" s="16"/>
      <c r="Q25" s="223" t="s">
        <v>2163</v>
      </c>
      <c r="R25" s="226" t="s">
        <v>2164</v>
      </c>
      <c r="S25" s="343" t="s">
        <v>692</v>
      </c>
      <c r="T25" s="229"/>
      <c r="U25" s="232"/>
      <c r="V25" s="16" t="s">
        <v>201</v>
      </c>
      <c r="W25" s="223" t="s">
        <v>2165</v>
      </c>
      <c r="X25" s="226" t="s">
        <v>2166</v>
      </c>
      <c r="Y25" s="225">
        <v>750</v>
      </c>
      <c r="Z25" s="229"/>
      <c r="AA25" s="141"/>
      <c r="AB25" s="16"/>
      <c r="AC25" s="20"/>
      <c r="AD25" s="21" t="s">
        <v>311</v>
      </c>
      <c r="AE25" s="135"/>
      <c r="AF25" s="133"/>
      <c r="AG25" s="141"/>
      <c r="AH25" s="185" t="s">
        <v>201</v>
      </c>
      <c r="AI25" s="190" t="s">
        <v>2167</v>
      </c>
      <c r="AJ25" s="181" t="s">
        <v>2168</v>
      </c>
      <c r="AK25" s="229">
        <v>120</v>
      </c>
      <c r="AL25" s="133"/>
      <c r="AM25" s="142"/>
      <c r="AP25" s="258"/>
      <c r="AQ25" s="255"/>
      <c r="AR25" s="259"/>
      <c r="AS25" s="260"/>
      <c r="AT25" s="260"/>
      <c r="AU25" s="261"/>
      <c r="AW25" s="262"/>
      <c r="AX25" s="262"/>
    </row>
    <row r="26" spans="2:50" ht="16.5" customHeight="1">
      <c r="B26" s="14">
        <v>40440</v>
      </c>
      <c r="D26" s="16" t="s">
        <v>201</v>
      </c>
      <c r="E26" s="195" t="s">
        <v>2169</v>
      </c>
      <c r="F26" s="195" t="s">
        <v>2170</v>
      </c>
      <c r="G26" s="225">
        <v>1930</v>
      </c>
      <c r="H26" s="229"/>
      <c r="I26" s="192"/>
      <c r="J26" s="196"/>
      <c r="K26" s="190"/>
      <c r="L26" s="190"/>
      <c r="M26" s="181"/>
      <c r="N26" s="183"/>
      <c r="O26" s="192"/>
      <c r="P26" s="138"/>
      <c r="Q26" s="223"/>
      <c r="R26" s="223" t="s">
        <v>311</v>
      </c>
      <c r="S26" s="225"/>
      <c r="T26" s="229"/>
      <c r="U26" s="232"/>
      <c r="V26" s="16"/>
      <c r="W26" s="223" t="s">
        <v>2171</v>
      </c>
      <c r="X26" s="226"/>
      <c r="Y26" s="228" t="s">
        <v>489</v>
      </c>
      <c r="Z26" s="229"/>
      <c r="AA26" s="141"/>
      <c r="AB26" s="16"/>
      <c r="AC26" s="20"/>
      <c r="AD26" s="21" t="s">
        <v>311</v>
      </c>
      <c r="AE26" s="135"/>
      <c r="AF26" s="133"/>
      <c r="AG26" s="141"/>
      <c r="AH26" s="138"/>
      <c r="AI26" s="20" t="s">
        <v>2172</v>
      </c>
      <c r="AJ26" s="135" t="s">
        <v>2173</v>
      </c>
      <c r="AK26" s="227" t="s">
        <v>383</v>
      </c>
      <c r="AL26" s="133"/>
      <c r="AM26" s="142"/>
      <c r="AP26" s="258"/>
      <c r="AQ26" s="255"/>
      <c r="AR26" s="259"/>
      <c r="AS26" s="257"/>
      <c r="AT26" s="257"/>
      <c r="AU26" s="261"/>
    </row>
    <row r="27" spans="2:50" ht="16.5" customHeight="1">
      <c r="B27" s="22"/>
      <c r="D27" s="16" t="s">
        <v>201</v>
      </c>
      <c r="E27" s="230" t="s">
        <v>2174</v>
      </c>
      <c r="F27" s="230" t="s">
        <v>2175</v>
      </c>
      <c r="G27" s="225">
        <v>230</v>
      </c>
      <c r="H27" s="229"/>
      <c r="I27" s="192"/>
      <c r="J27" s="196"/>
      <c r="K27" s="190"/>
      <c r="L27" s="190"/>
      <c r="M27" s="181"/>
      <c r="N27" s="183"/>
      <c r="O27" s="192"/>
      <c r="P27" s="138"/>
      <c r="Q27" s="223"/>
      <c r="R27" s="223" t="s">
        <v>311</v>
      </c>
      <c r="S27" s="225"/>
      <c r="T27" s="229"/>
      <c r="U27" s="232"/>
      <c r="V27" s="138"/>
      <c r="W27" s="223"/>
      <c r="X27" s="223"/>
      <c r="Y27" s="225"/>
      <c r="Z27" s="229"/>
      <c r="AA27" s="141"/>
      <c r="AB27" s="138"/>
      <c r="AC27" s="20"/>
      <c r="AD27" s="20" t="s">
        <v>311</v>
      </c>
      <c r="AE27" s="135"/>
      <c r="AF27" s="133"/>
      <c r="AG27" s="141"/>
      <c r="AH27" s="138"/>
      <c r="AI27" s="20" t="s">
        <v>2176</v>
      </c>
      <c r="AJ27" s="135" t="s">
        <v>2177</v>
      </c>
      <c r="AK27" s="227" t="s">
        <v>383</v>
      </c>
      <c r="AL27" s="133"/>
      <c r="AM27" s="142"/>
      <c r="AP27" s="258"/>
      <c r="AQ27" s="255"/>
      <c r="AR27" s="259"/>
      <c r="AS27" s="257"/>
      <c r="AT27" s="257"/>
      <c r="AU27" s="261"/>
    </row>
    <row r="28" spans="2:50" ht="16.5" customHeight="1">
      <c r="B28" s="14"/>
      <c r="D28" s="16"/>
      <c r="E28" s="99"/>
      <c r="F28" s="99"/>
      <c r="G28" s="225"/>
      <c r="H28" s="229"/>
      <c r="I28" s="203"/>
      <c r="J28" s="185"/>
      <c r="K28" s="186"/>
      <c r="L28" s="186"/>
      <c r="M28" s="182"/>
      <c r="N28" s="183"/>
      <c r="O28" s="153"/>
      <c r="P28" s="16"/>
      <c r="Q28" s="234"/>
      <c r="R28" s="234" t="s">
        <v>311</v>
      </c>
      <c r="S28" s="231"/>
      <c r="T28" s="229"/>
      <c r="U28" s="346"/>
      <c r="V28" s="16"/>
      <c r="W28" s="234"/>
      <c r="X28" s="234"/>
      <c r="Y28" s="231"/>
      <c r="Z28" s="229"/>
      <c r="AA28" s="154"/>
      <c r="AB28" s="16"/>
      <c r="AC28" s="17"/>
      <c r="AD28" s="17" t="s">
        <v>311</v>
      </c>
      <c r="AE28" s="134"/>
      <c r="AF28" s="133"/>
      <c r="AG28" s="154"/>
      <c r="AH28" s="16"/>
      <c r="AI28" s="223" t="s">
        <v>2178</v>
      </c>
      <c r="AJ28" s="358" t="s">
        <v>2179</v>
      </c>
      <c r="AK28" s="227" t="s">
        <v>383</v>
      </c>
      <c r="AL28" s="133"/>
      <c r="AM28" s="155"/>
      <c r="AP28" s="258"/>
      <c r="AQ28" s="255"/>
      <c r="AR28" s="267"/>
      <c r="AS28" s="257"/>
      <c r="AT28" s="257"/>
      <c r="AU28" s="261"/>
    </row>
    <row r="29" spans="2:50" ht="16.5" customHeight="1">
      <c r="B29" s="14"/>
      <c r="D29" s="16"/>
      <c r="E29" s="24"/>
      <c r="F29" s="24" t="s">
        <v>311</v>
      </c>
      <c r="G29" s="181"/>
      <c r="H29" s="183"/>
      <c r="I29" s="192"/>
      <c r="J29" s="185"/>
      <c r="K29" s="190"/>
      <c r="L29" s="191"/>
      <c r="M29" s="181"/>
      <c r="N29" s="183"/>
      <c r="O29" s="139"/>
      <c r="P29" s="16"/>
      <c r="Q29" s="223"/>
      <c r="R29" s="226" t="s">
        <v>311</v>
      </c>
      <c r="S29" s="225"/>
      <c r="T29" s="229"/>
      <c r="U29" s="232"/>
      <c r="V29" s="16"/>
      <c r="W29" s="223"/>
      <c r="X29" s="226"/>
      <c r="Y29" s="225"/>
      <c r="Z29" s="229"/>
      <c r="AA29" s="141"/>
      <c r="AB29" s="16"/>
      <c r="AC29" s="20"/>
      <c r="AD29" s="21" t="s">
        <v>311</v>
      </c>
      <c r="AE29" s="135"/>
      <c r="AF29" s="133"/>
      <c r="AG29" s="141"/>
      <c r="AH29" s="138"/>
      <c r="AI29" s="223"/>
      <c r="AJ29" s="225"/>
      <c r="AK29" s="227"/>
      <c r="AL29" s="133"/>
      <c r="AM29" s="142"/>
    </row>
    <row r="30" spans="2:50" ht="16.5" customHeight="1">
      <c r="B30" s="14"/>
      <c r="D30" s="16"/>
      <c r="E30" s="24"/>
      <c r="F30" s="24" t="s">
        <v>311</v>
      </c>
      <c r="G30" s="181"/>
      <c r="H30" s="183"/>
      <c r="I30" s="192"/>
      <c r="J30" s="185"/>
      <c r="K30" s="190"/>
      <c r="L30" s="191"/>
      <c r="M30" s="181"/>
      <c r="N30" s="183"/>
      <c r="O30" s="139"/>
      <c r="P30" s="16"/>
      <c r="Q30" s="20"/>
      <c r="R30" s="21" t="s">
        <v>311</v>
      </c>
      <c r="S30" s="135"/>
      <c r="T30" s="133"/>
      <c r="U30" s="139"/>
      <c r="V30" s="16"/>
      <c r="W30" s="20"/>
      <c r="X30" s="21"/>
      <c r="Y30" s="135"/>
      <c r="Z30" s="133"/>
      <c r="AA30" s="141"/>
      <c r="AB30" s="16"/>
      <c r="AC30" s="20"/>
      <c r="AD30" s="21" t="s">
        <v>311</v>
      </c>
      <c r="AE30" s="135"/>
      <c r="AF30" s="133"/>
      <c r="AG30" s="141"/>
      <c r="AH30" s="138"/>
      <c r="AI30" s="20"/>
      <c r="AJ30" s="20"/>
      <c r="AK30" s="135"/>
      <c r="AL30" s="133"/>
      <c r="AM30" s="142"/>
    </row>
    <row r="31" spans="2:50" ht="16.5" customHeight="1">
      <c r="B31" s="22"/>
      <c r="D31" s="16"/>
      <c r="E31" s="24"/>
      <c r="F31" s="24" t="s">
        <v>311</v>
      </c>
      <c r="G31" s="181"/>
      <c r="H31" s="183"/>
      <c r="I31" s="192"/>
      <c r="J31" s="196"/>
      <c r="K31" s="190"/>
      <c r="L31" s="190"/>
      <c r="M31" s="181"/>
      <c r="N31" s="183"/>
      <c r="O31" s="139"/>
      <c r="P31" s="138"/>
      <c r="Q31" s="20"/>
      <c r="R31" s="20" t="s">
        <v>311</v>
      </c>
      <c r="S31" s="135"/>
      <c r="T31" s="133"/>
      <c r="U31" s="139"/>
      <c r="V31" s="138"/>
      <c r="W31" s="20"/>
      <c r="X31" s="20"/>
      <c r="Y31" s="135"/>
      <c r="Z31" s="133"/>
      <c r="AA31" s="141"/>
      <c r="AB31" s="16"/>
      <c r="AC31" s="20"/>
      <c r="AD31" s="21" t="s">
        <v>311</v>
      </c>
      <c r="AE31" s="135"/>
      <c r="AF31" s="133"/>
      <c r="AG31" s="141"/>
      <c r="AH31" s="138"/>
      <c r="AI31" s="223"/>
      <c r="AJ31" s="225"/>
      <c r="AK31" s="227"/>
      <c r="AL31" s="133"/>
      <c r="AM31" s="142"/>
    </row>
    <row r="32" spans="2:50" ht="16.5" customHeight="1">
      <c r="B32" s="23"/>
      <c r="D32" s="16"/>
      <c r="E32" s="24"/>
      <c r="F32" s="24" t="s">
        <v>311</v>
      </c>
      <c r="G32" s="181"/>
      <c r="H32" s="183"/>
      <c r="I32" s="192"/>
      <c r="J32" s="196"/>
      <c r="K32" s="190"/>
      <c r="L32" s="190"/>
      <c r="M32" s="181"/>
      <c r="N32" s="183"/>
      <c r="O32" s="139"/>
      <c r="P32" s="138"/>
      <c r="Q32" s="20"/>
      <c r="R32" s="20" t="s">
        <v>311</v>
      </c>
      <c r="S32" s="135"/>
      <c r="T32" s="133"/>
      <c r="U32" s="139"/>
      <c r="V32" s="138"/>
      <c r="W32" s="20"/>
      <c r="X32" s="20"/>
      <c r="Y32" s="135"/>
      <c r="Z32" s="133"/>
      <c r="AA32" s="141"/>
      <c r="AB32" s="16"/>
      <c r="AC32" s="20"/>
      <c r="AD32" s="21" t="s">
        <v>311</v>
      </c>
      <c r="AE32" s="135"/>
      <c r="AF32" s="133"/>
      <c r="AG32" s="141"/>
      <c r="AH32" s="138"/>
      <c r="AI32" s="20"/>
      <c r="AJ32" s="20"/>
      <c r="AK32" s="135"/>
      <c r="AL32" s="133"/>
      <c r="AM32" s="142"/>
    </row>
    <row r="33" spans="2:39" ht="16.5" customHeight="1">
      <c r="B33" s="23"/>
      <c r="D33" s="16"/>
      <c r="E33" s="17"/>
      <c r="F33" s="17" t="s">
        <v>311</v>
      </c>
      <c r="G33" s="182"/>
      <c r="H33" s="183"/>
      <c r="I33" s="192"/>
      <c r="J33" s="196"/>
      <c r="K33" s="190"/>
      <c r="L33" s="190"/>
      <c r="M33" s="181"/>
      <c r="N33" s="183"/>
      <c r="O33" s="139"/>
      <c r="P33" s="138"/>
      <c r="Q33" s="20"/>
      <c r="R33" s="20" t="s">
        <v>311</v>
      </c>
      <c r="S33" s="135"/>
      <c r="T33" s="133"/>
      <c r="U33" s="139"/>
      <c r="V33" s="138"/>
      <c r="W33" s="20"/>
      <c r="X33" s="20"/>
      <c r="Y33" s="135"/>
      <c r="Z33" s="133"/>
      <c r="AA33" s="141"/>
      <c r="AB33" s="16"/>
      <c r="AC33" s="20"/>
      <c r="AD33" s="21" t="s">
        <v>311</v>
      </c>
      <c r="AE33" s="135"/>
      <c r="AF33" s="133"/>
      <c r="AG33" s="141"/>
      <c r="AH33" s="138"/>
      <c r="AI33" s="20"/>
      <c r="AJ33" s="20"/>
      <c r="AK33" s="135"/>
      <c r="AL33" s="133"/>
      <c r="AM33" s="142"/>
    </row>
    <row r="34" spans="2:39" ht="16.5" customHeight="1">
      <c r="B34" s="22"/>
      <c r="D34" s="138"/>
      <c r="E34" s="20"/>
      <c r="F34" s="20" t="s">
        <v>311</v>
      </c>
      <c r="G34" s="181"/>
      <c r="H34" s="183"/>
      <c r="I34" s="192"/>
      <c r="J34" s="196"/>
      <c r="K34" s="190"/>
      <c r="L34" s="190"/>
      <c r="M34" s="181"/>
      <c r="N34" s="183"/>
      <c r="O34" s="139"/>
      <c r="P34" s="138"/>
      <c r="Q34" s="20"/>
      <c r="R34" s="20" t="s">
        <v>311</v>
      </c>
      <c r="S34" s="135"/>
      <c r="T34" s="133"/>
      <c r="U34" s="139"/>
      <c r="V34" s="138"/>
      <c r="W34" s="20"/>
      <c r="X34" s="20"/>
      <c r="Y34" s="135"/>
      <c r="Z34" s="133"/>
      <c r="AA34" s="141"/>
      <c r="AB34" s="138"/>
      <c r="AC34" s="20"/>
      <c r="AD34" s="20" t="s">
        <v>311</v>
      </c>
      <c r="AE34" s="135"/>
      <c r="AF34" s="133"/>
      <c r="AG34" s="141"/>
      <c r="AH34" s="138"/>
      <c r="AI34" s="20"/>
      <c r="AJ34" s="20"/>
      <c r="AK34" s="135"/>
      <c r="AL34" s="133"/>
      <c r="AM34" s="142"/>
    </row>
    <row r="35" spans="2:39" ht="16.5" customHeight="1">
      <c r="B35" s="22"/>
      <c r="D35" s="138"/>
      <c r="E35" s="20"/>
      <c r="F35" s="20" t="s">
        <v>311</v>
      </c>
      <c r="G35" s="181"/>
      <c r="H35" s="183"/>
      <c r="I35" s="192"/>
      <c r="J35" s="196"/>
      <c r="K35" s="190"/>
      <c r="L35" s="190"/>
      <c r="M35" s="181"/>
      <c r="N35" s="183"/>
      <c r="O35" s="139"/>
      <c r="P35" s="138"/>
      <c r="Q35" s="20"/>
      <c r="R35" s="20" t="s">
        <v>311</v>
      </c>
      <c r="S35" s="135"/>
      <c r="T35" s="133"/>
      <c r="U35" s="139"/>
      <c r="V35" s="138"/>
      <c r="W35" s="20"/>
      <c r="X35" s="20"/>
      <c r="Y35" s="135"/>
      <c r="Z35" s="133"/>
      <c r="AA35" s="141"/>
      <c r="AB35" s="138"/>
      <c r="AC35" s="20"/>
      <c r="AD35" s="20" t="s">
        <v>311</v>
      </c>
      <c r="AE35" s="135"/>
      <c r="AF35" s="133"/>
      <c r="AG35" s="141"/>
      <c r="AH35" s="138"/>
      <c r="AI35" s="20"/>
      <c r="AJ35" s="20"/>
      <c r="AK35" s="135"/>
      <c r="AL35" s="133"/>
      <c r="AM35" s="142"/>
    </row>
    <row r="36" spans="2:39" ht="16.5" customHeight="1">
      <c r="B36" s="22"/>
      <c r="D36" s="138"/>
      <c r="E36" s="20"/>
      <c r="F36" s="20" t="s">
        <v>311</v>
      </c>
      <c r="G36" s="181"/>
      <c r="H36" s="183"/>
      <c r="I36" s="192"/>
      <c r="J36" s="196"/>
      <c r="K36" s="190"/>
      <c r="L36" s="190"/>
      <c r="M36" s="181"/>
      <c r="N36" s="183"/>
      <c r="O36" s="139"/>
      <c r="P36" s="138"/>
      <c r="Q36" s="20"/>
      <c r="R36" s="20" t="s">
        <v>311</v>
      </c>
      <c r="S36" s="135"/>
      <c r="T36" s="133"/>
      <c r="U36" s="139"/>
      <c r="V36" s="138"/>
      <c r="W36" s="20"/>
      <c r="X36" s="20"/>
      <c r="Y36" s="135"/>
      <c r="Z36" s="133"/>
      <c r="AA36" s="141"/>
      <c r="AB36" s="138"/>
      <c r="AC36" s="20"/>
      <c r="AD36" s="20" t="s">
        <v>311</v>
      </c>
      <c r="AE36" s="135"/>
      <c r="AF36" s="133"/>
      <c r="AG36" s="141"/>
      <c r="AH36" s="138"/>
      <c r="AI36" s="20"/>
      <c r="AJ36" s="20"/>
      <c r="AK36" s="135"/>
      <c r="AL36" s="133"/>
      <c r="AM36" s="142"/>
    </row>
    <row r="37" spans="2:39" ht="16.5" customHeight="1">
      <c r="B37" s="22"/>
      <c r="D37" s="138"/>
      <c r="E37" s="20"/>
      <c r="F37" s="20" t="s">
        <v>311</v>
      </c>
      <c r="G37" s="181"/>
      <c r="H37" s="183"/>
      <c r="I37" s="192"/>
      <c r="J37" s="196"/>
      <c r="K37" s="190"/>
      <c r="L37" s="190"/>
      <c r="M37" s="181"/>
      <c r="N37" s="183"/>
      <c r="O37" s="139"/>
      <c r="P37" s="138"/>
      <c r="Q37" s="20"/>
      <c r="R37" s="20" t="s">
        <v>311</v>
      </c>
      <c r="S37" s="135"/>
      <c r="T37" s="133"/>
      <c r="U37" s="139"/>
      <c r="V37" s="138"/>
      <c r="W37" s="20"/>
      <c r="X37" s="20"/>
      <c r="Y37" s="135"/>
      <c r="Z37" s="133"/>
      <c r="AA37" s="141"/>
      <c r="AB37" s="16"/>
      <c r="AC37" s="17"/>
      <c r="AD37" s="17" t="s">
        <v>311</v>
      </c>
      <c r="AE37" s="134"/>
      <c r="AF37" s="133"/>
      <c r="AG37" s="141"/>
      <c r="AH37" s="16"/>
      <c r="AI37" s="17"/>
      <c r="AJ37" s="17"/>
      <c r="AK37" s="134"/>
      <c r="AL37" s="133"/>
      <c r="AM37" s="142"/>
    </row>
    <row r="38" spans="2:39" ht="16.5" customHeight="1">
      <c r="B38" s="22"/>
      <c r="D38" s="138"/>
      <c r="E38" s="20"/>
      <c r="F38" s="20" t="s">
        <v>311</v>
      </c>
      <c r="G38" s="181"/>
      <c r="H38" s="183"/>
      <c r="I38" s="192"/>
      <c r="J38" s="196"/>
      <c r="K38" s="190"/>
      <c r="L38" s="190"/>
      <c r="M38" s="181"/>
      <c r="N38" s="183"/>
      <c r="O38" s="139"/>
      <c r="P38" s="138"/>
      <c r="Q38" s="20"/>
      <c r="R38" s="20" t="s">
        <v>311</v>
      </c>
      <c r="S38" s="135"/>
      <c r="T38" s="133"/>
      <c r="U38" s="139"/>
      <c r="V38" s="138"/>
      <c r="W38" s="20"/>
      <c r="X38" s="20"/>
      <c r="Y38" s="135"/>
      <c r="Z38" s="133"/>
      <c r="AA38" s="141"/>
      <c r="AB38" s="138"/>
      <c r="AC38" s="20"/>
      <c r="AD38" s="20" t="s">
        <v>311</v>
      </c>
      <c r="AE38" s="135"/>
      <c r="AF38" s="133"/>
      <c r="AG38" s="141"/>
      <c r="AH38" s="138"/>
      <c r="AI38" s="20"/>
      <c r="AJ38" s="20"/>
      <c r="AK38" s="135"/>
      <c r="AL38" s="133"/>
      <c r="AM38" s="142"/>
    </row>
    <row r="39" spans="2:39" ht="16.5" customHeight="1">
      <c r="B39" s="22"/>
      <c r="D39" s="138"/>
      <c r="E39" s="20"/>
      <c r="F39" s="20" t="s">
        <v>311</v>
      </c>
      <c r="G39" s="181"/>
      <c r="H39" s="183"/>
      <c r="I39" s="192"/>
      <c r="J39" s="196"/>
      <c r="K39" s="190"/>
      <c r="L39" s="190"/>
      <c r="M39" s="181"/>
      <c r="N39" s="183"/>
      <c r="O39" s="139"/>
      <c r="P39" s="138"/>
      <c r="Q39" s="20"/>
      <c r="R39" s="20" t="s">
        <v>311</v>
      </c>
      <c r="S39" s="135"/>
      <c r="T39" s="133"/>
      <c r="U39" s="139"/>
      <c r="V39" s="138"/>
      <c r="W39" s="20"/>
      <c r="X39" s="20"/>
      <c r="Y39" s="135"/>
      <c r="Z39" s="133"/>
      <c r="AA39" s="141"/>
      <c r="AB39" s="138"/>
      <c r="AC39" s="20"/>
      <c r="AD39" s="20" t="s">
        <v>311</v>
      </c>
      <c r="AE39" s="135"/>
      <c r="AF39" s="133"/>
      <c r="AG39" s="141"/>
      <c r="AH39" s="138"/>
      <c r="AI39" s="20"/>
      <c r="AJ39" s="20"/>
      <c r="AK39" s="135"/>
      <c r="AL39" s="133"/>
      <c r="AM39" s="142"/>
    </row>
    <row r="40" spans="2:39" ht="16.5" customHeight="1">
      <c r="B40" s="22"/>
      <c r="D40" s="138"/>
      <c r="E40" s="20"/>
      <c r="F40" s="20" t="s">
        <v>311</v>
      </c>
      <c r="G40" s="181"/>
      <c r="H40" s="183"/>
      <c r="I40" s="192"/>
      <c r="J40" s="196"/>
      <c r="K40" s="190"/>
      <c r="L40" s="190"/>
      <c r="M40" s="181"/>
      <c r="N40" s="183"/>
      <c r="O40" s="139"/>
      <c r="P40" s="138"/>
      <c r="Q40" s="20"/>
      <c r="R40" s="20" t="s">
        <v>311</v>
      </c>
      <c r="S40" s="135"/>
      <c r="T40" s="133"/>
      <c r="U40" s="139"/>
      <c r="V40" s="138"/>
      <c r="W40" s="20"/>
      <c r="X40" s="20"/>
      <c r="Y40" s="135"/>
      <c r="Z40" s="133"/>
      <c r="AA40" s="141"/>
      <c r="AB40" s="138"/>
      <c r="AC40" s="20"/>
      <c r="AD40" s="20" t="s">
        <v>311</v>
      </c>
      <c r="AE40" s="135"/>
      <c r="AF40" s="133"/>
      <c r="AG40" s="141"/>
      <c r="AH40" s="138"/>
      <c r="AI40" s="20"/>
      <c r="AJ40" s="20"/>
      <c r="AK40" s="135"/>
      <c r="AL40" s="133"/>
      <c r="AM40" s="142"/>
    </row>
    <row r="41" spans="2:39" ht="16.5" customHeight="1">
      <c r="B41" s="14"/>
      <c r="D41" s="16"/>
      <c r="E41" s="24"/>
      <c r="F41" s="24"/>
      <c r="G41" s="225"/>
      <c r="H41" s="183"/>
      <c r="I41" s="192"/>
      <c r="J41" s="196"/>
      <c r="K41" s="190"/>
      <c r="L41" s="190"/>
      <c r="M41" s="181"/>
      <c r="N41" s="183"/>
      <c r="O41" s="192"/>
      <c r="P41" s="196"/>
      <c r="Q41" s="190"/>
      <c r="R41" s="190"/>
      <c r="S41" s="181"/>
      <c r="T41" s="183"/>
      <c r="U41" s="192"/>
      <c r="V41" s="185"/>
      <c r="W41" s="190"/>
      <c r="X41" s="191"/>
      <c r="Y41" s="181"/>
      <c r="Z41" s="133"/>
      <c r="AA41" s="141"/>
      <c r="AB41" s="16"/>
      <c r="AC41" s="20"/>
      <c r="AD41" s="21" t="s">
        <v>311</v>
      </c>
      <c r="AE41" s="135"/>
      <c r="AF41" s="133"/>
      <c r="AG41" s="141"/>
      <c r="AH41" s="138"/>
      <c r="AI41" s="20"/>
      <c r="AJ41" s="20"/>
      <c r="AK41" s="135"/>
      <c r="AL41" s="133"/>
      <c r="AM41" s="142"/>
    </row>
    <row r="42" spans="2:39" ht="16.5" customHeight="1">
      <c r="B42" s="22"/>
      <c r="D42" s="16"/>
      <c r="E42" s="99"/>
      <c r="F42" s="99"/>
      <c r="G42" s="225"/>
      <c r="H42" s="183"/>
      <c r="I42" s="192"/>
      <c r="J42" s="196"/>
      <c r="K42" s="190"/>
      <c r="L42" s="190"/>
      <c r="M42" s="181"/>
      <c r="N42" s="183"/>
      <c r="O42" s="19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33"/>
      <c r="AA42" s="141"/>
      <c r="AB42" s="138"/>
      <c r="AC42" s="20"/>
      <c r="AD42" s="20" t="s">
        <v>311</v>
      </c>
      <c r="AE42" s="135"/>
      <c r="AF42" s="133"/>
      <c r="AG42" s="141"/>
      <c r="AH42" s="138"/>
      <c r="AI42" s="20"/>
      <c r="AJ42" s="20"/>
      <c r="AK42" s="135"/>
      <c r="AL42" s="133"/>
      <c r="AM42" s="142"/>
    </row>
    <row r="43" spans="2:39" ht="16.5" customHeight="1">
      <c r="B43" s="14"/>
      <c r="D43" s="16"/>
      <c r="E43" s="99"/>
      <c r="F43" s="99"/>
      <c r="G43" s="181"/>
      <c r="H43" s="183"/>
      <c r="I43" s="203"/>
      <c r="J43" s="185"/>
      <c r="K43" s="186"/>
      <c r="L43" s="186"/>
      <c r="M43" s="182"/>
      <c r="N43" s="183"/>
      <c r="O43" s="153"/>
      <c r="P43" s="16"/>
      <c r="Q43" s="17"/>
      <c r="R43" s="17" t="s">
        <v>311</v>
      </c>
      <c r="S43" s="134"/>
      <c r="T43" s="133"/>
      <c r="U43" s="153"/>
      <c r="V43" s="16"/>
      <c r="W43" s="17"/>
      <c r="X43" s="17"/>
      <c r="Y43" s="134"/>
      <c r="Z43" s="133"/>
      <c r="AA43" s="154"/>
      <c r="AB43" s="16"/>
      <c r="AC43" s="17"/>
      <c r="AD43" s="17" t="s">
        <v>311</v>
      </c>
      <c r="AE43" s="134"/>
      <c r="AF43" s="133"/>
      <c r="AG43" s="154"/>
      <c r="AH43" s="16"/>
      <c r="AI43" s="17"/>
      <c r="AJ43" s="17"/>
      <c r="AK43" s="134"/>
      <c r="AL43" s="133"/>
      <c r="AM43" s="155"/>
    </row>
    <row r="44" spans="2:39" ht="16.5" customHeight="1">
      <c r="B44" s="14"/>
      <c r="D44" s="16"/>
      <c r="E44" s="24"/>
      <c r="F44" s="24" t="s">
        <v>311</v>
      </c>
      <c r="G44" s="181"/>
      <c r="H44" s="183"/>
      <c r="I44" s="192"/>
      <c r="J44" s="185"/>
      <c r="K44" s="190"/>
      <c r="L44" s="191"/>
      <c r="M44" s="181"/>
      <c r="N44" s="183"/>
      <c r="O44" s="139"/>
      <c r="P44" s="16"/>
      <c r="Q44" s="20"/>
      <c r="R44" s="21" t="s">
        <v>311</v>
      </c>
      <c r="S44" s="135"/>
      <c r="T44" s="133"/>
      <c r="U44" s="139"/>
      <c r="V44" s="16"/>
      <c r="W44" s="20"/>
      <c r="X44" s="21"/>
      <c r="Y44" s="135"/>
      <c r="Z44" s="133"/>
      <c r="AA44" s="141"/>
      <c r="AB44" s="16"/>
      <c r="AC44" s="20"/>
      <c r="AD44" s="21" t="s">
        <v>311</v>
      </c>
      <c r="AE44" s="135"/>
      <c r="AF44" s="133"/>
      <c r="AG44" s="141"/>
      <c r="AH44" s="138"/>
      <c r="AI44" s="20"/>
      <c r="AJ44" s="20"/>
      <c r="AK44" s="135"/>
      <c r="AL44" s="133"/>
      <c r="AM44" s="142"/>
    </row>
    <row r="45" spans="2:39" ht="16.5" customHeight="1">
      <c r="B45" s="14"/>
      <c r="D45" s="16"/>
      <c r="E45" s="24"/>
      <c r="F45" s="24" t="s">
        <v>311</v>
      </c>
      <c r="G45" s="181"/>
      <c r="H45" s="183"/>
      <c r="I45" s="192"/>
      <c r="J45" s="185"/>
      <c r="K45" s="190"/>
      <c r="L45" s="191"/>
      <c r="M45" s="181"/>
      <c r="N45" s="183"/>
      <c r="O45" s="139"/>
      <c r="P45" s="16"/>
      <c r="Q45" s="20"/>
      <c r="R45" s="21" t="s">
        <v>311</v>
      </c>
      <c r="S45" s="135"/>
      <c r="T45" s="133"/>
      <c r="U45" s="139"/>
      <c r="V45" s="16"/>
      <c r="W45" s="20"/>
      <c r="X45" s="21"/>
      <c r="Y45" s="135"/>
      <c r="Z45" s="133"/>
      <c r="AA45" s="141"/>
      <c r="AB45" s="16"/>
      <c r="AC45" s="20"/>
      <c r="AD45" s="21" t="s">
        <v>311</v>
      </c>
      <c r="AE45" s="135"/>
      <c r="AF45" s="133"/>
      <c r="AG45" s="141"/>
      <c r="AH45" s="138"/>
      <c r="AI45" s="20"/>
      <c r="AJ45" s="20"/>
      <c r="AK45" s="135"/>
      <c r="AL45" s="133"/>
      <c r="AM45" s="142"/>
    </row>
    <row r="46" spans="2:39" ht="16.5" customHeight="1">
      <c r="B46" s="14"/>
      <c r="D46" s="16"/>
      <c r="E46" s="24"/>
      <c r="F46" s="24" t="s">
        <v>311</v>
      </c>
      <c r="G46" s="181"/>
      <c r="H46" s="183"/>
      <c r="I46" s="192"/>
      <c r="J46" s="185"/>
      <c r="K46" s="190"/>
      <c r="L46" s="191"/>
      <c r="M46" s="181"/>
      <c r="N46" s="183"/>
      <c r="O46" s="139"/>
      <c r="P46" s="16"/>
      <c r="Q46" s="20"/>
      <c r="R46" s="21" t="s">
        <v>311</v>
      </c>
      <c r="S46" s="135"/>
      <c r="T46" s="133"/>
      <c r="U46" s="139"/>
      <c r="V46" s="16"/>
      <c r="W46" s="20"/>
      <c r="X46" s="21"/>
      <c r="Y46" s="135"/>
      <c r="Z46" s="133"/>
      <c r="AA46" s="141"/>
      <c r="AB46" s="16"/>
      <c r="AC46" s="20"/>
      <c r="AD46" s="21" t="s">
        <v>311</v>
      </c>
      <c r="AE46" s="135"/>
      <c r="AF46" s="133"/>
      <c r="AG46" s="141"/>
      <c r="AH46" s="138"/>
      <c r="AI46" s="20"/>
      <c r="AJ46" s="20"/>
      <c r="AK46" s="135"/>
      <c r="AL46" s="133"/>
      <c r="AM46" s="142"/>
    </row>
    <row r="47" spans="2:39" ht="16.5" customHeight="1">
      <c r="B47" s="22"/>
      <c r="D47" s="16"/>
      <c r="E47" s="24"/>
      <c r="F47" s="24" t="s">
        <v>311</v>
      </c>
      <c r="G47" s="181"/>
      <c r="H47" s="183"/>
      <c r="I47" s="192"/>
      <c r="J47" s="196"/>
      <c r="K47" s="190"/>
      <c r="L47" s="190"/>
      <c r="M47" s="181"/>
      <c r="N47" s="183"/>
      <c r="O47" s="139"/>
      <c r="P47" s="138"/>
      <c r="Q47" s="20"/>
      <c r="R47" s="20" t="s">
        <v>311</v>
      </c>
      <c r="S47" s="135"/>
      <c r="T47" s="133"/>
      <c r="U47" s="139"/>
      <c r="V47" s="138"/>
      <c r="W47" s="20"/>
      <c r="X47" s="20"/>
      <c r="Y47" s="135"/>
      <c r="Z47" s="133"/>
      <c r="AA47" s="141"/>
      <c r="AB47" s="16"/>
      <c r="AC47" s="20"/>
      <c r="AD47" s="21" t="s">
        <v>311</v>
      </c>
      <c r="AE47" s="135"/>
      <c r="AF47" s="133"/>
      <c r="AG47" s="141"/>
      <c r="AH47" s="138"/>
      <c r="AI47" s="20"/>
      <c r="AJ47" s="20"/>
      <c r="AK47" s="135"/>
      <c r="AL47" s="133"/>
      <c r="AM47" s="142"/>
    </row>
    <row r="48" spans="2:39" ht="16.5" customHeight="1">
      <c r="B48" s="23"/>
      <c r="D48" s="16"/>
      <c r="E48" s="24"/>
      <c r="F48" s="24" t="s">
        <v>311</v>
      </c>
      <c r="G48" s="181"/>
      <c r="H48" s="183"/>
      <c r="I48" s="192"/>
      <c r="J48" s="196"/>
      <c r="K48" s="190"/>
      <c r="L48" s="190"/>
      <c r="M48" s="181"/>
      <c r="N48" s="183"/>
      <c r="O48" s="139"/>
      <c r="P48" s="138"/>
      <c r="Q48" s="20"/>
      <c r="R48" s="20" t="s">
        <v>311</v>
      </c>
      <c r="S48" s="135"/>
      <c r="T48" s="133"/>
      <c r="U48" s="139"/>
      <c r="V48" s="138"/>
      <c r="W48" s="20"/>
      <c r="X48" s="20"/>
      <c r="Y48" s="135"/>
      <c r="Z48" s="133"/>
      <c r="AA48" s="141"/>
      <c r="AB48" s="16"/>
      <c r="AC48" s="20"/>
      <c r="AD48" s="21" t="s">
        <v>311</v>
      </c>
      <c r="AE48" s="13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311</v>
      </c>
      <c r="G49" s="182"/>
      <c r="H49" s="183"/>
      <c r="I49" s="192"/>
      <c r="J49" s="196"/>
      <c r="K49" s="190"/>
      <c r="L49" s="190"/>
      <c r="M49" s="181"/>
      <c r="N49" s="183"/>
      <c r="O49" s="139"/>
      <c r="P49" s="138"/>
      <c r="Q49" s="20"/>
      <c r="R49" s="20" t="s">
        <v>311</v>
      </c>
      <c r="S49" s="135"/>
      <c r="T49" s="133"/>
      <c r="U49" s="139"/>
      <c r="V49" s="138"/>
      <c r="W49" s="20"/>
      <c r="X49" s="20"/>
      <c r="Y49" s="135"/>
      <c r="Z49" s="133"/>
      <c r="AA49" s="141"/>
      <c r="AB49" s="16"/>
      <c r="AC49" s="20"/>
      <c r="AD49" s="21" t="s">
        <v>311</v>
      </c>
      <c r="AE49" s="13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311</v>
      </c>
      <c r="G50" s="181"/>
      <c r="H50" s="183"/>
      <c r="I50" s="192"/>
      <c r="J50" s="196"/>
      <c r="K50" s="190"/>
      <c r="L50" s="190"/>
      <c r="M50" s="181"/>
      <c r="N50" s="183"/>
      <c r="O50" s="139"/>
      <c r="P50" s="138"/>
      <c r="Q50" s="20"/>
      <c r="R50" s="20" t="s">
        <v>311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 t="s">
        <v>311</v>
      </c>
      <c r="AE50" s="13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311</v>
      </c>
      <c r="G51" s="181"/>
      <c r="H51" s="183"/>
      <c r="I51" s="192"/>
      <c r="J51" s="196"/>
      <c r="K51" s="190"/>
      <c r="L51" s="190"/>
      <c r="M51" s="181"/>
      <c r="N51" s="183"/>
      <c r="O51" s="139"/>
      <c r="P51" s="138"/>
      <c r="Q51" s="20"/>
      <c r="R51" s="20" t="s">
        <v>311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 t="s">
        <v>311</v>
      </c>
      <c r="AE51" s="13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311</v>
      </c>
      <c r="G52" s="181"/>
      <c r="H52" s="183"/>
      <c r="I52" s="192"/>
      <c r="J52" s="196"/>
      <c r="K52" s="190"/>
      <c r="L52" s="190"/>
      <c r="M52" s="181"/>
      <c r="N52" s="183"/>
      <c r="O52" s="139"/>
      <c r="P52" s="138"/>
      <c r="Q52" s="20"/>
      <c r="R52" s="20" t="s">
        <v>311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 t="s">
        <v>311</v>
      </c>
      <c r="AE52" s="13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311</v>
      </c>
      <c r="G53" s="181"/>
      <c r="H53" s="183"/>
      <c r="I53" s="192"/>
      <c r="J53" s="196"/>
      <c r="K53" s="190"/>
      <c r="L53" s="190"/>
      <c r="M53" s="181"/>
      <c r="N53" s="183"/>
      <c r="O53" s="139"/>
      <c r="P53" s="138"/>
      <c r="Q53" s="20"/>
      <c r="R53" s="20" t="s">
        <v>311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311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311</v>
      </c>
      <c r="G54" s="181"/>
      <c r="H54" s="183"/>
      <c r="I54" s="192"/>
      <c r="J54" s="196"/>
      <c r="K54" s="190"/>
      <c r="L54" s="190"/>
      <c r="M54" s="181"/>
      <c r="N54" s="183"/>
      <c r="O54" s="139"/>
      <c r="P54" s="138"/>
      <c r="Q54" s="20"/>
      <c r="R54" s="20" t="s">
        <v>311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311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SUM(G55,M55,S55,Y55,AE55,AK55)</f>
        <v>3410</v>
      </c>
      <c r="D55" s="31"/>
      <c r="E55" s="143"/>
      <c r="F55" s="143" t="s">
        <v>311</v>
      </c>
      <c r="G55" s="144">
        <f>SUM(G25:G54)</f>
        <v>2540</v>
      </c>
      <c r="H55" s="144"/>
      <c r="I55" s="29"/>
      <c r="J55" s="31"/>
      <c r="K55" s="143"/>
      <c r="L55" s="143"/>
      <c r="M55" s="144">
        <f>SUM(M25:M54)</f>
        <v>0</v>
      </c>
      <c r="N55" s="144"/>
      <c r="O55" s="29"/>
      <c r="P55" s="31"/>
      <c r="Q55" s="143"/>
      <c r="R55" s="143" t="s">
        <v>311</v>
      </c>
      <c r="S55" s="144">
        <f>SUM(S25:S54)</f>
        <v>0</v>
      </c>
      <c r="T55" s="144"/>
      <c r="U55" s="29"/>
      <c r="V55" s="31"/>
      <c r="W55" s="143"/>
      <c r="X55" s="143"/>
      <c r="Y55" s="144">
        <f>SUM(Y25:Y54)</f>
        <v>750</v>
      </c>
      <c r="Z55" s="144"/>
      <c r="AA55" s="29"/>
      <c r="AB55" s="31"/>
      <c r="AC55" s="143"/>
      <c r="AD55" s="143" t="s">
        <v>311</v>
      </c>
      <c r="AE55" s="144">
        <f>SUM(AE25:AE54)</f>
        <v>0</v>
      </c>
      <c r="AF55" s="144"/>
      <c r="AG55" s="30"/>
      <c r="AH55" s="31"/>
      <c r="AI55" s="28"/>
      <c r="AJ55" s="28"/>
      <c r="AK55" s="144">
        <f>SUM(AK25:AK54)</f>
        <v>120</v>
      </c>
      <c r="AL55" s="144"/>
      <c r="AM55" s="32"/>
    </row>
    <row r="56" spans="2:39" ht="15.75" customHeight="1" thickBot="1">
      <c r="B56" s="37" t="s">
        <v>389</v>
      </c>
      <c r="C56" s="38">
        <f>SUM(H56,N56,T56,Z56,AF56,AL56)</f>
        <v>0</v>
      </c>
      <c r="D56" s="39"/>
      <c r="E56" s="163"/>
      <c r="F56" s="163" t="s">
        <v>311</v>
      </c>
      <c r="G56" s="149"/>
      <c r="H56" s="149">
        <f>SUM(H25:H54)</f>
        <v>0</v>
      </c>
      <c r="I56" s="41"/>
      <c r="J56" s="39"/>
      <c r="K56" s="163"/>
      <c r="L56" s="163"/>
      <c r="M56" s="149"/>
      <c r="N56" s="149">
        <f>SUM(N25:N54)</f>
        <v>0</v>
      </c>
      <c r="O56" s="41"/>
      <c r="P56" s="39"/>
      <c r="Q56" s="163"/>
      <c r="R56" s="163" t="s">
        <v>311</v>
      </c>
      <c r="S56" s="149"/>
      <c r="T56" s="149">
        <f>SUM(T25:T54)</f>
        <v>0</v>
      </c>
      <c r="U56" s="41"/>
      <c r="V56" s="39"/>
      <c r="W56" s="163"/>
      <c r="X56" s="163"/>
      <c r="Y56" s="149"/>
      <c r="Z56" s="149">
        <f>SUM(Z25:Z54)</f>
        <v>0</v>
      </c>
      <c r="AA56" s="41"/>
      <c r="AB56" s="39"/>
      <c r="AC56" s="163"/>
      <c r="AD56" s="163" t="s">
        <v>311</v>
      </c>
      <c r="AE56" s="149"/>
      <c r="AF56" s="149">
        <f>SUM(AF25:AF54)</f>
        <v>0</v>
      </c>
      <c r="AG56" s="42"/>
      <c r="AH56" s="39"/>
      <c r="AI56" s="40"/>
      <c r="AJ56" s="40"/>
      <c r="AK56" s="149"/>
      <c r="AL56" s="149">
        <f>SUM(AL25:AL54)</f>
        <v>0</v>
      </c>
      <c r="AM56" s="43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SUM(G23,G55)</f>
        <v>8410</v>
      </c>
      <c r="H57" s="166">
        <f>SUM(H56,H24)</f>
        <v>0</v>
      </c>
      <c r="I57" s="48"/>
      <c r="J57" s="46"/>
      <c r="K57" s="165"/>
      <c r="L57" s="165"/>
      <c r="M57" s="166">
        <f>SUM(M23,M55)</f>
        <v>0</v>
      </c>
      <c r="N57" s="166">
        <f>SUM(N56,N24)</f>
        <v>0</v>
      </c>
      <c r="O57" s="48"/>
      <c r="P57" s="46"/>
      <c r="Q57" s="165"/>
      <c r="R57" s="165" t="s">
        <v>311</v>
      </c>
      <c r="S57" s="166">
        <f>SUM(S23,S55)</f>
        <v>0</v>
      </c>
      <c r="T57" s="166">
        <f>SUM(T56,T24)</f>
        <v>0</v>
      </c>
      <c r="U57" s="48"/>
      <c r="V57" s="46"/>
      <c r="W57" s="165"/>
      <c r="X57" s="165"/>
      <c r="Y57" s="166">
        <f>SUM(Y23,Y55)</f>
        <v>3340</v>
      </c>
      <c r="Z57" s="166">
        <f>SUM(Z56,Z24)</f>
        <v>0</v>
      </c>
      <c r="AA57" s="48"/>
      <c r="AB57" s="46"/>
      <c r="AC57" s="165"/>
      <c r="AD57" s="165" t="s">
        <v>311</v>
      </c>
      <c r="AE57" s="166">
        <f>SUM(AE23,AE55)</f>
        <v>0</v>
      </c>
      <c r="AF57" s="166">
        <f>SUM(AF56,AF24)</f>
        <v>0</v>
      </c>
      <c r="AG57" s="49"/>
      <c r="AH57" s="46"/>
      <c r="AI57" s="47"/>
      <c r="AJ57" s="47"/>
      <c r="AK57" s="166">
        <f>SUM(AK23,AK55)</f>
        <v>840</v>
      </c>
      <c r="AL57" s="166">
        <f>SUM(AL56,AL24)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72" t="s">
        <v>394</v>
      </c>
      <c r="AI62" s="472"/>
      <c r="AJ62" s="472"/>
      <c r="AK62" s="472"/>
      <c r="AL62" s="472"/>
      <c r="AM62" s="473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4" t="s">
        <v>395</v>
      </c>
      <c r="AI63" s="474"/>
      <c r="AJ63" s="474"/>
      <c r="AK63" s="474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4" t="s">
        <v>396</v>
      </c>
      <c r="AI64" s="474"/>
      <c r="AJ64" s="474"/>
      <c r="AK64" s="474"/>
      <c r="AL64" s="474"/>
      <c r="AM64" s="475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6" t="s">
        <v>397</v>
      </c>
      <c r="AI65" s="476"/>
      <c r="AJ65" s="476"/>
      <c r="AK65" s="476"/>
      <c r="AL65" s="476"/>
      <c r="AM65" s="477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498" t="s">
        <v>2180</v>
      </c>
      <c r="E67" s="498"/>
      <c r="F67" s="498"/>
      <c r="G67" s="498"/>
      <c r="H67" s="498"/>
      <c r="I67" s="498"/>
      <c r="J67" s="498"/>
      <c r="K67" s="498"/>
      <c r="L67" s="498"/>
      <c r="M67" s="498"/>
      <c r="N67" s="498"/>
      <c r="O67" s="498"/>
      <c r="P67" s="363" t="s">
        <v>2181</v>
      </c>
      <c r="Q67" s="363"/>
      <c r="R67" s="363" t="s">
        <v>2181</v>
      </c>
      <c r="S67" s="363"/>
      <c r="T67" s="363"/>
      <c r="U67" s="363"/>
      <c r="V67" s="363"/>
      <c r="W67" s="363"/>
      <c r="X67" s="363"/>
      <c r="Y67" s="363"/>
      <c r="Z67" s="363"/>
      <c r="AA67" s="363"/>
      <c r="AB67" s="97" t="s">
        <v>2182</v>
      </c>
      <c r="AD67" s="61" t="s">
        <v>311</v>
      </c>
      <c r="AG67" s="98"/>
      <c r="AM67" s="111"/>
    </row>
    <row r="68" spans="2:39" ht="15.75" customHeight="1">
      <c r="D68" s="499" t="s">
        <v>2183</v>
      </c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499"/>
      <c r="P68" s="97" t="s">
        <v>2184</v>
      </c>
      <c r="Q68" s="97"/>
      <c r="R68" s="97" t="s">
        <v>2184</v>
      </c>
      <c r="S68" s="97"/>
      <c r="T68" s="97"/>
      <c r="U68" s="97"/>
      <c r="V68" s="97"/>
      <c r="W68" s="97"/>
      <c r="X68" s="97"/>
      <c r="Y68" s="97"/>
      <c r="Z68" s="97"/>
      <c r="AA68" s="97"/>
      <c r="AB68" s="380" t="s">
        <v>2185</v>
      </c>
      <c r="AD68" s="61" t="s">
        <v>311</v>
      </c>
    </row>
    <row r="69" spans="2:39" ht="15.75" customHeight="1">
      <c r="D69" s="499" t="s">
        <v>2186</v>
      </c>
      <c r="E69" s="499"/>
      <c r="F69" s="499"/>
      <c r="G69" s="499"/>
      <c r="H69" s="499"/>
      <c r="I69" s="499"/>
      <c r="J69" s="499"/>
      <c r="K69" s="499"/>
      <c r="L69" s="499"/>
      <c r="M69" s="499"/>
      <c r="N69" s="499"/>
      <c r="O69" s="499"/>
      <c r="P69" s="97" t="s">
        <v>2187</v>
      </c>
      <c r="Q69" s="97"/>
      <c r="R69" s="97" t="s">
        <v>2187</v>
      </c>
      <c r="S69" s="97"/>
      <c r="T69" s="97"/>
      <c r="U69" s="97"/>
      <c r="V69" s="97"/>
      <c r="W69" s="97"/>
      <c r="X69" s="97"/>
      <c r="Y69" s="97"/>
      <c r="Z69" s="97"/>
      <c r="AA69" s="97"/>
      <c r="AB69" s="380" t="s">
        <v>2188</v>
      </c>
      <c r="AD69" s="61" t="s">
        <v>311</v>
      </c>
    </row>
    <row r="70" spans="2:39" ht="15.95" customHeight="1">
      <c r="D70" s="499" t="s">
        <v>2189</v>
      </c>
      <c r="E70" s="499"/>
      <c r="F70" s="499"/>
      <c r="G70" s="499"/>
      <c r="H70" s="499"/>
      <c r="I70" s="499"/>
      <c r="J70" s="499"/>
      <c r="K70" s="499"/>
      <c r="L70" s="499"/>
      <c r="M70" s="499"/>
      <c r="N70" s="499"/>
      <c r="O70" s="499"/>
      <c r="P70" s="97" t="s">
        <v>2190</v>
      </c>
      <c r="Q70" s="97"/>
      <c r="R70" s="97" t="s">
        <v>2190</v>
      </c>
      <c r="S70" s="97"/>
      <c r="T70" s="97"/>
      <c r="U70" s="97"/>
      <c r="V70" s="97"/>
      <c r="W70" s="97"/>
      <c r="X70" s="97"/>
      <c r="Y70" s="97"/>
      <c r="Z70" s="97"/>
      <c r="AA70" s="97"/>
      <c r="AB70" s="380" t="s">
        <v>2191</v>
      </c>
      <c r="AD70" s="61" t="s">
        <v>311</v>
      </c>
    </row>
    <row r="71" spans="2:39" ht="15.95" customHeight="1">
      <c r="D71" s="61"/>
      <c r="J71" s="61"/>
      <c r="P71" s="97"/>
      <c r="R71" s="61" t="s">
        <v>311</v>
      </c>
      <c r="AB71" s="97"/>
      <c r="AD71" s="61" t="s">
        <v>311</v>
      </c>
    </row>
    <row r="72" spans="2:39" ht="15.95" customHeight="1">
      <c r="E72" s="19"/>
      <c r="F72" s="19"/>
      <c r="G72" s="19"/>
      <c r="H72" s="19"/>
      <c r="I72" s="19"/>
      <c r="K72" s="19"/>
      <c r="L72" s="19"/>
      <c r="M72" s="19"/>
      <c r="R72" s="61" t="s">
        <v>311</v>
      </c>
      <c r="AD72" s="61" t="s">
        <v>311</v>
      </c>
    </row>
    <row r="73" spans="2:39" ht="15.95" customHeight="1">
      <c r="E73" s="19"/>
      <c r="F73" s="19"/>
      <c r="G73" s="19"/>
      <c r="H73" s="19"/>
      <c r="I73" s="19"/>
      <c r="K73" s="19"/>
      <c r="L73" s="19"/>
      <c r="M73" s="19"/>
      <c r="R73" s="61" t="s">
        <v>311</v>
      </c>
      <c r="AD73" s="61" t="s">
        <v>311</v>
      </c>
    </row>
    <row r="74" spans="2:39" ht="15.95" customHeight="1">
      <c r="F74" s="61" t="s">
        <v>311</v>
      </c>
      <c r="R74" s="61" t="s">
        <v>311</v>
      </c>
      <c r="AD74" s="61" t="s">
        <v>311</v>
      </c>
    </row>
    <row r="75" spans="2:39" ht="15.95" customHeight="1">
      <c r="F75" s="61" t="s">
        <v>311</v>
      </c>
      <c r="R75" s="61" t="s">
        <v>311</v>
      </c>
      <c r="AD75" s="61" t="s">
        <v>311</v>
      </c>
    </row>
    <row r="76" spans="2:39" ht="15.95" customHeight="1">
      <c r="F76" s="61" t="s">
        <v>311</v>
      </c>
      <c r="R76" s="61" t="s">
        <v>311</v>
      </c>
      <c r="AC76" s="97"/>
      <c r="AD76" s="61" t="s">
        <v>311</v>
      </c>
    </row>
    <row r="77" spans="2:39" ht="15.95" customHeight="1">
      <c r="F77" s="61" t="s">
        <v>311</v>
      </c>
      <c r="R77" s="61" t="s">
        <v>311</v>
      </c>
      <c r="AC77" s="380"/>
      <c r="AD77" s="61" t="s">
        <v>311</v>
      </c>
    </row>
    <row r="78" spans="2:39" ht="15.95" customHeight="1">
      <c r="F78" s="61" t="s">
        <v>311</v>
      </c>
      <c r="R78" s="61" t="s">
        <v>311</v>
      </c>
      <c r="AC78" s="380"/>
      <c r="AD78" s="61" t="s">
        <v>311</v>
      </c>
    </row>
    <row r="79" spans="2:39" ht="15.95" customHeight="1">
      <c r="F79" s="61" t="s">
        <v>311</v>
      </c>
      <c r="R79" s="61" t="s">
        <v>311</v>
      </c>
      <c r="AC79" s="380"/>
      <c r="AD79" s="61" t="s">
        <v>311</v>
      </c>
    </row>
    <row r="80" spans="2:39" ht="15.95" customHeight="1">
      <c r="F80" s="61" t="s">
        <v>311</v>
      </c>
      <c r="R80" s="61" t="s">
        <v>311</v>
      </c>
      <c r="AD80" s="61" t="s">
        <v>311</v>
      </c>
    </row>
    <row r="81" spans="6:30" ht="15.9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7">
    <mergeCell ref="AH62:AM62"/>
    <mergeCell ref="AH63:AK63"/>
    <mergeCell ref="AH64:AM64"/>
    <mergeCell ref="AH65:AM65"/>
    <mergeCell ref="AK1:AM1"/>
    <mergeCell ref="AL2:AM2"/>
    <mergeCell ref="AE5:AF5"/>
    <mergeCell ref="G4:Q5"/>
    <mergeCell ref="B4:C5"/>
    <mergeCell ref="D4:E5"/>
    <mergeCell ref="S4:S5"/>
    <mergeCell ref="T4:U5"/>
    <mergeCell ref="D67:O67"/>
    <mergeCell ref="D68:O68"/>
    <mergeCell ref="D69:O69"/>
    <mergeCell ref="D70:O70"/>
    <mergeCell ref="V4:AA5"/>
  </mergeCells>
  <phoneticPr fontId="3"/>
  <conditionalFormatting sqref="AF25:AF38 Z35:Z38 T35:T38 N35:N38 H35:H38 H20:H22 N20:N22 T20:T22 Z20:Z22 AF20:AF22 AL33:AL38">
    <cfRule type="cellIs" dxfId="31" priority="55" stopIfTrue="1" operator="greaterThan">
      <formula>G20</formula>
    </cfRule>
  </conditionalFormatting>
  <conditionalFormatting sqref="AL41:AL44 AF41:AF44 Z41:Z44 T41:T44 N41:N44 H41:H44 H46:H54 N46:N54 T46:T54 Z46:Z54 AF46:AF54 AL46:AL54">
    <cfRule type="cellIs" dxfId="30" priority="54" stopIfTrue="1" operator="greaterThan">
      <formula>G41</formula>
    </cfRule>
  </conditionalFormatting>
  <conditionalFormatting sqref="H19 T9:T19 Z9:Z19 AF9:AF19 N9:N19">
    <cfRule type="cellIs" dxfId="29" priority="53" stopIfTrue="1" operator="greaterThan">
      <formula>G9</formula>
    </cfRule>
  </conditionalFormatting>
  <conditionalFormatting sqref="Z25:Z34 T25:T34 N25:N34 H25:H34">
    <cfRule type="cellIs" dxfId="28" priority="52" stopIfTrue="1" operator="greaterThan">
      <formula>G25</formula>
    </cfRule>
  </conditionalFormatting>
  <conditionalFormatting sqref="AL39:AL40 AF39:AF40 Z39:Z40 T39:T40 N39:N40 H39:H40">
    <cfRule type="cellIs" dxfId="27" priority="51" stopIfTrue="1" operator="greaterThan">
      <formula>G39</formula>
    </cfRule>
  </conditionalFormatting>
  <conditionalFormatting sqref="H45 N45 T45 Z45 AF45 AL45">
    <cfRule type="cellIs" dxfId="26" priority="50" stopIfTrue="1" operator="greaterThan">
      <formula>G45</formula>
    </cfRule>
  </conditionalFormatting>
  <conditionalFormatting sqref="AT9">
    <cfRule type="cellIs" dxfId="25" priority="42" stopIfTrue="1" operator="greaterThan">
      <formula>AS9</formula>
    </cfRule>
  </conditionalFormatting>
  <conditionalFormatting sqref="AS9">
    <cfRule type="cellIs" dxfId="24" priority="41" stopIfTrue="1" operator="greaterThan">
      <formula>AR9</formula>
    </cfRule>
  </conditionalFormatting>
  <conditionalFormatting sqref="AT10">
    <cfRule type="cellIs" dxfId="23" priority="40" stopIfTrue="1" operator="greaterThan">
      <formula>AS10</formula>
    </cfRule>
  </conditionalFormatting>
  <conditionalFormatting sqref="AS10">
    <cfRule type="cellIs" dxfId="22" priority="39" stopIfTrue="1" operator="greaterThan">
      <formula>AR10</formula>
    </cfRule>
  </conditionalFormatting>
  <conditionalFormatting sqref="AT11">
    <cfRule type="cellIs" dxfId="21" priority="38" stopIfTrue="1" operator="greaterThan">
      <formula>AS11</formula>
    </cfRule>
  </conditionalFormatting>
  <conditionalFormatting sqref="AS11">
    <cfRule type="cellIs" dxfId="20" priority="37" stopIfTrue="1" operator="greaterThan">
      <formula>AR11</formula>
    </cfRule>
  </conditionalFormatting>
  <conditionalFormatting sqref="AT12">
    <cfRule type="cellIs" dxfId="19" priority="36" stopIfTrue="1" operator="greaterThan">
      <formula>AS12</formula>
    </cfRule>
  </conditionalFormatting>
  <conditionalFormatting sqref="AT13:AT14">
    <cfRule type="cellIs" dxfId="18" priority="35" stopIfTrue="1" operator="greaterThan">
      <formula>AS13</formula>
    </cfRule>
  </conditionalFormatting>
  <conditionalFormatting sqref="AT15">
    <cfRule type="cellIs" dxfId="17" priority="34" stopIfTrue="1" operator="greaterThan">
      <formula>AS15</formula>
    </cfRule>
  </conditionalFormatting>
  <conditionalFormatting sqref="AT16">
    <cfRule type="cellIs" dxfId="16" priority="33" stopIfTrue="1" operator="greaterThan">
      <formula>AS16</formula>
    </cfRule>
  </conditionalFormatting>
  <conditionalFormatting sqref="AT17">
    <cfRule type="cellIs" dxfId="15" priority="32" stopIfTrue="1" operator="greaterThan">
      <formula>AS17</formula>
    </cfRule>
  </conditionalFormatting>
  <conditionalFormatting sqref="AT18:AT19">
    <cfRule type="cellIs" dxfId="14" priority="31" stopIfTrue="1" operator="greaterThan">
      <formula>AS18</formula>
    </cfRule>
  </conditionalFormatting>
  <conditionalFormatting sqref="AT20">
    <cfRule type="cellIs" dxfId="13" priority="30" stopIfTrue="1" operator="greaterThan">
      <formula>AS20</formula>
    </cfRule>
  </conditionalFormatting>
  <conditionalFormatting sqref="AS25">
    <cfRule type="cellIs" dxfId="12" priority="16" stopIfTrue="1" operator="greaterThan">
      <formula>AR25</formula>
    </cfRule>
  </conditionalFormatting>
  <conditionalFormatting sqref="AT25">
    <cfRule type="cellIs" dxfId="11" priority="15" stopIfTrue="1" operator="greaterThan">
      <formula>AS25</formula>
    </cfRule>
  </conditionalFormatting>
  <conditionalFormatting sqref="AT28">
    <cfRule type="cellIs" dxfId="10" priority="14" stopIfTrue="1" operator="greaterThan">
      <formula>AS28</formula>
    </cfRule>
  </conditionalFormatting>
  <conditionalFormatting sqref="AL63">
    <cfRule type="cellIs" dxfId="9" priority="13" stopIfTrue="1" operator="greaterThan">
      <formula>AK63</formula>
    </cfRule>
  </conditionalFormatting>
  <conditionalFormatting sqref="AL30:AL32">
    <cfRule type="cellIs" dxfId="8" priority="9" stopIfTrue="1" operator="greaterThan">
      <formula>AK30</formula>
    </cfRule>
  </conditionalFormatting>
  <conditionalFormatting sqref="AL22">
    <cfRule type="cellIs" dxfId="7" priority="8" stopIfTrue="1" operator="greaterThan">
      <formula>AK22</formula>
    </cfRule>
  </conditionalFormatting>
  <conditionalFormatting sqref="AK25">
    <cfRule type="cellIs" dxfId="6" priority="7" stopIfTrue="1" operator="greaterThan">
      <formula>AJ25</formula>
    </cfRule>
  </conditionalFormatting>
  <conditionalFormatting sqref="AK9">
    <cfRule type="cellIs" dxfId="5" priority="6" stopIfTrue="1" operator="greaterThan">
      <formula>AJ9</formula>
    </cfRule>
  </conditionalFormatting>
  <conditionalFormatting sqref="AK10">
    <cfRule type="cellIs" dxfId="4" priority="5" stopIfTrue="1" operator="greaterThan">
      <formula>AJ10</formula>
    </cfRule>
  </conditionalFormatting>
  <conditionalFormatting sqref="AK11">
    <cfRule type="cellIs" dxfId="3" priority="4" stopIfTrue="1" operator="greaterThan">
      <formula>AJ11</formula>
    </cfRule>
  </conditionalFormatting>
  <conditionalFormatting sqref="AL9:AL21">
    <cfRule type="cellIs" dxfId="2" priority="3" stopIfTrue="1" operator="greaterThan">
      <formula>AK9</formula>
    </cfRule>
  </conditionalFormatting>
  <conditionalFormatting sqref="AL25:AL29">
    <cfRule type="cellIs" dxfId="1" priority="2" stopIfTrue="1" operator="greaterThan">
      <formula>AK25</formula>
    </cfRule>
  </conditionalFormatting>
  <conditionalFormatting sqref="H9:H18">
    <cfRule type="cellIs" dxfId="0" priority="1" stopIfTrue="1" operator="greaterThan">
      <formula>G9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5:AL32 AL9:AL21" xr:uid="{C55B247B-CD3E-40FA-A420-54EB9A2105C0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O32"/>
  <sheetViews>
    <sheetView showGridLines="0" showZeros="0" zoomScale="90" zoomScaleNormal="90" zoomScaleSheetLayoutView="90" workbookViewId="0">
      <selection activeCell="A3" sqref="A3"/>
    </sheetView>
  </sheetViews>
  <sheetFormatPr defaultColWidth="8.875" defaultRowHeight="15.95" customHeight="1"/>
  <cols>
    <col min="1" max="1" width="20.625" style="294" customWidth="1"/>
    <col min="2" max="2" width="12.125" style="294" customWidth="1"/>
    <col min="3" max="3" width="12.125" style="296" customWidth="1"/>
    <col min="4" max="4" width="12.125" style="294" customWidth="1"/>
    <col min="5" max="5" width="12.125" style="296" customWidth="1"/>
    <col min="6" max="6" width="12.125" style="294" customWidth="1"/>
    <col min="7" max="7" width="12.125" style="296" customWidth="1"/>
    <col min="8" max="8" width="12.125" style="294" customWidth="1"/>
    <col min="9" max="9" width="12.125" style="296" customWidth="1"/>
    <col min="10" max="10" width="12.125" style="294" customWidth="1"/>
    <col min="11" max="11" width="12.125" style="296" customWidth="1"/>
    <col min="12" max="12" width="12.125" style="294" customWidth="1"/>
    <col min="13" max="13" width="12.125" style="296" customWidth="1"/>
    <col min="14" max="15" width="12.125" style="294" customWidth="1"/>
    <col min="16" max="256" width="8.875" style="294"/>
    <col min="257" max="257" width="20.625" style="294" customWidth="1"/>
    <col min="258" max="269" width="12.125" style="294" customWidth="1"/>
    <col min="270" max="512" width="8.875" style="294"/>
    <col min="513" max="513" width="20.625" style="294" customWidth="1"/>
    <col min="514" max="525" width="12.125" style="294" customWidth="1"/>
    <col min="526" max="768" width="8.875" style="294"/>
    <col min="769" max="769" width="20.625" style="294" customWidth="1"/>
    <col min="770" max="781" width="12.125" style="294" customWidth="1"/>
    <col min="782" max="1024" width="8.875" style="294"/>
    <col min="1025" max="1025" width="20.625" style="294" customWidth="1"/>
    <col min="1026" max="1037" width="12.125" style="294" customWidth="1"/>
    <col min="1038" max="1280" width="8.875" style="294"/>
    <col min="1281" max="1281" width="20.625" style="294" customWidth="1"/>
    <col min="1282" max="1293" width="12.125" style="294" customWidth="1"/>
    <col min="1294" max="1536" width="8.875" style="294"/>
    <col min="1537" max="1537" width="20.625" style="294" customWidth="1"/>
    <col min="1538" max="1549" width="12.125" style="294" customWidth="1"/>
    <col min="1550" max="1792" width="8.875" style="294"/>
    <col min="1793" max="1793" width="20.625" style="294" customWidth="1"/>
    <col min="1794" max="1805" width="12.125" style="294" customWidth="1"/>
    <col min="1806" max="2048" width="8.875" style="294"/>
    <col min="2049" max="2049" width="20.625" style="294" customWidth="1"/>
    <col min="2050" max="2061" width="12.125" style="294" customWidth="1"/>
    <col min="2062" max="2304" width="8.875" style="294"/>
    <col min="2305" max="2305" width="20.625" style="294" customWidth="1"/>
    <col min="2306" max="2317" width="12.125" style="294" customWidth="1"/>
    <col min="2318" max="2560" width="8.875" style="294"/>
    <col min="2561" max="2561" width="20.625" style="294" customWidth="1"/>
    <col min="2562" max="2573" width="12.125" style="294" customWidth="1"/>
    <col min="2574" max="2816" width="8.875" style="294"/>
    <col min="2817" max="2817" width="20.625" style="294" customWidth="1"/>
    <col min="2818" max="2829" width="12.125" style="294" customWidth="1"/>
    <col min="2830" max="3072" width="8.875" style="294"/>
    <col min="3073" max="3073" width="20.625" style="294" customWidth="1"/>
    <col min="3074" max="3085" width="12.125" style="294" customWidth="1"/>
    <col min="3086" max="3328" width="8.875" style="294"/>
    <col min="3329" max="3329" width="20.625" style="294" customWidth="1"/>
    <col min="3330" max="3341" width="12.125" style="294" customWidth="1"/>
    <col min="3342" max="3584" width="8.875" style="294"/>
    <col min="3585" max="3585" width="20.625" style="294" customWidth="1"/>
    <col min="3586" max="3597" width="12.125" style="294" customWidth="1"/>
    <col min="3598" max="3840" width="8.875" style="294"/>
    <col min="3841" max="3841" width="20.625" style="294" customWidth="1"/>
    <col min="3842" max="3853" width="12.125" style="294" customWidth="1"/>
    <col min="3854" max="4096" width="8.875" style="294"/>
    <col min="4097" max="4097" width="20.625" style="294" customWidth="1"/>
    <col min="4098" max="4109" width="12.125" style="294" customWidth="1"/>
    <col min="4110" max="4352" width="8.875" style="294"/>
    <col min="4353" max="4353" width="20.625" style="294" customWidth="1"/>
    <col min="4354" max="4365" width="12.125" style="294" customWidth="1"/>
    <col min="4366" max="4608" width="8.875" style="294"/>
    <col min="4609" max="4609" width="20.625" style="294" customWidth="1"/>
    <col min="4610" max="4621" width="12.125" style="294" customWidth="1"/>
    <col min="4622" max="4864" width="8.875" style="294"/>
    <col min="4865" max="4865" width="20.625" style="294" customWidth="1"/>
    <col min="4866" max="4877" width="12.125" style="294" customWidth="1"/>
    <col min="4878" max="5120" width="8.875" style="294"/>
    <col min="5121" max="5121" width="20.625" style="294" customWidth="1"/>
    <col min="5122" max="5133" width="12.125" style="294" customWidth="1"/>
    <col min="5134" max="5376" width="8.875" style="294"/>
    <col min="5377" max="5377" width="20.625" style="294" customWidth="1"/>
    <col min="5378" max="5389" width="12.125" style="294" customWidth="1"/>
    <col min="5390" max="5632" width="8.875" style="294"/>
    <col min="5633" max="5633" width="20.625" style="294" customWidth="1"/>
    <col min="5634" max="5645" width="12.125" style="294" customWidth="1"/>
    <col min="5646" max="5888" width="8.875" style="294"/>
    <col min="5889" max="5889" width="20.625" style="294" customWidth="1"/>
    <col min="5890" max="5901" width="12.125" style="294" customWidth="1"/>
    <col min="5902" max="6144" width="8.875" style="294"/>
    <col min="6145" max="6145" width="20.625" style="294" customWidth="1"/>
    <col min="6146" max="6157" width="12.125" style="294" customWidth="1"/>
    <col min="6158" max="6400" width="8.875" style="294"/>
    <col min="6401" max="6401" width="20.625" style="294" customWidth="1"/>
    <col min="6402" max="6413" width="12.125" style="294" customWidth="1"/>
    <col min="6414" max="6656" width="8.875" style="294"/>
    <col min="6657" max="6657" width="20.625" style="294" customWidth="1"/>
    <col min="6658" max="6669" width="12.125" style="294" customWidth="1"/>
    <col min="6670" max="6912" width="8.875" style="294"/>
    <col min="6913" max="6913" width="20.625" style="294" customWidth="1"/>
    <col min="6914" max="6925" width="12.125" style="294" customWidth="1"/>
    <col min="6926" max="7168" width="8.875" style="294"/>
    <col min="7169" max="7169" width="20.625" style="294" customWidth="1"/>
    <col min="7170" max="7181" width="12.125" style="294" customWidth="1"/>
    <col min="7182" max="7424" width="8.875" style="294"/>
    <col min="7425" max="7425" width="20.625" style="294" customWidth="1"/>
    <col min="7426" max="7437" width="12.125" style="294" customWidth="1"/>
    <col min="7438" max="7680" width="8.875" style="294"/>
    <col min="7681" max="7681" width="20.625" style="294" customWidth="1"/>
    <col min="7682" max="7693" width="12.125" style="294" customWidth="1"/>
    <col min="7694" max="7936" width="8.875" style="294"/>
    <col min="7937" max="7937" width="20.625" style="294" customWidth="1"/>
    <col min="7938" max="7949" width="12.125" style="294" customWidth="1"/>
    <col min="7950" max="8192" width="8.875" style="294"/>
    <col min="8193" max="8193" width="20.625" style="294" customWidth="1"/>
    <col min="8194" max="8205" width="12.125" style="294" customWidth="1"/>
    <col min="8206" max="8448" width="8.875" style="294"/>
    <col min="8449" max="8449" width="20.625" style="294" customWidth="1"/>
    <col min="8450" max="8461" width="12.125" style="294" customWidth="1"/>
    <col min="8462" max="8704" width="8.875" style="294"/>
    <col min="8705" max="8705" width="20.625" style="294" customWidth="1"/>
    <col min="8706" max="8717" width="12.125" style="294" customWidth="1"/>
    <col min="8718" max="8960" width="8.875" style="294"/>
    <col min="8961" max="8961" width="20.625" style="294" customWidth="1"/>
    <col min="8962" max="8973" width="12.125" style="294" customWidth="1"/>
    <col min="8974" max="9216" width="8.875" style="294"/>
    <col min="9217" max="9217" width="20.625" style="294" customWidth="1"/>
    <col min="9218" max="9229" width="12.125" style="294" customWidth="1"/>
    <col min="9230" max="9472" width="8.875" style="294"/>
    <col min="9473" max="9473" width="20.625" style="294" customWidth="1"/>
    <col min="9474" max="9485" width="12.125" style="294" customWidth="1"/>
    <col min="9486" max="9728" width="8.875" style="294"/>
    <col min="9729" max="9729" width="20.625" style="294" customWidth="1"/>
    <col min="9730" max="9741" width="12.125" style="294" customWidth="1"/>
    <col min="9742" max="9984" width="8.875" style="294"/>
    <col min="9985" max="9985" width="20.625" style="294" customWidth="1"/>
    <col min="9986" max="9997" width="12.125" style="294" customWidth="1"/>
    <col min="9998" max="10240" width="8.875" style="294"/>
    <col min="10241" max="10241" width="20.625" style="294" customWidth="1"/>
    <col min="10242" max="10253" width="12.125" style="294" customWidth="1"/>
    <col min="10254" max="10496" width="8.875" style="294"/>
    <col min="10497" max="10497" width="20.625" style="294" customWidth="1"/>
    <col min="10498" max="10509" width="12.125" style="294" customWidth="1"/>
    <col min="10510" max="10752" width="8.875" style="294"/>
    <col min="10753" max="10753" width="20.625" style="294" customWidth="1"/>
    <col min="10754" max="10765" width="12.125" style="294" customWidth="1"/>
    <col min="10766" max="11008" width="8.875" style="294"/>
    <col min="11009" max="11009" width="20.625" style="294" customWidth="1"/>
    <col min="11010" max="11021" width="12.125" style="294" customWidth="1"/>
    <col min="11022" max="11264" width="8.875" style="294"/>
    <col min="11265" max="11265" width="20.625" style="294" customWidth="1"/>
    <col min="11266" max="11277" width="12.125" style="294" customWidth="1"/>
    <col min="11278" max="11520" width="8.875" style="294"/>
    <col min="11521" max="11521" width="20.625" style="294" customWidth="1"/>
    <col min="11522" max="11533" width="12.125" style="294" customWidth="1"/>
    <col min="11534" max="11776" width="8.875" style="294"/>
    <col min="11777" max="11777" width="20.625" style="294" customWidth="1"/>
    <col min="11778" max="11789" width="12.125" style="294" customWidth="1"/>
    <col min="11790" max="12032" width="8.875" style="294"/>
    <col min="12033" max="12033" width="20.625" style="294" customWidth="1"/>
    <col min="12034" max="12045" width="12.125" style="294" customWidth="1"/>
    <col min="12046" max="12288" width="8.875" style="294"/>
    <col min="12289" max="12289" width="20.625" style="294" customWidth="1"/>
    <col min="12290" max="12301" width="12.125" style="294" customWidth="1"/>
    <col min="12302" max="12544" width="8.875" style="294"/>
    <col min="12545" max="12545" width="20.625" style="294" customWidth="1"/>
    <col min="12546" max="12557" width="12.125" style="294" customWidth="1"/>
    <col min="12558" max="12800" width="8.875" style="294"/>
    <col min="12801" max="12801" width="20.625" style="294" customWidth="1"/>
    <col min="12802" max="12813" width="12.125" style="294" customWidth="1"/>
    <col min="12814" max="13056" width="8.875" style="294"/>
    <col min="13057" max="13057" width="20.625" style="294" customWidth="1"/>
    <col min="13058" max="13069" width="12.125" style="294" customWidth="1"/>
    <col min="13070" max="13312" width="8.875" style="294"/>
    <col min="13313" max="13313" width="20.625" style="294" customWidth="1"/>
    <col min="13314" max="13325" width="12.125" style="294" customWidth="1"/>
    <col min="13326" max="13568" width="8.875" style="294"/>
    <col min="13569" max="13569" width="20.625" style="294" customWidth="1"/>
    <col min="13570" max="13581" width="12.125" style="294" customWidth="1"/>
    <col min="13582" max="13824" width="8.875" style="294"/>
    <col min="13825" max="13825" width="20.625" style="294" customWidth="1"/>
    <col min="13826" max="13837" width="12.125" style="294" customWidth="1"/>
    <col min="13838" max="14080" width="8.875" style="294"/>
    <col min="14081" max="14081" width="20.625" style="294" customWidth="1"/>
    <col min="14082" max="14093" width="12.125" style="294" customWidth="1"/>
    <col min="14094" max="14336" width="8.875" style="294"/>
    <col min="14337" max="14337" width="20.625" style="294" customWidth="1"/>
    <col min="14338" max="14349" width="12.125" style="294" customWidth="1"/>
    <col min="14350" max="14592" width="8.875" style="294"/>
    <col min="14593" max="14593" width="20.625" style="294" customWidth="1"/>
    <col min="14594" max="14605" width="12.125" style="294" customWidth="1"/>
    <col min="14606" max="14848" width="8.875" style="294"/>
    <col min="14849" max="14849" width="20.625" style="294" customWidth="1"/>
    <col min="14850" max="14861" width="12.125" style="294" customWidth="1"/>
    <col min="14862" max="15104" width="8.875" style="294"/>
    <col min="15105" max="15105" width="20.625" style="294" customWidth="1"/>
    <col min="15106" max="15117" width="12.125" style="294" customWidth="1"/>
    <col min="15118" max="15360" width="8.875" style="294"/>
    <col min="15361" max="15361" width="20.625" style="294" customWidth="1"/>
    <col min="15362" max="15373" width="12.125" style="294" customWidth="1"/>
    <col min="15374" max="15616" width="8.875" style="294"/>
    <col min="15617" max="15617" width="20.625" style="294" customWidth="1"/>
    <col min="15618" max="15629" width="12.125" style="294" customWidth="1"/>
    <col min="15630" max="15872" width="8.875" style="294"/>
    <col min="15873" max="15873" width="20.625" style="294" customWidth="1"/>
    <col min="15874" max="15885" width="12.125" style="294" customWidth="1"/>
    <col min="15886" max="16128" width="8.875" style="294"/>
    <col min="16129" max="16129" width="20.625" style="294" customWidth="1"/>
    <col min="16130" max="16141" width="12.125" style="294" customWidth="1"/>
    <col min="16142" max="16384" width="8.875" style="294"/>
  </cols>
  <sheetData>
    <row r="1" spans="1:15" s="292" customFormat="1" ht="24">
      <c r="A1" s="290" t="s">
        <v>130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1"/>
    </row>
    <row r="2" spans="1:15" ht="16.5" customHeight="1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4"/>
      <c r="L2" s="295"/>
      <c r="O2" s="297" t="s">
        <v>131</v>
      </c>
    </row>
    <row r="3" spans="1:15" ht="20.25" customHeight="1">
      <c r="C3" s="294"/>
      <c r="E3" s="294"/>
      <c r="G3" s="294"/>
      <c r="I3" s="294"/>
      <c r="K3" s="294"/>
      <c r="L3" s="295"/>
      <c r="N3" s="292"/>
      <c r="O3" s="298" t="s">
        <v>132</v>
      </c>
    </row>
    <row r="4" spans="1:15" ht="15.75" customHeight="1">
      <c r="C4" s="294"/>
      <c r="E4" s="294"/>
      <c r="G4" s="294"/>
      <c r="I4" s="294"/>
      <c r="K4" s="294"/>
      <c r="L4" s="295"/>
      <c r="N4" s="292"/>
      <c r="O4" s="298" t="s">
        <v>133</v>
      </c>
    </row>
    <row r="5" spans="1:15" ht="21" customHeight="1" thickBot="1">
      <c r="A5" s="299" t="s">
        <v>134</v>
      </c>
      <c r="C5" s="294"/>
      <c r="E5" s="294"/>
      <c r="G5" s="294"/>
      <c r="I5" s="294"/>
      <c r="K5" s="294"/>
      <c r="L5" s="295"/>
      <c r="O5" s="298" t="s">
        <v>135</v>
      </c>
    </row>
    <row r="6" spans="1:15" s="170" customFormat="1" ht="21" customHeight="1">
      <c r="A6" s="220" t="s">
        <v>136</v>
      </c>
      <c r="B6" s="174" t="s">
        <v>137</v>
      </c>
      <c r="C6" s="175"/>
      <c r="D6" s="174" t="s">
        <v>138</v>
      </c>
      <c r="E6" s="175"/>
      <c r="F6" s="174" t="s">
        <v>139</v>
      </c>
      <c r="G6" s="175"/>
      <c r="H6" s="176" t="s">
        <v>140</v>
      </c>
      <c r="I6" s="174"/>
      <c r="J6" s="176" t="s">
        <v>141</v>
      </c>
      <c r="K6" s="174"/>
      <c r="L6" s="176" t="s">
        <v>142</v>
      </c>
      <c r="M6" s="174"/>
      <c r="N6" s="332" t="s">
        <v>143</v>
      </c>
      <c r="O6" s="333"/>
    </row>
    <row r="7" spans="1:15" s="171" customFormat="1" ht="19.5" customHeight="1" thickBot="1">
      <c r="A7" s="221"/>
      <c r="B7" s="177" t="s">
        <v>144</v>
      </c>
      <c r="C7" s="178" t="s">
        <v>145</v>
      </c>
      <c r="D7" s="177" t="s">
        <v>144</v>
      </c>
      <c r="E7" s="178" t="s">
        <v>145</v>
      </c>
      <c r="F7" s="177" t="s">
        <v>144</v>
      </c>
      <c r="G7" s="178" t="s">
        <v>145</v>
      </c>
      <c r="H7" s="177" t="s">
        <v>144</v>
      </c>
      <c r="I7" s="178" t="s">
        <v>145</v>
      </c>
      <c r="J7" s="177" t="s">
        <v>144</v>
      </c>
      <c r="K7" s="178" t="s">
        <v>145</v>
      </c>
      <c r="L7" s="177" t="s">
        <v>144</v>
      </c>
      <c r="M7" s="178" t="s">
        <v>145</v>
      </c>
      <c r="N7" s="177" t="s">
        <v>146</v>
      </c>
      <c r="O7" s="328" t="s">
        <v>147</v>
      </c>
    </row>
    <row r="8" spans="1:15" s="304" customFormat="1" ht="15.6" customHeight="1">
      <c r="A8" s="338" t="s">
        <v>148</v>
      </c>
      <c r="B8" s="300">
        <f t="shared" ref="B8:B14" si="0">SUM(D8,F8,H8,J8,L8,N8)</f>
        <v>57050</v>
      </c>
      <c r="C8" s="301">
        <f t="shared" ref="C8:C15" si="1">SUM(E8,G8,I8,K8,M8,O8)</f>
        <v>0</v>
      </c>
      <c r="D8" s="300">
        <f>東区!G55</f>
        <v>18830</v>
      </c>
      <c r="E8" s="301">
        <f>東区!H56</f>
        <v>0</v>
      </c>
      <c r="F8" s="300">
        <f>東区!M55</f>
        <v>4640</v>
      </c>
      <c r="G8" s="301">
        <f>東区!N56</f>
        <v>0</v>
      </c>
      <c r="H8" s="300">
        <f>東区!S55</f>
        <v>6570</v>
      </c>
      <c r="I8" s="301">
        <f>東区!T56</f>
        <v>0</v>
      </c>
      <c r="J8" s="300">
        <f>東区!Y55</f>
        <v>8500</v>
      </c>
      <c r="K8" s="301">
        <f>東区!Z56</f>
        <v>0</v>
      </c>
      <c r="L8" s="300">
        <f>東区!AE55</f>
        <v>2310</v>
      </c>
      <c r="M8" s="301">
        <f>東区!AF56</f>
        <v>0</v>
      </c>
      <c r="N8" s="302">
        <f>東区!AK55</f>
        <v>16200</v>
      </c>
      <c r="O8" s="303">
        <f>東区!AL56</f>
        <v>0</v>
      </c>
    </row>
    <row r="9" spans="1:15" s="304" customFormat="1" ht="15.6" customHeight="1">
      <c r="A9" s="339" t="s">
        <v>149</v>
      </c>
      <c r="B9" s="300">
        <f t="shared" si="0"/>
        <v>31520</v>
      </c>
      <c r="C9" s="301">
        <f t="shared" si="1"/>
        <v>0</v>
      </c>
      <c r="D9" s="302">
        <f>博多区!G55</f>
        <v>11860</v>
      </c>
      <c r="E9" s="305">
        <f>博多区!H56</f>
        <v>0</v>
      </c>
      <c r="F9" s="302">
        <f>博多区!M55</f>
        <v>1480</v>
      </c>
      <c r="G9" s="305">
        <f>博多区!N56</f>
        <v>0</v>
      </c>
      <c r="H9" s="302">
        <f>博多区!S55</f>
        <v>980</v>
      </c>
      <c r="I9" s="305">
        <f>博多区!T56</f>
        <v>0</v>
      </c>
      <c r="J9" s="302">
        <f>博多区!Y55</f>
        <v>6280</v>
      </c>
      <c r="K9" s="305">
        <f>博多区!Z56</f>
        <v>0</v>
      </c>
      <c r="L9" s="302">
        <f>博多区!AE55</f>
        <v>4600</v>
      </c>
      <c r="M9" s="305">
        <f>博多区!AF56</f>
        <v>0</v>
      </c>
      <c r="N9" s="302">
        <f>博多区!AK55</f>
        <v>6320</v>
      </c>
      <c r="O9" s="306">
        <f>博多区!AL56</f>
        <v>0</v>
      </c>
    </row>
    <row r="10" spans="1:15" s="304" customFormat="1" ht="15.6" customHeight="1">
      <c r="A10" s="339" t="s">
        <v>150</v>
      </c>
      <c r="B10" s="300">
        <f t="shared" si="0"/>
        <v>30370</v>
      </c>
      <c r="C10" s="301">
        <f t="shared" si="1"/>
        <v>0</v>
      </c>
      <c r="D10" s="302">
        <f>中央区!G55</f>
        <v>12390</v>
      </c>
      <c r="E10" s="305">
        <f>中央区!H56</f>
        <v>0</v>
      </c>
      <c r="F10" s="302">
        <f>中央区!M55</f>
        <v>1370</v>
      </c>
      <c r="G10" s="305">
        <f>中央区!N56</f>
        <v>0</v>
      </c>
      <c r="H10" s="302">
        <f>中央区!S55</f>
        <v>1560</v>
      </c>
      <c r="I10" s="305">
        <f>中央区!T56</f>
        <v>0</v>
      </c>
      <c r="J10" s="302">
        <f>中央区!Y55</f>
        <v>4280</v>
      </c>
      <c r="K10" s="305">
        <f>中央区!Z56</f>
        <v>0</v>
      </c>
      <c r="L10" s="302">
        <f>中央区!AE55</f>
        <v>4670</v>
      </c>
      <c r="M10" s="305">
        <f>中央区!AF56</f>
        <v>0</v>
      </c>
      <c r="N10" s="302">
        <f>中央区!AK55</f>
        <v>6100</v>
      </c>
      <c r="O10" s="306">
        <f>中央区!AL56</f>
        <v>0</v>
      </c>
    </row>
    <row r="11" spans="1:15" s="304" customFormat="1" ht="15.6" customHeight="1">
      <c r="A11" s="339" t="s">
        <v>151</v>
      </c>
      <c r="B11" s="300">
        <f t="shared" si="0"/>
        <v>45340</v>
      </c>
      <c r="C11" s="301">
        <f t="shared" si="1"/>
        <v>0</v>
      </c>
      <c r="D11" s="302">
        <f>南区!G55</f>
        <v>16920</v>
      </c>
      <c r="E11" s="305">
        <f>南区!H56</f>
        <v>0</v>
      </c>
      <c r="F11" s="302">
        <f>南区!M55</f>
        <v>3980</v>
      </c>
      <c r="G11" s="305">
        <f>南区!N56</f>
        <v>0</v>
      </c>
      <c r="H11" s="302">
        <f>南区!S55</f>
        <v>3140</v>
      </c>
      <c r="I11" s="305">
        <f>南区!T56</f>
        <v>0</v>
      </c>
      <c r="J11" s="302">
        <f>南区!Y55</f>
        <v>6410</v>
      </c>
      <c r="K11" s="305">
        <f>南区!Z56</f>
        <v>0</v>
      </c>
      <c r="L11" s="302">
        <f>南区!AE55</f>
        <v>1980</v>
      </c>
      <c r="M11" s="305">
        <f>南区!AF56</f>
        <v>0</v>
      </c>
      <c r="N11" s="302">
        <f>南区!AK55</f>
        <v>12910</v>
      </c>
      <c r="O11" s="306">
        <f>南区!AL56</f>
        <v>0</v>
      </c>
    </row>
    <row r="12" spans="1:15" s="304" customFormat="1" ht="15.6" customHeight="1">
      <c r="A12" s="339" t="s">
        <v>152</v>
      </c>
      <c r="B12" s="300">
        <f t="shared" si="0"/>
        <v>22700</v>
      </c>
      <c r="C12" s="301">
        <f t="shared" si="1"/>
        <v>0</v>
      </c>
      <c r="D12" s="302">
        <f>城南区・西区!G24</f>
        <v>10290</v>
      </c>
      <c r="E12" s="302">
        <f>城南区・西区!H25</f>
        <v>0</v>
      </c>
      <c r="F12" s="302">
        <f>城南区・西区!M24</f>
        <v>800</v>
      </c>
      <c r="G12" s="305">
        <f>城南区・西区!N25</f>
        <v>0</v>
      </c>
      <c r="H12" s="302">
        <f>城南区・西区!S24</f>
        <v>2130</v>
      </c>
      <c r="I12" s="305">
        <f>城南区・西区!T25</f>
        <v>0</v>
      </c>
      <c r="J12" s="302">
        <f>城南区・西区!Y24</f>
        <v>2940</v>
      </c>
      <c r="K12" s="305">
        <f>城南区・西区!Z25</f>
        <v>0</v>
      </c>
      <c r="L12" s="302">
        <f>城南区・西区!AE24</f>
        <v>530</v>
      </c>
      <c r="M12" s="305">
        <f>城南区・西区!AF25</f>
        <v>0</v>
      </c>
      <c r="N12" s="302">
        <f>城南区・西区!AK24</f>
        <v>6010</v>
      </c>
      <c r="O12" s="306">
        <f>城南区・西区!AL25</f>
        <v>0</v>
      </c>
    </row>
    <row r="13" spans="1:15" s="304" customFormat="1" ht="15.6" customHeight="1">
      <c r="A13" s="339" t="s">
        <v>153</v>
      </c>
      <c r="B13" s="300">
        <f t="shared" si="0"/>
        <v>30190</v>
      </c>
      <c r="C13" s="301">
        <f t="shared" si="1"/>
        <v>0</v>
      </c>
      <c r="D13" s="302">
        <f>城南区・西区!G55</f>
        <v>13250</v>
      </c>
      <c r="E13" s="305">
        <f>城南区・西区!H56</f>
        <v>0</v>
      </c>
      <c r="F13" s="302">
        <f>城南区・西区!M55</f>
        <v>2650</v>
      </c>
      <c r="G13" s="305">
        <f>城南区・西区!N56</f>
        <v>0</v>
      </c>
      <c r="H13" s="302">
        <f>城南区・西区!S55</f>
        <v>1380</v>
      </c>
      <c r="I13" s="305">
        <f>城南区・西区!T56</f>
        <v>0</v>
      </c>
      <c r="J13" s="302">
        <f>城南区・西区!Y55</f>
        <v>5180</v>
      </c>
      <c r="K13" s="305">
        <f>城南区・西区!Z56</f>
        <v>0</v>
      </c>
      <c r="L13" s="302">
        <f>城南区・西区!AE55</f>
        <v>1650</v>
      </c>
      <c r="M13" s="305">
        <f>城南区・西区!AF56</f>
        <v>0</v>
      </c>
      <c r="N13" s="302">
        <f>城南区・西区!AK55</f>
        <v>6080</v>
      </c>
      <c r="O13" s="306">
        <f>城南区・西区!AL56</f>
        <v>0</v>
      </c>
    </row>
    <row r="14" spans="1:15" s="304" customFormat="1" ht="15.6" customHeight="1" thickBot="1">
      <c r="A14" s="338" t="s">
        <v>154</v>
      </c>
      <c r="B14" s="300">
        <f t="shared" si="0"/>
        <v>40200</v>
      </c>
      <c r="C14" s="301">
        <f t="shared" si="1"/>
        <v>0</v>
      </c>
      <c r="D14" s="302">
        <f>早良区!G55</f>
        <v>14740</v>
      </c>
      <c r="E14" s="305">
        <f>早良区!H56</f>
        <v>0</v>
      </c>
      <c r="F14" s="302">
        <f>早良区!M55</f>
        <v>3900</v>
      </c>
      <c r="G14" s="305">
        <f>早良区!N56</f>
        <v>0</v>
      </c>
      <c r="H14" s="302">
        <f>早良区!S55</f>
        <v>1750</v>
      </c>
      <c r="I14" s="305">
        <f>早良区!T56</f>
        <v>0</v>
      </c>
      <c r="J14" s="302">
        <f>早良区!Y55</f>
        <v>6080</v>
      </c>
      <c r="K14" s="305">
        <f>早良区!Z56</f>
        <v>0</v>
      </c>
      <c r="L14" s="302">
        <f>早良区!AE55</f>
        <v>2680</v>
      </c>
      <c r="M14" s="305">
        <f>早良区!AF56</f>
        <v>0</v>
      </c>
      <c r="N14" s="302">
        <f>早良区!AK55</f>
        <v>11050</v>
      </c>
      <c r="O14" s="306">
        <f>早良区!AL56</f>
        <v>0</v>
      </c>
    </row>
    <row r="15" spans="1:15" s="311" customFormat="1" ht="20.25" customHeight="1" thickBot="1">
      <c r="A15" s="307" t="s">
        <v>155</v>
      </c>
      <c r="B15" s="308">
        <f>SUM(B8:B14)</f>
        <v>257370</v>
      </c>
      <c r="C15" s="309">
        <f t="shared" si="1"/>
        <v>0</v>
      </c>
      <c r="D15" s="308">
        <f t="shared" ref="D15:O15" si="2">SUM(D8:D14)</f>
        <v>98280</v>
      </c>
      <c r="E15" s="308">
        <f t="shared" si="2"/>
        <v>0</v>
      </c>
      <c r="F15" s="308">
        <f>SUM(F8:F14)</f>
        <v>18820</v>
      </c>
      <c r="G15" s="308">
        <f t="shared" si="2"/>
        <v>0</v>
      </c>
      <c r="H15" s="308">
        <f>SUM(H8:H14)</f>
        <v>17510</v>
      </c>
      <c r="I15" s="308">
        <f t="shared" si="2"/>
        <v>0</v>
      </c>
      <c r="J15" s="308">
        <f>SUM(J8:J14)</f>
        <v>39670</v>
      </c>
      <c r="K15" s="308">
        <f t="shared" si="2"/>
        <v>0</v>
      </c>
      <c r="L15" s="308">
        <f>SUM(L8:L14)</f>
        <v>18420</v>
      </c>
      <c r="M15" s="309">
        <f t="shared" si="2"/>
        <v>0</v>
      </c>
      <c r="N15" s="308">
        <f t="shared" si="2"/>
        <v>64670</v>
      </c>
      <c r="O15" s="310">
        <f t="shared" si="2"/>
        <v>0</v>
      </c>
    </row>
    <row r="16" spans="1:15" s="304" customFormat="1" ht="15.6" customHeight="1">
      <c r="A16" s="338" t="s">
        <v>156</v>
      </c>
      <c r="B16" s="312">
        <f t="shared" ref="B16:B27" si="3">SUM(D16,F16,H16,J16,L16,N16)</f>
        <v>23620</v>
      </c>
      <c r="C16" s="340">
        <f t="shared" ref="C16:C27" si="4">SUM(E16,G16,I16,K16,M16,,O16)</f>
        <v>0</v>
      </c>
      <c r="D16" s="300">
        <f>筑紫野市・春日市!G31</f>
        <v>11900</v>
      </c>
      <c r="E16" s="300">
        <f>筑紫野市・春日市!H32</f>
        <v>0</v>
      </c>
      <c r="F16" s="300">
        <f>筑紫野市・春日市!M31</f>
        <v>0</v>
      </c>
      <c r="G16" s="300">
        <f>筑紫野市・春日市!N32</f>
        <v>0</v>
      </c>
      <c r="H16" s="300">
        <f>筑紫野市・春日市!S31</f>
        <v>2000</v>
      </c>
      <c r="I16" s="300">
        <f>筑紫野市・春日市!T32</f>
        <v>0</v>
      </c>
      <c r="J16" s="300">
        <f>筑紫野市・春日市!Y31</f>
        <v>3190</v>
      </c>
      <c r="K16" s="300">
        <f>筑紫野市・春日市!Z32</f>
        <v>0</v>
      </c>
      <c r="L16" s="300">
        <f>筑紫野市・春日市!AE31</f>
        <v>820</v>
      </c>
      <c r="M16" s="313">
        <f>筑紫野市・春日市!AF32</f>
        <v>0</v>
      </c>
      <c r="N16" s="300">
        <f>筑紫野市・春日市!AK31</f>
        <v>5710</v>
      </c>
      <c r="O16" s="314">
        <f>筑紫野市・春日市!AL32</f>
        <v>0</v>
      </c>
    </row>
    <row r="17" spans="1:15" s="304" customFormat="1" ht="15.6" customHeight="1">
      <c r="A17" s="339" t="s">
        <v>157</v>
      </c>
      <c r="B17" s="302">
        <f t="shared" si="3"/>
        <v>16970</v>
      </c>
      <c r="C17" s="302">
        <f t="shared" si="4"/>
        <v>0</v>
      </c>
      <c r="D17" s="300">
        <f>筑紫野市・春日市!G55</f>
        <v>7130</v>
      </c>
      <c r="E17" s="300">
        <f>筑紫野市・春日市!H56</f>
        <v>0</v>
      </c>
      <c r="F17" s="300">
        <f>筑紫野市・春日市!M55</f>
        <v>2050</v>
      </c>
      <c r="G17" s="300">
        <f>筑紫野市・春日市!N56</f>
        <v>0</v>
      </c>
      <c r="H17" s="300">
        <f>筑紫野市・春日市!S55</f>
        <v>1250</v>
      </c>
      <c r="I17" s="300">
        <f>筑紫野市・春日市!T56</f>
        <v>0</v>
      </c>
      <c r="J17" s="300">
        <f>筑紫野市・春日市!Y55</f>
        <v>3020</v>
      </c>
      <c r="K17" s="300">
        <f>筑紫野市・春日市!Z56</f>
        <v>0</v>
      </c>
      <c r="L17" s="300">
        <f>筑紫野市・春日市!AE55</f>
        <v>620</v>
      </c>
      <c r="M17" s="301">
        <f>筑紫野市・春日市!AF56</f>
        <v>0</v>
      </c>
      <c r="N17" s="300">
        <f>筑紫野市・春日市!AK55</f>
        <v>2900</v>
      </c>
      <c r="O17" s="303">
        <f>筑紫野市・春日市!AL56</f>
        <v>0</v>
      </c>
    </row>
    <row r="18" spans="1:15" s="304" customFormat="1" ht="15.6" customHeight="1">
      <c r="A18" s="339" t="s">
        <v>158</v>
      </c>
      <c r="B18" s="302">
        <f t="shared" si="3"/>
        <v>20860</v>
      </c>
      <c r="C18" s="302">
        <f t="shared" si="4"/>
        <v>0</v>
      </c>
      <c r="D18" s="300">
        <f>大野城市・太宰府市!G31</f>
        <v>6410</v>
      </c>
      <c r="E18" s="300">
        <f>大野城市・太宰府市!H32</f>
        <v>0</v>
      </c>
      <c r="F18" s="300">
        <f>大野城市・太宰府市!M31</f>
        <v>2540</v>
      </c>
      <c r="G18" s="300">
        <f>大野城市・太宰府市!N32</f>
        <v>0</v>
      </c>
      <c r="H18" s="300">
        <f>大野城市・太宰府市!S31</f>
        <v>1700</v>
      </c>
      <c r="I18" s="300">
        <f>大野城市・太宰府市!T32</f>
        <v>0</v>
      </c>
      <c r="J18" s="300">
        <f>大野城市・太宰府市!Y31</f>
        <v>3930</v>
      </c>
      <c r="K18" s="300">
        <f>大野城市・太宰府市!Z32</f>
        <v>0</v>
      </c>
      <c r="L18" s="300">
        <f>大野城市・太宰府市!AE31</f>
        <v>960</v>
      </c>
      <c r="M18" s="301">
        <f>大野城市・太宰府市!AF32</f>
        <v>0</v>
      </c>
      <c r="N18" s="300">
        <f>大野城市・太宰府市!AK31</f>
        <v>5320</v>
      </c>
      <c r="O18" s="303">
        <f>大野城市・太宰府市!AL32</f>
        <v>0</v>
      </c>
    </row>
    <row r="19" spans="1:15" s="304" customFormat="1" ht="15.6" customHeight="1">
      <c r="A19" s="339" t="s">
        <v>159</v>
      </c>
      <c r="B19" s="302">
        <f t="shared" si="3"/>
        <v>14360</v>
      </c>
      <c r="C19" s="302">
        <f t="shared" si="4"/>
        <v>0</v>
      </c>
      <c r="D19" s="300">
        <f>大野城市・太宰府市!G55</f>
        <v>6190</v>
      </c>
      <c r="E19" s="300">
        <f>大野城市・太宰府市!H56</f>
        <v>0</v>
      </c>
      <c r="F19" s="300">
        <f>大野城市・太宰府市!M55</f>
        <v>450</v>
      </c>
      <c r="G19" s="300">
        <f>大野城市・太宰府市!N56</f>
        <v>0</v>
      </c>
      <c r="H19" s="300">
        <f>大野城市・太宰府市!S55</f>
        <v>800</v>
      </c>
      <c r="I19" s="300">
        <f>大野城市・太宰府市!T56</f>
        <v>0</v>
      </c>
      <c r="J19" s="300">
        <f>大野城市・太宰府市!Y55</f>
        <v>1400</v>
      </c>
      <c r="K19" s="300">
        <f>大野城市・太宰府市!Z56</f>
        <v>0</v>
      </c>
      <c r="L19" s="300">
        <f>大野城市・太宰府市!AE55</f>
        <v>450</v>
      </c>
      <c r="M19" s="301">
        <f>大野城市・太宰府市!AF56</f>
        <v>0</v>
      </c>
      <c r="N19" s="300">
        <f>大野城市・太宰府市!AK55</f>
        <v>5070</v>
      </c>
      <c r="O19" s="303">
        <f>大野城市・太宰府市!AL56</f>
        <v>0</v>
      </c>
    </row>
    <row r="20" spans="1:15" s="304" customFormat="1" ht="15.6" customHeight="1">
      <c r="A20" s="339" t="s">
        <v>160</v>
      </c>
      <c r="B20" s="302">
        <f t="shared" si="3"/>
        <v>20050</v>
      </c>
      <c r="C20" s="302">
        <f t="shared" si="4"/>
        <v>0</v>
      </c>
      <c r="D20" s="300">
        <f>宗像市・福津市!G34</f>
        <v>4870</v>
      </c>
      <c r="E20" s="300">
        <f>宗像市・福津市!H35</f>
        <v>0</v>
      </c>
      <c r="F20" s="300">
        <f>宗像市・福津市!M34</f>
        <v>2830</v>
      </c>
      <c r="G20" s="300">
        <f>宗像市・福津市!N35</f>
        <v>0</v>
      </c>
      <c r="H20" s="300">
        <f>宗像市・福津市!S34</f>
        <v>6040</v>
      </c>
      <c r="I20" s="300">
        <f>宗像市・福津市!T35</f>
        <v>0</v>
      </c>
      <c r="J20" s="300">
        <f>宗像市・福津市!Y34</f>
        <v>3950</v>
      </c>
      <c r="K20" s="300">
        <f>宗像市・福津市!Z35</f>
        <v>0</v>
      </c>
      <c r="L20" s="300">
        <f>宗像市・福津市!AE34</f>
        <v>470</v>
      </c>
      <c r="M20" s="305">
        <f>宗像市・福津市!AF35</f>
        <v>0</v>
      </c>
      <c r="N20" s="300">
        <f>宗像市・福津市!AK34</f>
        <v>1890</v>
      </c>
      <c r="O20" s="306">
        <f>宗像市・福津市!AL35</f>
        <v>0</v>
      </c>
    </row>
    <row r="21" spans="1:15" s="304" customFormat="1" ht="15.6" customHeight="1">
      <c r="A21" s="339" t="s">
        <v>161</v>
      </c>
      <c r="B21" s="302">
        <f t="shared" si="3"/>
        <v>12990</v>
      </c>
      <c r="C21" s="302">
        <f t="shared" si="4"/>
        <v>0</v>
      </c>
      <c r="D21" s="300">
        <f>宗像市・福津市!G55</f>
        <v>4550</v>
      </c>
      <c r="E21" s="300">
        <f>宗像市・福津市!H56</f>
        <v>0</v>
      </c>
      <c r="F21" s="300">
        <f>宗像市・福津市!M55</f>
        <v>1600</v>
      </c>
      <c r="G21" s="300">
        <f>宗像市・福津市!N56</f>
        <v>0</v>
      </c>
      <c r="H21" s="300">
        <f>宗像市・福津市!S55</f>
        <v>2600</v>
      </c>
      <c r="I21" s="300">
        <f>宗像市・福津市!T56</f>
        <v>0</v>
      </c>
      <c r="J21" s="300">
        <f>宗像市・福津市!Y55</f>
        <v>2690</v>
      </c>
      <c r="K21" s="300">
        <f>宗像市・福津市!Z56</f>
        <v>0</v>
      </c>
      <c r="L21" s="300">
        <f>宗像市・福津市!AE55</f>
        <v>350</v>
      </c>
      <c r="M21" s="301">
        <f>宗像市・福津市!AF56</f>
        <v>0</v>
      </c>
      <c r="N21" s="300">
        <f>宗像市・福津市!AK55</f>
        <v>1200</v>
      </c>
      <c r="O21" s="303">
        <f>宗像市・福津市!AL56</f>
        <v>0</v>
      </c>
    </row>
    <row r="22" spans="1:15" s="304" customFormat="1" ht="15.6" customHeight="1">
      <c r="A22" s="339" t="s">
        <v>162</v>
      </c>
      <c r="B22" s="302">
        <f t="shared" si="3"/>
        <v>12680</v>
      </c>
      <c r="C22" s="302">
        <f t="shared" si="4"/>
        <v>0</v>
      </c>
      <c r="D22" s="302">
        <f>古賀市・糟屋郡!G19</f>
        <v>4320</v>
      </c>
      <c r="E22" s="302">
        <f>古賀市・糟屋郡!H20</f>
        <v>0</v>
      </c>
      <c r="F22" s="302">
        <f>古賀市・糟屋郡!M19</f>
        <v>1350</v>
      </c>
      <c r="G22" s="302">
        <f>古賀市・糟屋郡!N20</f>
        <v>0</v>
      </c>
      <c r="H22" s="302">
        <f>古賀市・糟屋郡!S19</f>
        <v>2000</v>
      </c>
      <c r="I22" s="302">
        <f>古賀市・糟屋郡!T20</f>
        <v>0</v>
      </c>
      <c r="J22" s="302">
        <f>古賀市・糟屋郡!Y19</f>
        <v>1140</v>
      </c>
      <c r="K22" s="302">
        <f>古賀市・糟屋郡!Z20</f>
        <v>0</v>
      </c>
      <c r="L22" s="302">
        <f>古賀市・糟屋郡!AE19</f>
        <v>360</v>
      </c>
      <c r="M22" s="305">
        <f>古賀市・糟屋郡!AF20</f>
        <v>0</v>
      </c>
      <c r="N22" s="302">
        <f>古賀市・糟屋郡!AK19</f>
        <v>3510</v>
      </c>
      <c r="O22" s="306">
        <f>古賀市・糟屋郡!AL20</f>
        <v>0</v>
      </c>
    </row>
    <row r="23" spans="1:15" s="304" customFormat="1" ht="15.6" customHeight="1">
      <c r="A23" s="339" t="s">
        <v>163</v>
      </c>
      <c r="B23" s="302">
        <f t="shared" si="3"/>
        <v>35840</v>
      </c>
      <c r="C23" s="302">
        <f t="shared" si="4"/>
        <v>0</v>
      </c>
      <c r="D23" s="300">
        <f>古賀市・糟屋郡!G55</f>
        <v>18200</v>
      </c>
      <c r="E23" s="301">
        <f>古賀市・糟屋郡!H56</f>
        <v>0</v>
      </c>
      <c r="F23" s="300">
        <f>古賀市・糟屋郡!M55</f>
        <v>0</v>
      </c>
      <c r="G23" s="301">
        <f>古賀市・糟屋郡!N56</f>
        <v>0</v>
      </c>
      <c r="H23" s="300">
        <f>古賀市・糟屋郡!S55</f>
        <v>3770</v>
      </c>
      <c r="I23" s="301">
        <f>古賀市・糟屋郡!T56</f>
        <v>0</v>
      </c>
      <c r="J23" s="300">
        <f>古賀市・糟屋郡!Y55</f>
        <v>4310</v>
      </c>
      <c r="K23" s="301">
        <f>古賀市・糟屋郡!Z56</f>
        <v>0</v>
      </c>
      <c r="L23" s="300">
        <f>古賀市・糟屋郡!AE55</f>
        <v>1160</v>
      </c>
      <c r="M23" s="301">
        <f>古賀市・糟屋郡!AF56</f>
        <v>0</v>
      </c>
      <c r="N23" s="300">
        <f>古賀市・糟屋郡!AK55</f>
        <v>8400</v>
      </c>
      <c r="O23" s="303">
        <f>古賀市・糟屋郡!AL56</f>
        <v>0</v>
      </c>
    </row>
    <row r="24" spans="1:15" s="304" customFormat="1" ht="15.6" customHeight="1">
      <c r="A24" s="339" t="s">
        <v>164</v>
      </c>
      <c r="B24" s="302">
        <f t="shared" si="3"/>
        <v>15130</v>
      </c>
      <c r="C24" s="302">
        <f t="shared" si="4"/>
        <v>0</v>
      </c>
      <c r="D24" s="302">
        <f>糸島市・那珂川市!G31</f>
        <v>12110</v>
      </c>
      <c r="E24" s="305">
        <f>糸島市・那珂川市!H32</f>
        <v>0</v>
      </c>
      <c r="F24" s="302">
        <f>糸島市・那珂川市!M31</f>
        <v>0</v>
      </c>
      <c r="G24" s="305">
        <f>糸島市・那珂川市!N32</f>
        <v>0</v>
      </c>
      <c r="H24" s="302">
        <f>糸島市・那珂川市!S31</f>
        <v>0</v>
      </c>
      <c r="I24" s="305">
        <f>糸島市・那珂川市!T32</f>
        <v>0</v>
      </c>
      <c r="J24" s="302">
        <f>糸島市・那珂川市!Y31</f>
        <v>1230</v>
      </c>
      <c r="K24" s="305">
        <f>糸島市・那珂川市!Z32</f>
        <v>0</v>
      </c>
      <c r="L24" s="302">
        <f>糸島市・那珂川市!AE31</f>
        <v>540</v>
      </c>
      <c r="M24" s="305">
        <f>糸島市・那珂川市!AF32</f>
        <v>0</v>
      </c>
      <c r="N24" s="302">
        <f>糸島市・那珂川市!AK31</f>
        <v>1250</v>
      </c>
      <c r="O24" s="306">
        <f>糸島市・那珂川市!AL32</f>
        <v>0</v>
      </c>
    </row>
    <row r="25" spans="1:15" s="304" customFormat="1" ht="15.6" customHeight="1">
      <c r="A25" s="339" t="s">
        <v>165</v>
      </c>
      <c r="B25" s="302">
        <f t="shared" si="3"/>
        <v>5800</v>
      </c>
      <c r="C25" s="302">
        <f t="shared" si="4"/>
        <v>0</v>
      </c>
      <c r="D25" s="302">
        <f>糸島市・那珂川市!G55</f>
        <v>3480</v>
      </c>
      <c r="E25" s="305">
        <f>糸島市・那珂川市!H56</f>
        <v>0</v>
      </c>
      <c r="F25" s="302">
        <f>糸島市・那珂川市!M55</f>
        <v>420</v>
      </c>
      <c r="G25" s="305">
        <f>糸島市・那珂川市!N56</f>
        <v>0</v>
      </c>
      <c r="H25" s="302">
        <f>糸島市・那珂川市!S55</f>
        <v>400</v>
      </c>
      <c r="I25" s="305">
        <f>糸島市・那珂川市!T56</f>
        <v>0</v>
      </c>
      <c r="J25" s="302">
        <f>糸島市・那珂川市!Y55</f>
        <v>750</v>
      </c>
      <c r="K25" s="305">
        <f>糸島市・那珂川市!Z56</f>
        <v>0</v>
      </c>
      <c r="L25" s="302">
        <f>糸島市・那珂川市!AE55</f>
        <v>200</v>
      </c>
      <c r="M25" s="305">
        <f>糸島市・那珂川市!AF56</f>
        <v>0</v>
      </c>
      <c r="N25" s="302">
        <f>糸島市・那珂川市!AK55</f>
        <v>550</v>
      </c>
      <c r="O25" s="306">
        <f>糸島市・那珂川市!AL56</f>
        <v>0</v>
      </c>
    </row>
    <row r="26" spans="1:15" s="304" customFormat="1" ht="15.6" customHeight="1">
      <c r="A26" s="339" t="s">
        <v>166</v>
      </c>
      <c r="B26" s="302">
        <f t="shared" si="3"/>
        <v>9180</v>
      </c>
      <c r="C26" s="302">
        <f t="shared" si="4"/>
        <v>0</v>
      </c>
      <c r="D26" s="302">
        <f>+朝倉市・朝倉郡!G23</f>
        <v>5870</v>
      </c>
      <c r="E26" s="305">
        <f>+朝倉市・朝倉郡!H24</f>
        <v>0</v>
      </c>
      <c r="F26" s="302">
        <f>+朝倉市・朝倉郡!M23</f>
        <v>0</v>
      </c>
      <c r="G26" s="305">
        <f>+朝倉市・朝倉郡!N24</f>
        <v>0</v>
      </c>
      <c r="H26" s="302">
        <f>+朝倉市・朝倉郡!S23</f>
        <v>0</v>
      </c>
      <c r="I26" s="305">
        <f>+朝倉市・朝倉郡!T24</f>
        <v>0</v>
      </c>
      <c r="J26" s="302">
        <f>+朝倉市・朝倉郡!Y23</f>
        <v>2590</v>
      </c>
      <c r="K26" s="305">
        <f>+朝倉市・朝倉郡!Z24</f>
        <v>0</v>
      </c>
      <c r="L26" s="302">
        <f>+朝倉市・朝倉郡!AE23</f>
        <v>0</v>
      </c>
      <c r="M26" s="305">
        <f>+朝倉市・朝倉郡!AF24</f>
        <v>0</v>
      </c>
      <c r="N26" s="302">
        <f>朝倉市・朝倉郡!AK23</f>
        <v>720</v>
      </c>
      <c r="O26" s="306">
        <f>朝倉市・朝倉郡!AL24</f>
        <v>0</v>
      </c>
    </row>
    <row r="27" spans="1:15" s="320" customFormat="1" ht="15" customHeight="1" thickBot="1">
      <c r="A27" s="338" t="s">
        <v>167</v>
      </c>
      <c r="B27" s="315">
        <f t="shared" si="3"/>
        <v>3410</v>
      </c>
      <c r="C27" s="317">
        <f t="shared" si="4"/>
        <v>0</v>
      </c>
      <c r="D27" s="317">
        <f>朝倉市・朝倉郡!G55</f>
        <v>2540</v>
      </c>
      <c r="E27" s="316">
        <f>朝倉市・朝倉郡!H56</f>
        <v>0</v>
      </c>
      <c r="F27" s="318">
        <f>朝倉市・朝倉郡!M55</f>
        <v>0</v>
      </c>
      <c r="G27" s="316">
        <f>朝倉市・朝倉郡!N56</f>
        <v>0</v>
      </c>
      <c r="H27" s="318">
        <f>朝倉市・朝倉郡!S55</f>
        <v>0</v>
      </c>
      <c r="I27" s="316">
        <f>朝倉市・朝倉郡!T56</f>
        <v>0</v>
      </c>
      <c r="J27" s="318">
        <f>朝倉市・朝倉郡!Y55</f>
        <v>750</v>
      </c>
      <c r="K27" s="316">
        <f>朝倉市・朝倉郡!Z56</f>
        <v>0</v>
      </c>
      <c r="L27" s="318">
        <f>朝倉市・朝倉郡!AE55</f>
        <v>0</v>
      </c>
      <c r="M27" s="316">
        <f>朝倉市・朝倉郡!AF56</f>
        <v>0</v>
      </c>
      <c r="N27" s="318">
        <f>朝倉市・朝倉郡!AK55</f>
        <v>120</v>
      </c>
      <c r="O27" s="319">
        <f>朝倉市・朝倉郡!AL56</f>
        <v>0</v>
      </c>
    </row>
    <row r="28" spans="1:15" s="311" customFormat="1" ht="20.25" customHeight="1" thickBot="1">
      <c r="A28" s="321" t="s">
        <v>168</v>
      </c>
      <c r="B28" s="308">
        <f>SUM(B16:B27)</f>
        <v>190890</v>
      </c>
      <c r="C28" s="309">
        <f>SUM(E28,G28,I28,K28,M28,O28)</f>
        <v>0</v>
      </c>
      <c r="D28" s="308">
        <f t="shared" ref="D28:L28" si="5">SUM(D16:D27)</f>
        <v>87570</v>
      </c>
      <c r="E28" s="309">
        <f>SUM(E16:E27)</f>
        <v>0</v>
      </c>
      <c r="F28" s="308">
        <f t="shared" si="5"/>
        <v>11240</v>
      </c>
      <c r="G28" s="309">
        <f>SUM(G16:G27)</f>
        <v>0</v>
      </c>
      <c r="H28" s="308">
        <f t="shared" si="5"/>
        <v>20560</v>
      </c>
      <c r="I28" s="309">
        <f>SUM(I16:I27)</f>
        <v>0</v>
      </c>
      <c r="J28" s="308">
        <f t="shared" si="5"/>
        <v>28950</v>
      </c>
      <c r="K28" s="309">
        <f>SUM(K16:K27)</f>
        <v>0</v>
      </c>
      <c r="L28" s="308">
        <f t="shared" si="5"/>
        <v>5930</v>
      </c>
      <c r="M28" s="309">
        <f>SUM(M16:M27)</f>
        <v>0</v>
      </c>
      <c r="N28" s="308">
        <f t="shared" ref="N28" si="6">SUM(N16:N27)</f>
        <v>36640</v>
      </c>
      <c r="O28" s="310">
        <f>SUM(O16:O27)</f>
        <v>0</v>
      </c>
    </row>
    <row r="29" spans="1:15" s="311" customFormat="1" ht="20.25" customHeight="1" thickBot="1">
      <c r="A29" s="322" t="s">
        <v>169</v>
      </c>
      <c r="B29" s="323">
        <f>SUM(B28,B15)</f>
        <v>448260</v>
      </c>
      <c r="C29" s="324">
        <f>SUM(C15,C28)</f>
        <v>0</v>
      </c>
      <c r="D29" s="323">
        <f>SUM(D28,D15)</f>
        <v>185850</v>
      </c>
      <c r="E29" s="324">
        <f>SUM(E15,E28)</f>
        <v>0</v>
      </c>
      <c r="F29" s="323">
        <f>SUM(F28,F15)</f>
        <v>30060</v>
      </c>
      <c r="G29" s="324">
        <f>SUM(G15,G28)</f>
        <v>0</v>
      </c>
      <c r="H29" s="323">
        <f>SUM(H28,H15)</f>
        <v>38070</v>
      </c>
      <c r="I29" s="324">
        <f>SUM(I15,I28)</f>
        <v>0</v>
      </c>
      <c r="J29" s="323">
        <f>SUM(J28,J15)</f>
        <v>68620</v>
      </c>
      <c r="K29" s="324">
        <f>SUM(K15,K28)</f>
        <v>0</v>
      </c>
      <c r="L29" s="323">
        <f>SUM(L28,L15)</f>
        <v>24350</v>
      </c>
      <c r="M29" s="324">
        <f>SUM(M15,M28)</f>
        <v>0</v>
      </c>
      <c r="N29" s="323">
        <f>SUM(N28,N15)</f>
        <v>101310</v>
      </c>
      <c r="O29" s="325">
        <f>SUM(O15,O28)</f>
        <v>0</v>
      </c>
    </row>
    <row r="30" spans="1:15" ht="13.5">
      <c r="C30" s="294"/>
      <c r="E30" s="294"/>
      <c r="G30" s="294"/>
      <c r="I30" s="294"/>
      <c r="K30" s="294"/>
      <c r="L30" s="326"/>
      <c r="M30" s="327"/>
      <c r="N30" s="391"/>
      <c r="O30" s="392" t="s">
        <v>170</v>
      </c>
    </row>
    <row r="32" spans="1:15" ht="15.95" customHeight="1">
      <c r="O32" s="390">
        <v>46082</v>
      </c>
    </row>
  </sheetData>
  <phoneticPr fontId="3"/>
  <hyperlinks>
    <hyperlink ref="A8" location="東区!A1" display="東区" xr:uid="{47FD61E1-F844-4203-A6B7-757F045F480B}"/>
    <hyperlink ref="A9" location="博多区!A1" display="博多区" xr:uid="{C7BBF675-7E0C-4A2E-BBBF-59AECADA8F37}"/>
    <hyperlink ref="A10" location="中央区!A1" display="中央区" xr:uid="{BEB80C3C-9460-497C-B1C2-93F2F7D6AC7A}"/>
    <hyperlink ref="A11" location="南区!A1" display="南区" xr:uid="{B4C0C0F2-193C-4ED5-9984-8AAE95C7EBB8}"/>
    <hyperlink ref="A12" location="城南区・西区!A1" display="城南区" xr:uid="{11392306-5B3D-42FF-8BDA-940248E601C3}"/>
    <hyperlink ref="A13" location="城南区・西区!A1" display="西区" xr:uid="{F68ABCA8-74D5-4575-B781-2C11BD72D3CB}"/>
    <hyperlink ref="A14" location="早良区!A1" display="早良区" xr:uid="{D23DA6FF-5EBC-47B4-B07E-7C4B8B1B04C6}"/>
    <hyperlink ref="A16" location="筑紫野市・春日市!A1" display="筑紫野市" xr:uid="{77426768-8B76-4755-B695-A0C7303FE6F8}"/>
    <hyperlink ref="A17" location="筑紫野市・春日市!A1" display="春日市" xr:uid="{A05498FB-8E73-466C-9287-C274FD46C136}"/>
    <hyperlink ref="A18" location="大野城市・太宰府市!A1" display="大野城市" xr:uid="{6EA05CD7-9F5F-47EB-938C-E7652AA86921}"/>
    <hyperlink ref="A19" location="大野城市・太宰府市!A1" display="太宰府市" xr:uid="{E87E5BBE-32A6-42C3-B946-E02B01D541A7}"/>
    <hyperlink ref="A20" location="宗像市・福津市!A1" display="宗像市" xr:uid="{C3C2977E-F11C-40F3-97F3-4034A666AF7D}"/>
    <hyperlink ref="A21" location="宗像市・福津市!A1" display="福津市" xr:uid="{5D471574-921F-4C51-84D6-AC029D5A8C61}"/>
    <hyperlink ref="A22" location="古賀市・糟屋郡!A1" display="古賀市" xr:uid="{CA242047-83A2-4FD5-AE61-511818F40C84}"/>
    <hyperlink ref="A23" location="古賀市・糟屋郡!A1" display="粕屋郡 " xr:uid="{ABBE9B5B-4FAB-4A46-AD4E-2D05E5CBE94C}"/>
    <hyperlink ref="A24" location="糸島市・那珂川市!A1" display="糸島市" xr:uid="{3A0E568C-4333-4811-8AEE-436F8336CBC5}"/>
    <hyperlink ref="A25" location="糸島市・那珂川市!A1" display="那珂川市" xr:uid="{F309B871-9E7C-470E-BFB5-460CD0E37F20}"/>
    <hyperlink ref="A26" location="朝倉市・朝倉郡!A1" display="朝倉市" xr:uid="{249322EC-0434-42BD-937C-641C4272FA7F}"/>
    <hyperlink ref="A27" location="朝倉市・朝倉郡!A1" display="朝倉郡" xr:uid="{99D2E659-8F56-433C-A92C-DA3EF407940B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AK1" sqref="AK1:AM1"/>
      <selection pane="bottomLeft" activeCell="H9" sqref="H9"/>
    </sheetView>
  </sheetViews>
  <sheetFormatPr defaultColWidth="8.875" defaultRowHeight="15.95" customHeight="1"/>
  <cols>
    <col min="1" max="1" width="1.8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3.375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41" width="8.875" style="61" customWidth="1"/>
    <col min="42" max="16384" width="8.875" style="61"/>
  </cols>
  <sheetData>
    <row r="1" spans="1:49" s="57" customFormat="1" ht="22.5" customHeight="1">
      <c r="A1" s="53"/>
      <c r="B1" s="54" t="s">
        <v>171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60">
        <v>46054</v>
      </c>
      <c r="AL1" s="460"/>
      <c r="AM1" s="460"/>
      <c r="AN1" s="58"/>
    </row>
    <row r="2" spans="1:49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61">
        <f>+入力!N7</f>
        <v>0</v>
      </c>
      <c r="AM2" s="461"/>
    </row>
    <row r="3" spans="1:49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9" ht="15.75" customHeight="1">
      <c r="B4" s="478">
        <f>+入力!F2</f>
        <v>0</v>
      </c>
      <c r="C4" s="479"/>
      <c r="D4" s="482">
        <f>B4</f>
        <v>0</v>
      </c>
      <c r="E4" s="483"/>
      <c r="F4" s="105"/>
      <c r="G4" s="462" t="str">
        <f>CONCATENATE(入力!F3,入力!S3)&amp;"　/　"&amp;入力!F4</f>
        <v>様　/　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11"/>
      <c r="S4" s="470">
        <f>+入力!F5</f>
        <v>0</v>
      </c>
      <c r="T4" s="466">
        <f>+入力!N5</f>
        <v>0</v>
      </c>
      <c r="U4" s="467"/>
      <c r="V4" s="487">
        <f>+入力!F6</f>
        <v>0</v>
      </c>
      <c r="W4" s="488"/>
      <c r="X4" s="488"/>
      <c r="Y4" s="488"/>
      <c r="Z4" s="488"/>
      <c r="AA4" s="489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49" ht="15.75" customHeight="1" thickBot="1">
      <c r="B5" s="480"/>
      <c r="C5" s="481"/>
      <c r="D5" s="484"/>
      <c r="E5" s="485"/>
      <c r="F5" s="108"/>
      <c r="G5" s="464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12"/>
      <c r="S5" s="471"/>
      <c r="T5" s="468"/>
      <c r="U5" s="469"/>
      <c r="V5" s="490"/>
      <c r="W5" s="491"/>
      <c r="X5" s="491"/>
      <c r="Y5" s="491"/>
      <c r="Z5" s="491"/>
      <c r="AA5" s="492"/>
      <c r="AB5" s="71" t="s">
        <v>183</v>
      </c>
      <c r="AC5" s="106"/>
      <c r="AD5" s="72"/>
      <c r="AE5" s="486">
        <f>+入力!M6</f>
        <v>0</v>
      </c>
      <c r="AF5" s="486"/>
      <c r="AG5" s="109" t="s">
        <v>184</v>
      </c>
      <c r="AH5" s="13"/>
      <c r="AM5" s="70" t="s">
        <v>185</v>
      </c>
    </row>
    <row r="6" spans="1:49" ht="9.75" customHeight="1" thickBot="1">
      <c r="M6" s="56"/>
    </row>
    <row r="7" spans="1:49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76"/>
      <c r="AH7" s="66" t="s">
        <v>143</v>
      </c>
      <c r="AI7" s="66"/>
      <c r="AJ7" s="66"/>
      <c r="AK7" s="66"/>
      <c r="AL7" s="66"/>
      <c r="AM7" s="67"/>
    </row>
    <row r="8" spans="1:49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2" t="s">
        <v>195</v>
      </c>
      <c r="AH8" s="364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49" ht="15.75" customHeight="1">
      <c r="B9" s="14" t="s">
        <v>200</v>
      </c>
      <c r="C9" s="15"/>
      <c r="D9" s="185" t="s">
        <v>201</v>
      </c>
      <c r="E9" s="230" t="s">
        <v>202</v>
      </c>
      <c r="F9" s="230" t="s">
        <v>203</v>
      </c>
      <c r="G9" s="231">
        <v>460</v>
      </c>
      <c r="H9" s="229"/>
      <c r="I9" s="344"/>
      <c r="J9" s="16" t="s">
        <v>201</v>
      </c>
      <c r="K9" s="223" t="s">
        <v>204</v>
      </c>
      <c r="L9" s="226" t="s">
        <v>205</v>
      </c>
      <c r="M9" s="225">
        <v>1200</v>
      </c>
      <c r="N9" s="229"/>
      <c r="O9" s="344"/>
      <c r="P9" s="16" t="s">
        <v>201</v>
      </c>
      <c r="Q9" s="223" t="s">
        <v>204</v>
      </c>
      <c r="R9" s="226" t="s">
        <v>206</v>
      </c>
      <c r="S9" s="225">
        <v>730</v>
      </c>
      <c r="T9" s="229"/>
      <c r="U9" s="344"/>
      <c r="V9" s="16" t="s">
        <v>201</v>
      </c>
      <c r="W9" s="234" t="s">
        <v>207</v>
      </c>
      <c r="X9" s="235" t="s">
        <v>208</v>
      </c>
      <c r="Y9" s="231">
        <v>240</v>
      </c>
      <c r="Z9" s="229"/>
      <c r="AA9" s="345"/>
      <c r="AB9" s="185" t="s">
        <v>201</v>
      </c>
      <c r="AC9" s="190" t="s">
        <v>209</v>
      </c>
      <c r="AD9" s="191" t="s">
        <v>210</v>
      </c>
      <c r="AE9" s="225">
        <v>30</v>
      </c>
      <c r="AF9" s="229"/>
      <c r="AG9" s="347"/>
      <c r="AH9" s="375" t="s">
        <v>201</v>
      </c>
      <c r="AI9" s="190" t="s">
        <v>211</v>
      </c>
      <c r="AJ9" s="197" t="s">
        <v>212</v>
      </c>
      <c r="AK9" s="225">
        <v>100</v>
      </c>
      <c r="AL9" s="133"/>
      <c r="AM9" s="142"/>
      <c r="AP9" s="258"/>
      <c r="AQ9" s="255"/>
      <c r="AR9" s="256"/>
      <c r="AS9" s="259"/>
      <c r="AT9" s="260"/>
      <c r="AU9" s="261"/>
      <c r="AW9" s="262"/>
    </row>
    <row r="10" spans="1:49" ht="16.5" customHeight="1">
      <c r="B10" s="14">
        <v>40131</v>
      </c>
      <c r="D10" s="196" t="s">
        <v>201</v>
      </c>
      <c r="E10" s="230" t="s">
        <v>213</v>
      </c>
      <c r="F10" s="230" t="s">
        <v>214</v>
      </c>
      <c r="G10" s="231">
        <v>1300</v>
      </c>
      <c r="H10" s="229"/>
      <c r="I10" s="232"/>
      <c r="J10" s="16" t="s">
        <v>201</v>
      </c>
      <c r="K10" s="223" t="s">
        <v>215</v>
      </c>
      <c r="L10" s="355" t="s">
        <v>216</v>
      </c>
      <c r="M10" s="225">
        <v>660</v>
      </c>
      <c r="N10" s="229"/>
      <c r="O10" s="232"/>
      <c r="P10" s="16" t="s">
        <v>201</v>
      </c>
      <c r="Q10" s="223" t="s">
        <v>217</v>
      </c>
      <c r="R10" s="226" t="s">
        <v>218</v>
      </c>
      <c r="S10" s="225">
        <v>1050</v>
      </c>
      <c r="T10" s="229"/>
      <c r="U10" s="347"/>
      <c r="V10" s="16" t="s">
        <v>201</v>
      </c>
      <c r="W10" s="223" t="s">
        <v>204</v>
      </c>
      <c r="X10" s="226" t="s">
        <v>219</v>
      </c>
      <c r="Y10" s="225">
        <v>890</v>
      </c>
      <c r="Z10" s="229"/>
      <c r="AA10" s="348"/>
      <c r="AB10" s="185" t="s">
        <v>201</v>
      </c>
      <c r="AC10" s="190" t="s">
        <v>204</v>
      </c>
      <c r="AD10" s="191" t="s">
        <v>220</v>
      </c>
      <c r="AE10" s="225">
        <v>390</v>
      </c>
      <c r="AF10" s="229"/>
      <c r="AG10" s="232"/>
      <c r="AH10" s="375" t="s">
        <v>201</v>
      </c>
      <c r="AI10" s="190" t="s">
        <v>221</v>
      </c>
      <c r="AJ10" s="197" t="s">
        <v>222</v>
      </c>
      <c r="AK10" s="225">
        <v>50</v>
      </c>
      <c r="AL10" s="133"/>
      <c r="AM10" s="142"/>
      <c r="AP10" s="258"/>
      <c r="AQ10" s="255"/>
      <c r="AR10" s="256"/>
      <c r="AS10" s="259"/>
      <c r="AT10" s="260"/>
      <c r="AU10" s="261"/>
      <c r="AW10" s="262"/>
    </row>
    <row r="11" spans="1:49" ht="16.5" customHeight="1">
      <c r="B11" s="22"/>
      <c r="D11" s="196" t="s">
        <v>201</v>
      </c>
      <c r="E11" s="195" t="s">
        <v>223</v>
      </c>
      <c r="F11" s="195" t="s">
        <v>224</v>
      </c>
      <c r="G11" s="225">
        <v>2270</v>
      </c>
      <c r="H11" s="229"/>
      <c r="I11" s="347"/>
      <c r="J11" s="16" t="s">
        <v>201</v>
      </c>
      <c r="K11" s="223" t="s">
        <v>225</v>
      </c>
      <c r="L11" s="224" t="s">
        <v>226</v>
      </c>
      <c r="M11" s="225">
        <v>1280</v>
      </c>
      <c r="N11" s="229"/>
      <c r="O11" s="347"/>
      <c r="P11" s="16" t="s">
        <v>201</v>
      </c>
      <c r="Q11" s="223" t="s">
        <v>227</v>
      </c>
      <c r="R11" s="224" t="s">
        <v>228</v>
      </c>
      <c r="S11" s="225">
        <v>3140</v>
      </c>
      <c r="T11" s="229"/>
      <c r="U11" s="347"/>
      <c r="V11" s="16" t="s">
        <v>201</v>
      </c>
      <c r="W11" s="223" t="s">
        <v>229</v>
      </c>
      <c r="X11" s="224" t="s">
        <v>230</v>
      </c>
      <c r="Y11" s="225">
        <v>1930</v>
      </c>
      <c r="Z11" s="229"/>
      <c r="AA11" s="348"/>
      <c r="AB11" s="185" t="s">
        <v>201</v>
      </c>
      <c r="AC11" s="223" t="s">
        <v>231</v>
      </c>
      <c r="AD11" s="226" t="s">
        <v>232</v>
      </c>
      <c r="AE11" s="225">
        <v>160</v>
      </c>
      <c r="AF11" s="229"/>
      <c r="AG11" s="347"/>
      <c r="AH11" s="375" t="s">
        <v>201</v>
      </c>
      <c r="AI11" s="190" t="s">
        <v>233</v>
      </c>
      <c r="AJ11" s="197" t="s">
        <v>234</v>
      </c>
      <c r="AK11" s="225">
        <v>1000</v>
      </c>
      <c r="AL11" s="133"/>
      <c r="AM11" s="142"/>
      <c r="AP11" s="258"/>
      <c r="AQ11" s="255"/>
      <c r="AR11" s="256"/>
      <c r="AS11" s="259"/>
      <c r="AT11" s="260"/>
      <c r="AU11" s="261"/>
      <c r="AW11" s="262"/>
    </row>
    <row r="12" spans="1:49" ht="16.5" customHeight="1">
      <c r="B12" s="22"/>
      <c r="D12" s="196" t="s">
        <v>201</v>
      </c>
      <c r="E12" s="24" t="s">
        <v>235</v>
      </c>
      <c r="F12" s="24" t="s">
        <v>236</v>
      </c>
      <c r="G12" s="225">
        <v>1980</v>
      </c>
      <c r="H12" s="229"/>
      <c r="I12" s="347"/>
      <c r="J12" s="16" t="s">
        <v>201</v>
      </c>
      <c r="K12" s="190" t="s">
        <v>237</v>
      </c>
      <c r="L12" s="197" t="s">
        <v>238</v>
      </c>
      <c r="M12" s="181">
        <v>1500</v>
      </c>
      <c r="N12" s="229"/>
      <c r="O12" s="347"/>
      <c r="P12" s="16" t="s">
        <v>239</v>
      </c>
      <c r="Q12" s="223" t="s">
        <v>240</v>
      </c>
      <c r="R12" s="224" t="s">
        <v>241</v>
      </c>
      <c r="S12" s="225">
        <v>1550</v>
      </c>
      <c r="T12" s="229"/>
      <c r="U12" s="347"/>
      <c r="V12" s="16" t="s">
        <v>201</v>
      </c>
      <c r="W12" s="223" t="s">
        <v>242</v>
      </c>
      <c r="X12" s="224" t="s">
        <v>243</v>
      </c>
      <c r="Y12" s="225">
        <v>1660</v>
      </c>
      <c r="Z12" s="229"/>
      <c r="AA12" s="348"/>
      <c r="AB12" s="185" t="s">
        <v>201</v>
      </c>
      <c r="AC12" s="223" t="s">
        <v>244</v>
      </c>
      <c r="AD12" s="224" t="s">
        <v>245</v>
      </c>
      <c r="AE12" s="225">
        <v>870</v>
      </c>
      <c r="AF12" s="229"/>
      <c r="AG12" s="347"/>
      <c r="AH12" s="375" t="s">
        <v>201</v>
      </c>
      <c r="AI12" s="190" t="s">
        <v>246</v>
      </c>
      <c r="AJ12" s="197" t="s">
        <v>247</v>
      </c>
      <c r="AK12" s="225">
        <v>500</v>
      </c>
      <c r="AL12" s="133"/>
      <c r="AM12" s="142"/>
      <c r="AP12" s="258"/>
      <c r="AQ12" s="255"/>
      <c r="AR12" s="256"/>
      <c r="AS12" s="259"/>
      <c r="AT12" s="260"/>
      <c r="AU12" s="261"/>
      <c r="AW12" s="262"/>
    </row>
    <row r="13" spans="1:49" ht="16.5" customHeight="1">
      <c r="B13" s="22"/>
      <c r="D13" s="138" t="s">
        <v>201</v>
      </c>
      <c r="E13" s="24" t="s">
        <v>248</v>
      </c>
      <c r="F13" s="374" t="s">
        <v>249</v>
      </c>
      <c r="G13" s="225">
        <v>1430</v>
      </c>
      <c r="H13" s="229"/>
      <c r="I13" s="347"/>
      <c r="J13" s="16"/>
      <c r="K13" s="190" t="s">
        <v>250</v>
      </c>
      <c r="L13" s="191" t="s">
        <v>251</v>
      </c>
      <c r="M13" s="202" t="s">
        <v>252</v>
      </c>
      <c r="N13" s="229"/>
      <c r="O13" s="347"/>
      <c r="P13" s="138" t="s">
        <v>239</v>
      </c>
      <c r="Q13" s="223" t="s">
        <v>253</v>
      </c>
      <c r="R13" s="224" t="s">
        <v>254</v>
      </c>
      <c r="S13" s="225">
        <v>100</v>
      </c>
      <c r="T13" s="229"/>
      <c r="U13" s="347"/>
      <c r="V13" s="16" t="s">
        <v>201</v>
      </c>
      <c r="W13" s="24" t="s">
        <v>255</v>
      </c>
      <c r="X13" s="24" t="s">
        <v>256</v>
      </c>
      <c r="Y13" s="225">
        <v>1120</v>
      </c>
      <c r="Z13" s="229"/>
      <c r="AA13" s="348"/>
      <c r="AB13" s="185" t="s">
        <v>201</v>
      </c>
      <c r="AC13" s="223" t="s">
        <v>237</v>
      </c>
      <c r="AD13" s="224" t="s">
        <v>257</v>
      </c>
      <c r="AE13" s="225">
        <v>430</v>
      </c>
      <c r="AF13" s="229"/>
      <c r="AG13" s="347"/>
      <c r="AH13" s="375" t="s">
        <v>201</v>
      </c>
      <c r="AI13" s="190" t="s">
        <v>258</v>
      </c>
      <c r="AJ13" s="384" t="s">
        <v>259</v>
      </c>
      <c r="AK13" s="225">
        <v>900</v>
      </c>
      <c r="AL13" s="133"/>
      <c r="AM13" s="142"/>
      <c r="AP13" s="258"/>
      <c r="AQ13" s="255"/>
      <c r="AR13" s="256"/>
      <c r="AS13" s="259"/>
      <c r="AT13" s="260"/>
      <c r="AU13" s="261"/>
      <c r="AW13" s="262"/>
    </row>
    <row r="14" spans="1:49" ht="16.5" customHeight="1">
      <c r="B14" s="22"/>
      <c r="D14" s="138" t="s">
        <v>201</v>
      </c>
      <c r="E14" s="24" t="s">
        <v>260</v>
      </c>
      <c r="F14" s="173" t="s">
        <v>261</v>
      </c>
      <c r="G14" s="225">
        <v>2180</v>
      </c>
      <c r="H14" s="229"/>
      <c r="I14" s="347"/>
      <c r="J14" s="16"/>
      <c r="K14" s="190" t="s">
        <v>262</v>
      </c>
      <c r="L14" s="191" t="s">
        <v>263</v>
      </c>
      <c r="M14" s="202" t="s">
        <v>252</v>
      </c>
      <c r="N14" s="229"/>
      <c r="O14" s="347"/>
      <c r="P14" s="138"/>
      <c r="Q14" s="223" t="s">
        <v>264</v>
      </c>
      <c r="R14" s="224" t="s">
        <v>265</v>
      </c>
      <c r="S14" s="228" t="s">
        <v>266</v>
      </c>
      <c r="T14" s="229"/>
      <c r="U14" s="347"/>
      <c r="V14" s="16" t="s">
        <v>201</v>
      </c>
      <c r="W14" s="223" t="s">
        <v>267</v>
      </c>
      <c r="X14" s="226" t="s">
        <v>268</v>
      </c>
      <c r="Y14" s="225">
        <v>500</v>
      </c>
      <c r="Z14" s="229"/>
      <c r="AA14" s="348"/>
      <c r="AB14" s="185" t="s">
        <v>201</v>
      </c>
      <c r="AC14" s="223" t="s">
        <v>269</v>
      </c>
      <c r="AD14" s="355" t="s">
        <v>270</v>
      </c>
      <c r="AE14" s="225">
        <v>270</v>
      </c>
      <c r="AF14" s="229"/>
      <c r="AG14" s="232"/>
      <c r="AH14" s="375" t="s">
        <v>201</v>
      </c>
      <c r="AI14" s="190" t="s">
        <v>271</v>
      </c>
      <c r="AJ14" s="197" t="s">
        <v>272</v>
      </c>
      <c r="AK14" s="225">
        <v>750</v>
      </c>
      <c r="AL14" s="133"/>
      <c r="AM14" s="142"/>
      <c r="AP14" s="258"/>
      <c r="AQ14" s="255"/>
      <c r="AR14" s="256"/>
      <c r="AS14" s="259"/>
      <c r="AT14" s="260"/>
      <c r="AU14" s="261"/>
      <c r="AW14" s="262"/>
    </row>
    <row r="15" spans="1:49" ht="16.5" customHeight="1">
      <c r="B15" s="22"/>
      <c r="D15" s="138" t="s">
        <v>201</v>
      </c>
      <c r="E15" s="24" t="s">
        <v>273</v>
      </c>
      <c r="F15" s="374" t="s">
        <v>274</v>
      </c>
      <c r="G15" s="225">
        <v>1540</v>
      </c>
      <c r="H15" s="229"/>
      <c r="I15" s="347"/>
      <c r="J15" s="138"/>
      <c r="K15" s="190" t="s">
        <v>275</v>
      </c>
      <c r="L15" s="197" t="s">
        <v>276</v>
      </c>
      <c r="M15" s="198" t="s">
        <v>266</v>
      </c>
      <c r="N15" s="229"/>
      <c r="O15" s="347"/>
      <c r="P15" s="138"/>
      <c r="Q15" s="223" t="s">
        <v>277</v>
      </c>
      <c r="R15" s="226" t="s">
        <v>278</v>
      </c>
      <c r="S15" s="228" t="s">
        <v>266</v>
      </c>
      <c r="T15" s="229"/>
      <c r="U15" s="347"/>
      <c r="V15" s="16" t="s">
        <v>201</v>
      </c>
      <c r="W15" s="223" t="s">
        <v>279</v>
      </c>
      <c r="X15" s="226" t="s">
        <v>280</v>
      </c>
      <c r="Y15" s="225">
        <v>70</v>
      </c>
      <c r="Z15" s="229"/>
      <c r="AA15" s="348"/>
      <c r="AB15" s="185" t="s">
        <v>201</v>
      </c>
      <c r="AC15" s="223" t="s">
        <v>281</v>
      </c>
      <c r="AD15" s="355" t="s">
        <v>282</v>
      </c>
      <c r="AE15" s="329">
        <v>160</v>
      </c>
      <c r="AF15" s="229"/>
      <c r="AG15" s="232"/>
      <c r="AH15" s="375" t="s">
        <v>201</v>
      </c>
      <c r="AI15" s="190" t="s">
        <v>283</v>
      </c>
      <c r="AJ15" s="197" t="s">
        <v>284</v>
      </c>
      <c r="AK15" s="225">
        <v>300</v>
      </c>
      <c r="AL15" s="133"/>
      <c r="AM15" s="142"/>
      <c r="AP15" s="258"/>
      <c r="AQ15" s="255"/>
      <c r="AR15" s="256"/>
      <c r="AS15" s="259"/>
      <c r="AT15" s="260"/>
      <c r="AU15" s="261"/>
      <c r="AW15" s="262"/>
    </row>
    <row r="16" spans="1:49" ht="16.5" customHeight="1">
      <c r="B16" s="22"/>
      <c r="D16" s="138" t="s">
        <v>201</v>
      </c>
      <c r="E16" s="179" t="s">
        <v>285</v>
      </c>
      <c r="F16" s="374" t="s">
        <v>286</v>
      </c>
      <c r="G16" s="225">
        <v>3940</v>
      </c>
      <c r="H16" s="229"/>
      <c r="I16" s="347"/>
      <c r="J16" s="16"/>
      <c r="K16" s="186" t="s">
        <v>287</v>
      </c>
      <c r="L16" s="187" t="s">
        <v>288</v>
      </c>
      <c r="M16" s="198" t="s">
        <v>266</v>
      </c>
      <c r="N16" s="229"/>
      <c r="O16" s="347"/>
      <c r="P16" s="138"/>
      <c r="Q16" s="223" t="s">
        <v>289</v>
      </c>
      <c r="R16" s="224" t="s">
        <v>290</v>
      </c>
      <c r="S16" s="227" t="s">
        <v>252</v>
      </c>
      <c r="T16" s="229"/>
      <c r="U16" s="347"/>
      <c r="V16" s="16" t="s">
        <v>201</v>
      </c>
      <c r="W16" s="223" t="s">
        <v>291</v>
      </c>
      <c r="X16" s="247" t="s">
        <v>292</v>
      </c>
      <c r="Y16" s="225">
        <v>1120</v>
      </c>
      <c r="Z16" s="229"/>
      <c r="AA16" s="348"/>
      <c r="AB16" s="196"/>
      <c r="AC16" s="223" t="s">
        <v>293</v>
      </c>
      <c r="AD16" s="223" t="s">
        <v>294</v>
      </c>
      <c r="AE16" s="227" t="s">
        <v>252</v>
      </c>
      <c r="AF16" s="229"/>
      <c r="AG16" s="232"/>
      <c r="AH16" s="375" t="s">
        <v>201</v>
      </c>
      <c r="AI16" s="190" t="s">
        <v>295</v>
      </c>
      <c r="AJ16" s="197" t="s">
        <v>296</v>
      </c>
      <c r="AK16" s="225">
        <v>1000</v>
      </c>
      <c r="AL16" s="133"/>
      <c r="AM16" s="142"/>
      <c r="AP16" s="258"/>
      <c r="AQ16" s="255"/>
      <c r="AR16" s="256"/>
      <c r="AS16" s="259"/>
      <c r="AT16" s="260"/>
      <c r="AU16" s="261"/>
      <c r="AW16" s="262"/>
    </row>
    <row r="17" spans="2:50" ht="16.5" customHeight="1">
      <c r="B17" s="22"/>
      <c r="D17" s="138" t="s">
        <v>201</v>
      </c>
      <c r="E17" s="24" t="s">
        <v>297</v>
      </c>
      <c r="F17" s="24" t="s">
        <v>298</v>
      </c>
      <c r="G17" s="225">
        <v>1740</v>
      </c>
      <c r="H17" s="229"/>
      <c r="I17" s="347"/>
      <c r="J17" s="16"/>
      <c r="K17" s="186" t="s">
        <v>299</v>
      </c>
      <c r="L17" s="187" t="s">
        <v>300</v>
      </c>
      <c r="M17" s="202" t="s">
        <v>252</v>
      </c>
      <c r="N17" s="229"/>
      <c r="O17" s="347"/>
      <c r="P17" s="138"/>
      <c r="Q17" s="223" t="s">
        <v>301</v>
      </c>
      <c r="R17" s="224" t="s">
        <v>302</v>
      </c>
      <c r="S17" s="228" t="s">
        <v>266</v>
      </c>
      <c r="T17" s="229"/>
      <c r="U17" s="347"/>
      <c r="V17" s="16" t="s">
        <v>201</v>
      </c>
      <c r="W17" s="223" t="s">
        <v>303</v>
      </c>
      <c r="X17" s="355" t="s">
        <v>304</v>
      </c>
      <c r="Y17" s="329">
        <v>970</v>
      </c>
      <c r="Z17" s="229"/>
      <c r="AA17" s="348"/>
      <c r="AB17" s="196"/>
      <c r="AC17" s="223" t="s">
        <v>305</v>
      </c>
      <c r="AD17" s="224" t="s">
        <v>306</v>
      </c>
      <c r="AE17" s="228" t="s">
        <v>252</v>
      </c>
      <c r="AF17" s="229"/>
      <c r="AG17" s="232"/>
      <c r="AH17" s="375" t="s">
        <v>201</v>
      </c>
      <c r="AI17" s="190" t="s">
        <v>307</v>
      </c>
      <c r="AJ17" s="197" t="s">
        <v>308</v>
      </c>
      <c r="AK17" s="225">
        <v>1000</v>
      </c>
      <c r="AL17" s="133"/>
      <c r="AM17" s="142"/>
      <c r="AP17" s="258"/>
      <c r="AQ17" s="255"/>
      <c r="AR17" s="256"/>
      <c r="AS17" s="259"/>
      <c r="AT17" s="260"/>
      <c r="AU17" s="261"/>
      <c r="AW17" s="262"/>
    </row>
    <row r="18" spans="2:50" ht="16.5" customHeight="1">
      <c r="B18" s="22"/>
      <c r="D18" s="138" t="s">
        <v>201</v>
      </c>
      <c r="E18" s="24" t="s">
        <v>309</v>
      </c>
      <c r="F18" s="24" t="s">
        <v>310</v>
      </c>
      <c r="G18" s="225">
        <v>1660</v>
      </c>
      <c r="H18" s="229"/>
      <c r="I18" s="347"/>
      <c r="J18" s="138"/>
      <c r="K18" s="223"/>
      <c r="L18" s="223" t="s">
        <v>311</v>
      </c>
      <c r="M18" s="225"/>
      <c r="N18" s="229"/>
      <c r="O18" s="347"/>
      <c r="P18" s="16"/>
      <c r="Q18" s="223" t="s">
        <v>293</v>
      </c>
      <c r="R18" s="226" t="s">
        <v>312</v>
      </c>
      <c r="S18" s="228" t="s">
        <v>266</v>
      </c>
      <c r="T18" s="229"/>
      <c r="U18" s="347"/>
      <c r="V18" s="376"/>
      <c r="W18" s="223"/>
      <c r="X18" s="226"/>
      <c r="Y18" s="227"/>
      <c r="Z18" s="229"/>
      <c r="AA18" s="348"/>
      <c r="AB18" s="196"/>
      <c r="AC18" s="223" t="s">
        <v>313</v>
      </c>
      <c r="AD18" s="247" t="s">
        <v>314</v>
      </c>
      <c r="AE18" s="228" t="s">
        <v>266</v>
      </c>
      <c r="AF18" s="229"/>
      <c r="AG18" s="232"/>
      <c r="AH18" s="375" t="s">
        <v>201</v>
      </c>
      <c r="AI18" s="190" t="s">
        <v>315</v>
      </c>
      <c r="AJ18" s="197" t="s">
        <v>316</v>
      </c>
      <c r="AK18" s="225">
        <v>300</v>
      </c>
      <c r="AL18" s="133"/>
      <c r="AM18" s="142"/>
      <c r="AP18" s="258"/>
      <c r="AQ18" s="255"/>
      <c r="AR18" s="256"/>
      <c r="AS18" s="259"/>
      <c r="AT18" s="260"/>
      <c r="AU18" s="261"/>
      <c r="AW18" s="262"/>
    </row>
    <row r="19" spans="2:50" ht="16.5" customHeight="1">
      <c r="B19" s="22"/>
      <c r="D19" s="138" t="s">
        <v>201</v>
      </c>
      <c r="E19" s="24" t="s">
        <v>317</v>
      </c>
      <c r="F19" s="402" t="s">
        <v>318</v>
      </c>
      <c r="G19" s="225">
        <v>330</v>
      </c>
      <c r="H19" s="229"/>
      <c r="I19" s="232"/>
      <c r="J19" s="138"/>
      <c r="K19" s="223"/>
      <c r="L19" s="223" t="s">
        <v>311</v>
      </c>
      <c r="M19" s="225"/>
      <c r="N19" s="229"/>
      <c r="O19" s="347"/>
      <c r="P19" s="16"/>
      <c r="Q19" s="223"/>
      <c r="R19" s="226"/>
      <c r="S19" s="228"/>
      <c r="T19" s="229"/>
      <c r="U19" s="347"/>
      <c r="V19" s="138"/>
      <c r="W19" s="223"/>
      <c r="X19" s="226"/>
      <c r="Y19" s="227"/>
      <c r="Z19" s="229"/>
      <c r="AA19" s="348"/>
      <c r="AB19" s="196"/>
      <c r="AC19" s="223" t="s">
        <v>319</v>
      </c>
      <c r="AD19" s="353" t="s">
        <v>320</v>
      </c>
      <c r="AE19" s="228" t="s">
        <v>321</v>
      </c>
      <c r="AF19" s="229"/>
      <c r="AG19" s="232"/>
      <c r="AH19" s="375" t="s">
        <v>201</v>
      </c>
      <c r="AI19" s="190" t="s">
        <v>322</v>
      </c>
      <c r="AJ19" s="197" t="s">
        <v>323</v>
      </c>
      <c r="AK19" s="225">
        <v>250</v>
      </c>
      <c r="AL19" s="133"/>
      <c r="AM19" s="142"/>
      <c r="AP19" s="258"/>
      <c r="AQ19" s="255"/>
      <c r="AR19" s="256"/>
      <c r="AS19" s="259"/>
      <c r="AT19" s="260"/>
      <c r="AU19" s="261"/>
      <c r="AW19" s="262"/>
    </row>
    <row r="20" spans="2:50" ht="16.5" customHeight="1">
      <c r="B20" s="22"/>
      <c r="D20" s="196"/>
      <c r="E20" s="24" t="s">
        <v>324</v>
      </c>
      <c r="F20" s="24" t="s">
        <v>325</v>
      </c>
      <c r="G20" s="228" t="s">
        <v>266</v>
      </c>
      <c r="H20" s="229"/>
      <c r="I20" s="232"/>
      <c r="J20" s="138"/>
      <c r="K20" s="223"/>
      <c r="L20" s="223" t="s">
        <v>311</v>
      </c>
      <c r="M20" s="225"/>
      <c r="N20" s="229"/>
      <c r="O20" s="232"/>
      <c r="P20" s="16"/>
      <c r="Q20" s="223"/>
      <c r="R20" s="226"/>
      <c r="S20" s="228"/>
      <c r="T20" s="229"/>
      <c r="U20" s="347"/>
      <c r="V20" s="138"/>
      <c r="W20" s="223"/>
      <c r="X20" s="226"/>
      <c r="Y20" s="227"/>
      <c r="Z20" s="229"/>
      <c r="AA20" s="348"/>
      <c r="AB20" s="196"/>
      <c r="AC20" s="223" t="s">
        <v>326</v>
      </c>
      <c r="AD20" s="355" t="s">
        <v>327</v>
      </c>
      <c r="AE20" s="228" t="s">
        <v>266</v>
      </c>
      <c r="AF20" s="229"/>
      <c r="AG20" s="232"/>
      <c r="AH20" s="375" t="s">
        <v>201</v>
      </c>
      <c r="AI20" s="190" t="s">
        <v>328</v>
      </c>
      <c r="AJ20" s="197" t="s">
        <v>329</v>
      </c>
      <c r="AK20" s="225">
        <v>1500</v>
      </c>
      <c r="AL20" s="133"/>
      <c r="AM20" s="137"/>
      <c r="AP20" s="258"/>
      <c r="AQ20" s="255"/>
      <c r="AR20" s="256"/>
      <c r="AS20" s="259"/>
      <c r="AT20" s="260"/>
      <c r="AU20" s="263"/>
      <c r="AW20" s="262"/>
    </row>
    <row r="21" spans="2:50" ht="16.5" customHeight="1">
      <c r="B21" s="22"/>
      <c r="D21" s="196"/>
      <c r="E21" s="99" t="s">
        <v>330</v>
      </c>
      <c r="F21" s="24"/>
      <c r="G21" s="227" t="s">
        <v>252</v>
      </c>
      <c r="H21" s="229"/>
      <c r="I21" s="347"/>
      <c r="J21" s="138"/>
      <c r="K21" s="223"/>
      <c r="L21" s="223" t="s">
        <v>311</v>
      </c>
      <c r="M21" s="225"/>
      <c r="N21" s="229"/>
      <c r="O21" s="232"/>
      <c r="P21" s="138"/>
      <c r="Q21" s="223"/>
      <c r="R21" s="226"/>
      <c r="S21" s="227"/>
      <c r="T21" s="229"/>
      <c r="U21" s="347"/>
      <c r="V21" s="138"/>
      <c r="W21" s="223"/>
      <c r="X21" s="226"/>
      <c r="Y21" s="227"/>
      <c r="Z21" s="229"/>
      <c r="AA21" s="348"/>
      <c r="AB21" s="196"/>
      <c r="AC21" s="223" t="s">
        <v>331</v>
      </c>
      <c r="AD21" s="223" t="s">
        <v>332</v>
      </c>
      <c r="AE21" s="228" t="s">
        <v>266</v>
      </c>
      <c r="AF21" s="229"/>
      <c r="AG21" s="232"/>
      <c r="AH21" s="375" t="s">
        <v>201</v>
      </c>
      <c r="AI21" s="190" t="s">
        <v>333</v>
      </c>
      <c r="AJ21" s="197" t="s">
        <v>334</v>
      </c>
      <c r="AK21" s="225">
        <v>400</v>
      </c>
      <c r="AL21" s="133"/>
      <c r="AM21" s="142"/>
      <c r="AP21" s="258"/>
      <c r="AQ21" s="255"/>
      <c r="AR21" s="256"/>
      <c r="AS21" s="259"/>
      <c r="AT21" s="260"/>
      <c r="AU21" s="261"/>
      <c r="AW21" s="262"/>
    </row>
    <row r="22" spans="2:50" ht="16.5" customHeight="1">
      <c r="B22" s="22"/>
      <c r="D22" s="196"/>
      <c r="E22" s="24" t="s">
        <v>335</v>
      </c>
      <c r="F22" s="24"/>
      <c r="G22" s="227" t="s">
        <v>252</v>
      </c>
      <c r="H22" s="229"/>
      <c r="I22" s="232"/>
      <c r="J22" s="138"/>
      <c r="K22" s="223"/>
      <c r="L22" s="223" t="s">
        <v>311</v>
      </c>
      <c r="M22" s="225"/>
      <c r="N22" s="229"/>
      <c r="O22" s="232"/>
      <c r="P22" s="138"/>
      <c r="Q22" s="223"/>
      <c r="R22" s="223" t="s">
        <v>311</v>
      </c>
      <c r="S22" s="225"/>
      <c r="T22" s="229"/>
      <c r="U22" s="232"/>
      <c r="V22" s="138"/>
      <c r="W22" s="223"/>
      <c r="X22" s="224"/>
      <c r="Y22" s="228"/>
      <c r="Z22" s="229"/>
      <c r="AA22" s="348"/>
      <c r="AB22" s="138"/>
      <c r="AC22" s="223" t="s">
        <v>336</v>
      </c>
      <c r="AD22" s="247" t="s">
        <v>337</v>
      </c>
      <c r="AE22" s="228" t="s">
        <v>321</v>
      </c>
      <c r="AF22" s="229"/>
      <c r="AG22" s="232"/>
      <c r="AH22" s="375" t="s">
        <v>201</v>
      </c>
      <c r="AI22" s="190" t="s">
        <v>338</v>
      </c>
      <c r="AJ22" s="197" t="s">
        <v>339</v>
      </c>
      <c r="AK22" s="225">
        <v>1300</v>
      </c>
      <c r="AL22" s="133"/>
      <c r="AM22" s="142"/>
      <c r="AP22" s="258"/>
      <c r="AQ22" s="255"/>
      <c r="AR22" s="256"/>
      <c r="AS22" s="259"/>
      <c r="AT22" s="260"/>
      <c r="AU22" s="261"/>
      <c r="AW22" s="262"/>
    </row>
    <row r="23" spans="2:50" ht="16.5" customHeight="1">
      <c r="B23" s="22"/>
      <c r="D23" s="196"/>
      <c r="E23" s="24" t="s">
        <v>340</v>
      </c>
      <c r="F23" s="24" t="s">
        <v>341</v>
      </c>
      <c r="G23" s="343" t="s">
        <v>252</v>
      </c>
      <c r="H23" s="229"/>
      <c r="I23" s="347"/>
      <c r="J23" s="138"/>
      <c r="K23" s="223"/>
      <c r="L23" s="223" t="s">
        <v>311</v>
      </c>
      <c r="M23" s="225"/>
      <c r="N23" s="229"/>
      <c r="O23" s="232"/>
      <c r="P23" s="138"/>
      <c r="Q23" s="223"/>
      <c r="R23" s="223" t="s">
        <v>311</v>
      </c>
      <c r="S23" s="225"/>
      <c r="T23" s="229"/>
      <c r="U23" s="232"/>
      <c r="V23" s="16"/>
      <c r="W23" s="223"/>
      <c r="X23" s="223"/>
      <c r="Y23" s="225"/>
      <c r="Z23" s="229"/>
      <c r="AA23" s="349"/>
      <c r="AB23" s="138"/>
      <c r="AC23" s="223"/>
      <c r="AD23" s="223" t="s">
        <v>311</v>
      </c>
      <c r="AE23" s="225"/>
      <c r="AF23" s="229"/>
      <c r="AG23" s="232"/>
      <c r="AH23" s="375" t="s">
        <v>201</v>
      </c>
      <c r="AI23" s="190" t="s">
        <v>342</v>
      </c>
      <c r="AJ23" s="385" t="s">
        <v>343</v>
      </c>
      <c r="AK23" s="225">
        <v>1300</v>
      </c>
      <c r="AL23" s="133"/>
      <c r="AM23" s="137"/>
      <c r="AP23" s="258"/>
      <c r="AQ23" s="255"/>
      <c r="AR23" s="256"/>
      <c r="AS23" s="259"/>
      <c r="AT23" s="260"/>
      <c r="AU23" s="263"/>
      <c r="AW23" s="262"/>
    </row>
    <row r="24" spans="2:50" ht="16.5" customHeight="1">
      <c r="B24" s="22"/>
      <c r="D24" s="196"/>
      <c r="E24" s="24" t="s">
        <v>344</v>
      </c>
      <c r="F24" s="24" t="s">
        <v>345</v>
      </c>
      <c r="G24" s="343" t="s">
        <v>266</v>
      </c>
      <c r="H24" s="229"/>
      <c r="I24" s="232"/>
      <c r="J24" s="138"/>
      <c r="K24" s="223"/>
      <c r="L24" s="223" t="s">
        <v>311</v>
      </c>
      <c r="M24" s="225"/>
      <c r="N24" s="229"/>
      <c r="O24" s="232"/>
      <c r="P24" s="138"/>
      <c r="Q24" s="223"/>
      <c r="R24" s="223" t="s">
        <v>311</v>
      </c>
      <c r="S24" s="225"/>
      <c r="T24" s="229"/>
      <c r="U24" s="232"/>
      <c r="V24" s="138"/>
      <c r="W24" s="223"/>
      <c r="X24" s="223" t="s">
        <v>311</v>
      </c>
      <c r="Y24" s="225"/>
      <c r="Z24" s="229"/>
      <c r="AA24" s="349"/>
      <c r="AB24" s="138"/>
      <c r="AC24" s="223"/>
      <c r="AD24" s="223" t="s">
        <v>311</v>
      </c>
      <c r="AE24" s="225"/>
      <c r="AF24" s="229"/>
      <c r="AG24" s="232"/>
      <c r="AH24" s="375" t="s">
        <v>201</v>
      </c>
      <c r="AI24" s="190" t="s">
        <v>346</v>
      </c>
      <c r="AJ24" s="197" t="s">
        <v>347</v>
      </c>
      <c r="AK24" s="225">
        <v>350</v>
      </c>
      <c r="AL24" s="133"/>
      <c r="AM24" s="137"/>
      <c r="AP24" s="258"/>
      <c r="AQ24" s="255"/>
      <c r="AR24" s="256"/>
      <c r="AS24" s="259"/>
      <c r="AT24" s="260"/>
      <c r="AU24" s="263"/>
      <c r="AW24" s="262"/>
    </row>
    <row r="25" spans="2:50" ht="16.5" customHeight="1">
      <c r="B25" s="22"/>
      <c r="D25" s="138"/>
      <c r="E25" s="24" t="s">
        <v>348</v>
      </c>
      <c r="F25" s="24" t="s">
        <v>349</v>
      </c>
      <c r="G25" s="343" t="s">
        <v>252</v>
      </c>
      <c r="H25" s="229"/>
      <c r="I25" s="232"/>
      <c r="J25" s="138"/>
      <c r="K25" s="223"/>
      <c r="L25" s="223" t="s">
        <v>311</v>
      </c>
      <c r="M25" s="225"/>
      <c r="N25" s="229"/>
      <c r="O25" s="232"/>
      <c r="P25" s="138"/>
      <c r="Q25" s="223"/>
      <c r="R25" s="223" t="s">
        <v>311</v>
      </c>
      <c r="S25" s="225"/>
      <c r="T25" s="229"/>
      <c r="U25" s="232"/>
      <c r="V25" s="138"/>
      <c r="W25" s="223"/>
      <c r="X25" s="223"/>
      <c r="Y25" s="225"/>
      <c r="Z25" s="229"/>
      <c r="AA25" s="349"/>
      <c r="AB25" s="138"/>
      <c r="AC25" s="223"/>
      <c r="AD25" s="223" t="s">
        <v>311</v>
      </c>
      <c r="AE25" s="225"/>
      <c r="AF25" s="229"/>
      <c r="AG25" s="232"/>
      <c r="AH25" s="375" t="s">
        <v>201</v>
      </c>
      <c r="AI25" s="190" t="s">
        <v>350</v>
      </c>
      <c r="AJ25" s="197" t="s">
        <v>351</v>
      </c>
      <c r="AK25" s="225">
        <v>350</v>
      </c>
      <c r="AL25" s="133"/>
      <c r="AM25" s="142"/>
      <c r="AP25" s="258"/>
      <c r="AQ25" s="255"/>
      <c r="AR25" s="256"/>
      <c r="AS25" s="259"/>
      <c r="AT25" s="260"/>
      <c r="AU25" s="261"/>
      <c r="AW25" s="262"/>
    </row>
    <row r="26" spans="2:50" ht="16.5" customHeight="1">
      <c r="B26" s="22"/>
      <c r="D26" s="138"/>
      <c r="E26" s="24" t="s">
        <v>352</v>
      </c>
      <c r="F26" s="24"/>
      <c r="G26" s="228" t="s">
        <v>266</v>
      </c>
      <c r="H26" s="229"/>
      <c r="I26" s="232"/>
      <c r="J26" s="138"/>
      <c r="K26" s="223"/>
      <c r="L26" s="223"/>
      <c r="M26" s="225"/>
      <c r="N26" s="229"/>
      <c r="O26" s="232"/>
      <c r="P26" s="138"/>
      <c r="Q26" s="223"/>
      <c r="R26" s="226"/>
      <c r="S26" s="227"/>
      <c r="T26" s="229"/>
      <c r="U26" s="347"/>
      <c r="V26" s="138"/>
      <c r="W26" s="223"/>
      <c r="X26" s="223"/>
      <c r="Y26" s="225"/>
      <c r="Z26" s="229"/>
      <c r="AA26" s="348"/>
      <c r="AB26" s="138"/>
      <c r="AC26" s="223"/>
      <c r="AD26" s="223"/>
      <c r="AE26" s="225"/>
      <c r="AF26" s="229"/>
      <c r="AG26" s="232"/>
      <c r="AH26" s="375" t="s">
        <v>201</v>
      </c>
      <c r="AI26" s="190" t="s">
        <v>353</v>
      </c>
      <c r="AJ26" s="197" t="s">
        <v>354</v>
      </c>
      <c r="AK26" s="225">
        <v>500</v>
      </c>
      <c r="AL26" s="133"/>
      <c r="AM26" s="142"/>
      <c r="AP26" s="258"/>
      <c r="AQ26" s="255"/>
      <c r="AR26" s="256"/>
      <c r="AS26" s="259"/>
      <c r="AT26" s="260"/>
      <c r="AU26" s="261"/>
      <c r="AW26" s="262"/>
    </row>
    <row r="27" spans="2:50" ht="16.5" customHeight="1">
      <c r="B27" s="22"/>
      <c r="D27" s="138"/>
      <c r="E27" s="24" t="s">
        <v>355</v>
      </c>
      <c r="F27" s="24" t="s">
        <v>356</v>
      </c>
      <c r="G27" s="343" t="s">
        <v>252</v>
      </c>
      <c r="H27" s="229"/>
      <c r="I27" s="232"/>
      <c r="J27" s="138"/>
      <c r="K27" s="223"/>
      <c r="L27" s="223"/>
      <c r="M27" s="225"/>
      <c r="N27" s="229"/>
      <c r="O27" s="232"/>
      <c r="P27" s="138"/>
      <c r="Q27" s="223"/>
      <c r="R27" s="226"/>
      <c r="S27" s="227"/>
      <c r="T27" s="229"/>
      <c r="U27" s="347"/>
      <c r="V27" s="138"/>
      <c r="W27" s="223"/>
      <c r="X27" s="223"/>
      <c r="Y27" s="225"/>
      <c r="Z27" s="229"/>
      <c r="AA27" s="348"/>
      <c r="AB27" s="138"/>
      <c r="AC27" s="223"/>
      <c r="AD27" s="223"/>
      <c r="AE27" s="225"/>
      <c r="AF27" s="229"/>
      <c r="AG27" s="232"/>
      <c r="AH27" s="375" t="s">
        <v>201</v>
      </c>
      <c r="AI27" s="190" t="s">
        <v>357</v>
      </c>
      <c r="AJ27" s="197" t="s">
        <v>358</v>
      </c>
      <c r="AK27" s="225">
        <v>1150</v>
      </c>
      <c r="AL27" s="133"/>
      <c r="AM27" s="137"/>
      <c r="AP27" s="258"/>
      <c r="AQ27" s="255"/>
      <c r="AR27" s="256"/>
      <c r="AS27" s="259"/>
      <c r="AT27" s="260"/>
      <c r="AU27" s="263"/>
      <c r="AW27" s="262"/>
    </row>
    <row r="28" spans="2:50" ht="16.5" customHeight="1">
      <c r="B28" s="22"/>
      <c r="D28" s="138"/>
      <c r="E28" s="24"/>
      <c r="F28" s="24"/>
      <c r="G28" s="225"/>
      <c r="H28" s="229"/>
      <c r="I28" s="232"/>
      <c r="J28" s="138"/>
      <c r="K28" s="223"/>
      <c r="L28" s="223"/>
      <c r="M28" s="225"/>
      <c r="N28" s="229"/>
      <c r="O28" s="232"/>
      <c r="P28" s="138"/>
      <c r="Q28" s="223"/>
      <c r="R28" s="226"/>
      <c r="S28" s="227"/>
      <c r="T28" s="229"/>
      <c r="U28" s="347"/>
      <c r="V28" s="138"/>
      <c r="W28" s="223"/>
      <c r="X28" s="223"/>
      <c r="Y28" s="225"/>
      <c r="Z28" s="229"/>
      <c r="AA28" s="348"/>
      <c r="AB28" s="138"/>
      <c r="AC28" s="223"/>
      <c r="AD28" s="223"/>
      <c r="AE28" s="225"/>
      <c r="AF28" s="229"/>
      <c r="AG28" s="232"/>
      <c r="AH28" s="375" t="s">
        <v>201</v>
      </c>
      <c r="AI28" s="190" t="s">
        <v>359</v>
      </c>
      <c r="AJ28" s="197" t="s">
        <v>360</v>
      </c>
      <c r="AK28" s="225">
        <v>350</v>
      </c>
      <c r="AL28" s="133"/>
      <c r="AM28" s="142"/>
      <c r="AP28" s="258"/>
      <c r="AQ28" s="255"/>
      <c r="AR28" s="256"/>
      <c r="AS28" s="259"/>
      <c r="AT28" s="260"/>
      <c r="AU28" s="261"/>
      <c r="AW28" s="262"/>
    </row>
    <row r="29" spans="2:50" ht="16.5" customHeight="1">
      <c r="B29" s="22"/>
      <c r="D29" s="138"/>
      <c r="E29" s="24"/>
      <c r="F29" s="24"/>
      <c r="G29" s="225"/>
      <c r="H29" s="229"/>
      <c r="I29" s="232"/>
      <c r="J29" s="138"/>
      <c r="K29" s="223"/>
      <c r="L29" s="223"/>
      <c r="M29" s="225"/>
      <c r="N29" s="229"/>
      <c r="O29" s="232"/>
      <c r="P29" s="138"/>
      <c r="Q29" s="223"/>
      <c r="R29" s="226"/>
      <c r="S29" s="227"/>
      <c r="T29" s="229"/>
      <c r="U29" s="347"/>
      <c r="V29" s="138"/>
      <c r="W29" s="223"/>
      <c r="X29" s="223"/>
      <c r="Y29" s="225"/>
      <c r="Z29" s="229"/>
      <c r="AA29" s="348"/>
      <c r="AB29" s="138"/>
      <c r="AC29" s="223"/>
      <c r="AD29" s="223"/>
      <c r="AE29" s="225"/>
      <c r="AF29" s="229"/>
      <c r="AG29" s="232"/>
      <c r="AH29" s="375" t="s">
        <v>201</v>
      </c>
      <c r="AI29" s="190" t="s">
        <v>361</v>
      </c>
      <c r="AJ29" s="197" t="s">
        <v>362</v>
      </c>
      <c r="AK29" s="225">
        <v>100</v>
      </c>
      <c r="AL29" s="133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38"/>
      <c r="E30" s="24"/>
      <c r="F30" s="24"/>
      <c r="G30" s="225"/>
      <c r="H30" s="229"/>
      <c r="I30" s="232"/>
      <c r="J30" s="138"/>
      <c r="K30" s="223"/>
      <c r="L30" s="223"/>
      <c r="M30" s="225"/>
      <c r="N30" s="229"/>
      <c r="O30" s="232"/>
      <c r="P30" s="138"/>
      <c r="Q30" s="223"/>
      <c r="R30" s="226"/>
      <c r="S30" s="227"/>
      <c r="T30" s="229"/>
      <c r="U30" s="347"/>
      <c r="V30" s="138"/>
      <c r="W30" s="223"/>
      <c r="X30" s="223"/>
      <c r="Y30" s="225"/>
      <c r="Z30" s="229"/>
      <c r="AA30" s="348"/>
      <c r="AB30" s="138"/>
      <c r="AC30" s="223"/>
      <c r="AD30" s="223"/>
      <c r="AE30" s="225"/>
      <c r="AF30" s="229"/>
      <c r="AG30" s="232"/>
      <c r="AH30" s="375" t="s">
        <v>201</v>
      </c>
      <c r="AI30" s="190" t="s">
        <v>363</v>
      </c>
      <c r="AJ30" s="197" t="s">
        <v>364</v>
      </c>
      <c r="AK30" s="225">
        <v>50</v>
      </c>
      <c r="AL30" s="133"/>
      <c r="AM30" s="142"/>
      <c r="AP30" s="258"/>
      <c r="AQ30" s="255"/>
      <c r="AR30" s="256"/>
      <c r="AS30" s="257"/>
      <c r="AT30" s="260"/>
      <c r="AU30" s="261"/>
    </row>
    <row r="31" spans="2:50" ht="16.5" customHeight="1">
      <c r="B31" s="22"/>
      <c r="D31" s="138"/>
      <c r="E31" s="24"/>
      <c r="F31" s="24"/>
      <c r="G31" s="225"/>
      <c r="H31" s="229"/>
      <c r="I31" s="232"/>
      <c r="J31" s="138"/>
      <c r="K31" s="223"/>
      <c r="L31" s="223"/>
      <c r="M31" s="225"/>
      <c r="N31" s="229"/>
      <c r="O31" s="232"/>
      <c r="P31" s="138"/>
      <c r="Q31" s="223"/>
      <c r="R31" s="226"/>
      <c r="S31" s="227"/>
      <c r="T31" s="229"/>
      <c r="U31" s="347"/>
      <c r="V31" s="138"/>
      <c r="W31" s="223"/>
      <c r="X31" s="223"/>
      <c r="Y31" s="225"/>
      <c r="Z31" s="229"/>
      <c r="AA31" s="348"/>
      <c r="AB31" s="138"/>
      <c r="AC31" s="223"/>
      <c r="AD31" s="223"/>
      <c r="AE31" s="225"/>
      <c r="AF31" s="229"/>
      <c r="AG31" s="232"/>
      <c r="AH31" s="375" t="s">
        <v>201</v>
      </c>
      <c r="AI31" s="190" t="s">
        <v>365</v>
      </c>
      <c r="AJ31" s="197" t="s">
        <v>366</v>
      </c>
      <c r="AK31" s="225">
        <v>100</v>
      </c>
      <c r="AL31" s="133"/>
      <c r="AM31" s="142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38"/>
      <c r="E32" s="24"/>
      <c r="F32" s="24"/>
      <c r="G32" s="225"/>
      <c r="H32" s="229"/>
      <c r="I32" s="232"/>
      <c r="J32" s="138"/>
      <c r="K32" s="223"/>
      <c r="L32" s="223"/>
      <c r="M32" s="225"/>
      <c r="N32" s="229"/>
      <c r="O32" s="232"/>
      <c r="P32" s="138"/>
      <c r="Q32" s="223"/>
      <c r="R32" s="226"/>
      <c r="S32" s="227"/>
      <c r="T32" s="229"/>
      <c r="U32" s="347"/>
      <c r="V32" s="138"/>
      <c r="W32" s="223"/>
      <c r="X32" s="223"/>
      <c r="Y32" s="225"/>
      <c r="Z32" s="229"/>
      <c r="AA32" s="348"/>
      <c r="AB32" s="138"/>
      <c r="AC32" s="223"/>
      <c r="AD32" s="223"/>
      <c r="AE32" s="225"/>
      <c r="AF32" s="229"/>
      <c r="AG32" s="232"/>
      <c r="AH32" s="375" t="s">
        <v>201</v>
      </c>
      <c r="AI32" s="190" t="s">
        <v>367</v>
      </c>
      <c r="AJ32" s="197" t="s">
        <v>368</v>
      </c>
      <c r="AK32" s="329">
        <v>1000</v>
      </c>
      <c r="AL32" s="133"/>
      <c r="AM32" s="142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38"/>
      <c r="E33" s="24"/>
      <c r="F33" s="24"/>
      <c r="G33" s="225"/>
      <c r="H33" s="229"/>
      <c r="I33" s="232"/>
      <c r="J33" s="138"/>
      <c r="K33" s="223"/>
      <c r="L33" s="223"/>
      <c r="M33" s="225"/>
      <c r="N33" s="229"/>
      <c r="O33" s="232"/>
      <c r="P33" s="138"/>
      <c r="Q33" s="223"/>
      <c r="R33" s="226"/>
      <c r="S33" s="227"/>
      <c r="T33" s="229"/>
      <c r="U33" s="347"/>
      <c r="V33" s="138"/>
      <c r="W33" s="223"/>
      <c r="X33" s="223"/>
      <c r="Y33" s="225"/>
      <c r="Z33" s="229"/>
      <c r="AA33" s="348"/>
      <c r="AB33" s="138"/>
      <c r="AC33" s="223"/>
      <c r="AD33" s="223"/>
      <c r="AE33" s="225"/>
      <c r="AF33" s="229"/>
      <c r="AG33" s="349"/>
      <c r="AH33" s="16" t="s">
        <v>201</v>
      </c>
      <c r="AI33" s="190" t="s">
        <v>369</v>
      </c>
      <c r="AJ33" s="197" t="s">
        <v>370</v>
      </c>
      <c r="AK33" s="329">
        <v>1000</v>
      </c>
      <c r="AL33" s="133"/>
      <c r="AM33" s="142"/>
      <c r="AP33" s="258"/>
      <c r="AQ33" s="255"/>
      <c r="AR33" s="256"/>
      <c r="AS33" s="257"/>
      <c r="AT33" s="260"/>
      <c r="AU33" s="261"/>
    </row>
    <row r="34" spans="2:47" ht="16.5" customHeight="1">
      <c r="B34" s="22"/>
      <c r="D34" s="138"/>
      <c r="E34" s="24"/>
      <c r="F34" s="402"/>
      <c r="G34" s="225"/>
      <c r="H34" s="229"/>
      <c r="I34" s="232"/>
      <c r="J34" s="138"/>
      <c r="K34" s="223"/>
      <c r="L34" s="223"/>
      <c r="M34" s="225"/>
      <c r="N34" s="229"/>
      <c r="O34" s="232"/>
      <c r="P34" s="138"/>
      <c r="Q34" s="223"/>
      <c r="R34" s="226"/>
      <c r="S34" s="227"/>
      <c r="T34" s="229"/>
      <c r="U34" s="347"/>
      <c r="V34" s="138"/>
      <c r="W34" s="223"/>
      <c r="X34" s="223"/>
      <c r="Y34" s="225"/>
      <c r="Z34" s="229"/>
      <c r="AA34" s="348"/>
      <c r="AB34" s="138"/>
      <c r="AC34" s="223"/>
      <c r="AD34" s="223"/>
      <c r="AE34" s="225"/>
      <c r="AF34" s="229"/>
      <c r="AG34" s="349"/>
      <c r="AH34" s="16" t="s">
        <v>201</v>
      </c>
      <c r="AI34" s="190" t="s">
        <v>371</v>
      </c>
      <c r="AJ34" s="197" t="s">
        <v>372</v>
      </c>
      <c r="AK34" s="225">
        <v>100</v>
      </c>
      <c r="AL34" s="229"/>
      <c r="AM34" s="142"/>
      <c r="AP34" s="258"/>
      <c r="AQ34" s="255"/>
      <c r="AR34" s="256"/>
      <c r="AS34" s="257"/>
      <c r="AT34" s="260"/>
      <c r="AU34" s="261"/>
    </row>
    <row r="35" spans="2:47" ht="16.5" customHeight="1">
      <c r="B35" s="22"/>
      <c r="D35" s="138"/>
      <c r="E35" s="24"/>
      <c r="F35" s="24"/>
      <c r="G35" s="225"/>
      <c r="H35" s="229"/>
      <c r="I35" s="232"/>
      <c r="J35" s="138"/>
      <c r="K35" s="223"/>
      <c r="L35" s="223"/>
      <c r="M35" s="225"/>
      <c r="N35" s="229"/>
      <c r="O35" s="232"/>
      <c r="P35" s="138"/>
      <c r="Q35" s="223"/>
      <c r="R35" s="226"/>
      <c r="S35" s="227"/>
      <c r="T35" s="229"/>
      <c r="U35" s="347"/>
      <c r="V35" s="138"/>
      <c r="W35" s="223"/>
      <c r="X35" s="223"/>
      <c r="Y35" s="225"/>
      <c r="Z35" s="229"/>
      <c r="AA35" s="348"/>
      <c r="AB35" s="138"/>
      <c r="AC35" s="223"/>
      <c r="AD35" s="223"/>
      <c r="AE35" s="225"/>
      <c r="AF35" s="229"/>
      <c r="AG35" s="349"/>
      <c r="AH35" s="16" t="s">
        <v>201</v>
      </c>
      <c r="AI35" s="190" t="s">
        <v>373</v>
      </c>
      <c r="AJ35" s="197" t="s">
        <v>374</v>
      </c>
      <c r="AK35" s="225">
        <v>100</v>
      </c>
      <c r="AL35" s="229"/>
      <c r="AM35" s="142"/>
      <c r="AP35" s="258"/>
      <c r="AQ35" s="255"/>
      <c r="AR35" s="256"/>
      <c r="AS35" s="257"/>
      <c r="AT35" s="260"/>
      <c r="AU35" s="261"/>
    </row>
    <row r="36" spans="2:47" ht="16.5" customHeight="1">
      <c r="B36" s="22"/>
      <c r="D36" s="138"/>
      <c r="E36" s="24"/>
      <c r="F36" s="24"/>
      <c r="G36" s="225"/>
      <c r="H36" s="229"/>
      <c r="I36" s="232"/>
      <c r="J36" s="138"/>
      <c r="K36" s="223"/>
      <c r="L36" s="223"/>
      <c r="M36" s="225"/>
      <c r="N36" s="229"/>
      <c r="O36" s="232"/>
      <c r="P36" s="138"/>
      <c r="Q36" s="223"/>
      <c r="R36" s="226"/>
      <c r="S36" s="227"/>
      <c r="T36" s="229"/>
      <c r="U36" s="347"/>
      <c r="V36" s="138"/>
      <c r="W36" s="223"/>
      <c r="X36" s="223"/>
      <c r="Y36" s="225"/>
      <c r="Z36" s="229"/>
      <c r="AA36" s="348"/>
      <c r="AB36" s="138"/>
      <c r="AC36" s="223"/>
      <c r="AD36" s="223"/>
      <c r="AE36" s="225"/>
      <c r="AF36" s="229"/>
      <c r="AG36" s="349"/>
      <c r="AH36" s="16" t="s">
        <v>201</v>
      </c>
      <c r="AI36" s="190" t="s">
        <v>375</v>
      </c>
      <c r="AJ36" s="197" t="s">
        <v>376</v>
      </c>
      <c r="AK36" s="329">
        <v>100</v>
      </c>
      <c r="AL36" s="229"/>
      <c r="AM36" s="142"/>
      <c r="AP36" s="258"/>
      <c r="AQ36" s="255"/>
      <c r="AR36" s="256"/>
      <c r="AS36" s="257"/>
      <c r="AT36" s="260"/>
      <c r="AU36" s="261"/>
    </row>
    <row r="37" spans="2:47" ht="16.5" customHeight="1">
      <c r="B37" s="22"/>
      <c r="D37" s="138"/>
      <c r="E37" s="24"/>
      <c r="F37" s="24"/>
      <c r="G37" s="225"/>
      <c r="H37" s="229"/>
      <c r="I37" s="232"/>
      <c r="J37" s="138"/>
      <c r="K37" s="223"/>
      <c r="L37" s="223"/>
      <c r="M37" s="225"/>
      <c r="N37" s="229"/>
      <c r="O37" s="232"/>
      <c r="P37" s="138"/>
      <c r="Q37" s="223"/>
      <c r="R37" s="226"/>
      <c r="S37" s="227"/>
      <c r="T37" s="229"/>
      <c r="U37" s="347"/>
      <c r="V37" s="138"/>
      <c r="W37" s="223"/>
      <c r="X37" s="223"/>
      <c r="Y37" s="225"/>
      <c r="Z37" s="229"/>
      <c r="AA37" s="348"/>
      <c r="AB37" s="138"/>
      <c r="AC37" s="223"/>
      <c r="AD37" s="223"/>
      <c r="AE37" s="225"/>
      <c r="AF37" s="229"/>
      <c r="AG37" s="349"/>
      <c r="AH37" s="16" t="s">
        <v>201</v>
      </c>
      <c r="AI37" s="190" t="s">
        <v>377</v>
      </c>
      <c r="AJ37" s="197" t="s">
        <v>378</v>
      </c>
      <c r="AK37" s="329">
        <v>100</v>
      </c>
      <c r="AL37" s="229"/>
      <c r="AM37" s="142"/>
      <c r="AP37" s="258"/>
      <c r="AQ37" s="255"/>
      <c r="AR37" s="256"/>
      <c r="AS37" s="257"/>
      <c r="AT37" s="260"/>
      <c r="AU37" s="261"/>
    </row>
    <row r="38" spans="2:47" ht="16.5" customHeight="1">
      <c r="B38" s="22"/>
      <c r="D38" s="138"/>
      <c r="E38" s="24"/>
      <c r="F38" s="24"/>
      <c r="G38" s="225"/>
      <c r="H38" s="229"/>
      <c r="I38" s="232"/>
      <c r="J38" s="138"/>
      <c r="K38" s="223"/>
      <c r="L38" s="223"/>
      <c r="M38" s="225"/>
      <c r="N38" s="229"/>
      <c r="O38" s="232"/>
      <c r="P38" s="138"/>
      <c r="Q38" s="223"/>
      <c r="R38" s="226"/>
      <c r="S38" s="227"/>
      <c r="T38" s="229"/>
      <c r="U38" s="347"/>
      <c r="V38" s="138"/>
      <c r="W38" s="223"/>
      <c r="X38" s="223"/>
      <c r="Y38" s="225"/>
      <c r="Z38" s="229"/>
      <c r="AA38" s="348"/>
      <c r="AB38" s="138"/>
      <c r="AC38" s="223"/>
      <c r="AD38" s="223"/>
      <c r="AE38" s="225"/>
      <c r="AF38" s="229"/>
      <c r="AG38" s="349"/>
      <c r="AH38" s="16" t="s">
        <v>201</v>
      </c>
      <c r="AI38" s="190" t="s">
        <v>379</v>
      </c>
      <c r="AJ38" s="197" t="s">
        <v>380</v>
      </c>
      <c r="AK38" s="329">
        <v>200</v>
      </c>
      <c r="AL38" s="229"/>
      <c r="AM38" s="142"/>
      <c r="AP38" s="258"/>
      <c r="AQ38" s="255"/>
      <c r="AR38" s="256"/>
      <c r="AS38" s="257"/>
      <c r="AT38" s="260"/>
      <c r="AU38" s="261"/>
    </row>
    <row r="39" spans="2:47" ht="16.5" customHeight="1">
      <c r="B39" s="22"/>
      <c r="D39" s="138"/>
      <c r="E39" s="24"/>
      <c r="F39" s="24"/>
      <c r="G39" s="225"/>
      <c r="H39" s="229"/>
      <c r="I39" s="232"/>
      <c r="J39" s="138"/>
      <c r="K39" s="223"/>
      <c r="L39" s="223"/>
      <c r="M39" s="225"/>
      <c r="N39" s="229"/>
      <c r="O39" s="232"/>
      <c r="P39" s="138"/>
      <c r="Q39" s="223"/>
      <c r="R39" s="226"/>
      <c r="S39" s="227"/>
      <c r="T39" s="229"/>
      <c r="U39" s="347"/>
      <c r="V39" s="138"/>
      <c r="W39" s="223"/>
      <c r="X39" s="223"/>
      <c r="Y39" s="225"/>
      <c r="Z39" s="229"/>
      <c r="AA39" s="348"/>
      <c r="AB39" s="138"/>
      <c r="AC39" s="223"/>
      <c r="AD39" s="223"/>
      <c r="AE39" s="225"/>
      <c r="AF39" s="229"/>
      <c r="AG39" s="349"/>
      <c r="AH39" s="16"/>
      <c r="AI39" s="223" t="s">
        <v>381</v>
      </c>
      <c r="AJ39" s="224" t="s">
        <v>382</v>
      </c>
      <c r="AK39" s="227" t="s">
        <v>383</v>
      </c>
      <c r="AL39" s="229"/>
      <c r="AM39" s="142"/>
    </row>
    <row r="40" spans="2:47" ht="16.5" customHeight="1">
      <c r="B40" s="22"/>
      <c r="D40" s="138"/>
      <c r="E40" s="24"/>
      <c r="F40" s="24"/>
      <c r="G40" s="225"/>
      <c r="H40" s="229"/>
      <c r="I40" s="232"/>
      <c r="J40" s="138"/>
      <c r="K40" s="223"/>
      <c r="L40" s="223"/>
      <c r="M40" s="225"/>
      <c r="N40" s="229"/>
      <c r="O40" s="232"/>
      <c r="P40" s="138"/>
      <c r="Q40" s="223"/>
      <c r="R40" s="226"/>
      <c r="S40" s="227"/>
      <c r="T40" s="229"/>
      <c r="U40" s="347"/>
      <c r="V40" s="138"/>
      <c r="W40" s="223"/>
      <c r="X40" s="223"/>
      <c r="Y40" s="225"/>
      <c r="Z40" s="229"/>
      <c r="AA40" s="348"/>
      <c r="AB40" s="138"/>
      <c r="AC40" s="223"/>
      <c r="AD40" s="223"/>
      <c r="AE40" s="225"/>
      <c r="AF40" s="229"/>
      <c r="AG40" s="349"/>
      <c r="AH40" s="16"/>
      <c r="AI40" s="223" t="s">
        <v>384</v>
      </c>
      <c r="AJ40" s="224" t="s">
        <v>385</v>
      </c>
      <c r="AK40" s="227" t="s">
        <v>383</v>
      </c>
      <c r="AL40" s="133"/>
      <c r="AM40" s="142"/>
    </row>
    <row r="41" spans="2:47" ht="16.5" customHeight="1">
      <c r="B41" s="22"/>
      <c r="D41" s="138"/>
      <c r="E41" s="24"/>
      <c r="F41" s="24"/>
      <c r="G41" s="225"/>
      <c r="H41" s="229"/>
      <c r="I41" s="232"/>
      <c r="J41" s="138"/>
      <c r="K41" s="223"/>
      <c r="L41" s="223"/>
      <c r="M41" s="225"/>
      <c r="N41" s="229"/>
      <c r="O41" s="232"/>
      <c r="P41" s="138"/>
      <c r="Q41" s="223"/>
      <c r="R41" s="226"/>
      <c r="S41" s="227"/>
      <c r="T41" s="229"/>
      <c r="U41" s="347"/>
      <c r="V41" s="138"/>
      <c r="W41" s="223"/>
      <c r="X41" s="223"/>
      <c r="Y41" s="225"/>
      <c r="Z41" s="229"/>
      <c r="AA41" s="348"/>
      <c r="AB41" s="138"/>
      <c r="AC41" s="223"/>
      <c r="AD41" s="223"/>
      <c r="AE41" s="225"/>
      <c r="AF41" s="229"/>
      <c r="AG41" s="349"/>
      <c r="AH41" s="16"/>
      <c r="AI41" s="223" t="s">
        <v>386</v>
      </c>
      <c r="AJ41" s="224" t="s">
        <v>387</v>
      </c>
      <c r="AK41" s="227" t="s">
        <v>383</v>
      </c>
      <c r="AL41" s="133"/>
      <c r="AM41" s="142"/>
    </row>
    <row r="42" spans="2:47" ht="16.5" customHeight="1">
      <c r="B42" s="22"/>
      <c r="D42" s="138"/>
      <c r="E42" s="24"/>
      <c r="F42" s="24"/>
      <c r="G42" s="225"/>
      <c r="H42" s="229"/>
      <c r="I42" s="232"/>
      <c r="J42" s="138"/>
      <c r="K42" s="223"/>
      <c r="L42" s="223"/>
      <c r="M42" s="225"/>
      <c r="N42" s="229"/>
      <c r="O42" s="232"/>
      <c r="P42" s="138"/>
      <c r="Q42" s="223"/>
      <c r="R42" s="226"/>
      <c r="S42" s="227"/>
      <c r="T42" s="229"/>
      <c r="U42" s="347"/>
      <c r="V42" s="138"/>
      <c r="W42" s="223"/>
      <c r="X42" s="223"/>
      <c r="Y42" s="225"/>
      <c r="Z42" s="229"/>
      <c r="AA42" s="348"/>
      <c r="AB42" s="138"/>
      <c r="AC42" s="223"/>
      <c r="AD42" s="223"/>
      <c r="AE42" s="225"/>
      <c r="AF42" s="229"/>
      <c r="AG42" s="349"/>
      <c r="AH42" s="138"/>
      <c r="AI42" s="223"/>
      <c r="AJ42" s="224"/>
      <c r="AK42" s="227"/>
      <c r="AL42" s="133"/>
      <c r="AM42" s="142"/>
    </row>
    <row r="43" spans="2:47" ht="16.5" customHeight="1">
      <c r="B43" s="22"/>
      <c r="D43" s="138"/>
      <c r="E43" s="24"/>
      <c r="F43" s="24"/>
      <c r="G43" s="225"/>
      <c r="H43" s="229"/>
      <c r="I43" s="232"/>
      <c r="J43" s="138"/>
      <c r="K43" s="223"/>
      <c r="L43" s="223"/>
      <c r="M43" s="225"/>
      <c r="N43" s="229"/>
      <c r="O43" s="232"/>
      <c r="P43" s="138"/>
      <c r="Q43" s="223"/>
      <c r="R43" s="226"/>
      <c r="S43" s="227"/>
      <c r="T43" s="229"/>
      <c r="U43" s="347"/>
      <c r="V43" s="138"/>
      <c r="W43" s="223"/>
      <c r="X43" s="223"/>
      <c r="Y43" s="225"/>
      <c r="Z43" s="229"/>
      <c r="AA43" s="348"/>
      <c r="AB43" s="138"/>
      <c r="AC43" s="223"/>
      <c r="AD43" s="223"/>
      <c r="AE43" s="225"/>
      <c r="AF43" s="229"/>
      <c r="AG43" s="349"/>
      <c r="AH43" s="138"/>
      <c r="AI43" s="223"/>
      <c r="AJ43" s="223"/>
      <c r="AK43" s="225"/>
      <c r="AL43" s="133"/>
      <c r="AM43" s="142"/>
    </row>
    <row r="44" spans="2:47" ht="16.5" customHeight="1">
      <c r="B44" s="22"/>
      <c r="D44" s="138"/>
      <c r="E44" s="24"/>
      <c r="F44" s="24"/>
      <c r="G44" s="181"/>
      <c r="H44" s="183"/>
      <c r="I44" s="192"/>
      <c r="J44" s="138"/>
      <c r="K44" s="20"/>
      <c r="L44" s="20"/>
      <c r="M44" s="135"/>
      <c r="N44" s="133"/>
      <c r="O44" s="139"/>
      <c r="P44" s="138"/>
      <c r="Q44" s="20"/>
      <c r="R44" s="21"/>
      <c r="S44" s="172"/>
      <c r="T44" s="133"/>
      <c r="U44" s="140"/>
      <c r="V44" s="138"/>
      <c r="W44" s="223"/>
      <c r="X44" s="223"/>
      <c r="Y44" s="225"/>
      <c r="Z44" s="183"/>
      <c r="AA44" s="194"/>
      <c r="AB44" s="196"/>
      <c r="AC44" s="190"/>
      <c r="AD44" s="190"/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38"/>
      <c r="E45" s="24"/>
      <c r="F45" s="24"/>
      <c r="G45" s="181"/>
      <c r="H45" s="183"/>
      <c r="I45" s="192"/>
      <c r="J45" s="138"/>
      <c r="K45" s="20"/>
      <c r="L45" s="20"/>
      <c r="M45" s="135"/>
      <c r="N45" s="133"/>
      <c r="O45" s="139"/>
      <c r="P45" s="138"/>
      <c r="Q45" s="20"/>
      <c r="R45" s="21"/>
      <c r="S45" s="172"/>
      <c r="T45" s="133"/>
      <c r="U45" s="140"/>
      <c r="V45" s="138"/>
      <c r="W45" s="223"/>
      <c r="X45" s="223"/>
      <c r="Y45" s="225"/>
      <c r="Z45" s="183"/>
      <c r="AA45" s="194"/>
      <c r="AB45" s="196"/>
      <c r="AC45" s="190"/>
      <c r="AD45" s="190"/>
      <c r="AE45" s="181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38"/>
      <c r="E46" s="24"/>
      <c r="F46" s="24"/>
      <c r="G46" s="198"/>
      <c r="H46" s="183"/>
      <c r="I46" s="192"/>
      <c r="J46" s="138"/>
      <c r="K46" s="20"/>
      <c r="L46" s="20" t="s">
        <v>311</v>
      </c>
      <c r="M46" s="135"/>
      <c r="N46" s="133"/>
      <c r="O46" s="139"/>
      <c r="P46" s="138"/>
      <c r="Q46" s="20"/>
      <c r="R46" s="20" t="s">
        <v>311</v>
      </c>
      <c r="S46" s="135"/>
      <c r="T46" s="133"/>
      <c r="U46" s="139"/>
      <c r="V46" s="138"/>
      <c r="W46" s="20"/>
      <c r="X46" s="20" t="s">
        <v>311</v>
      </c>
      <c r="Y46" s="135"/>
      <c r="Z46" s="183"/>
      <c r="AA46" s="194"/>
      <c r="AB46" s="196"/>
      <c r="AC46" s="190"/>
      <c r="AD46" s="190" t="s">
        <v>311</v>
      </c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2"/>
      <c r="D47" s="138"/>
      <c r="E47" s="24"/>
      <c r="F47" s="24"/>
      <c r="G47" s="198"/>
      <c r="H47" s="183"/>
      <c r="I47" s="192"/>
      <c r="J47" s="138"/>
      <c r="K47" s="20"/>
      <c r="L47" s="20" t="s">
        <v>311</v>
      </c>
      <c r="M47" s="135"/>
      <c r="N47" s="133"/>
      <c r="O47" s="139"/>
      <c r="P47" s="138"/>
      <c r="Q47" s="20"/>
      <c r="R47" s="20" t="s">
        <v>311</v>
      </c>
      <c r="S47" s="135"/>
      <c r="T47" s="133"/>
      <c r="U47" s="139"/>
      <c r="V47" s="138"/>
      <c r="W47" s="20"/>
      <c r="X47" s="20" t="s">
        <v>311</v>
      </c>
      <c r="Y47" s="135"/>
      <c r="Z47" s="183"/>
      <c r="AA47" s="199"/>
      <c r="AB47" s="196"/>
      <c r="AC47" s="190"/>
      <c r="AD47" s="190" t="s">
        <v>311</v>
      </c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2"/>
      <c r="D48" s="138"/>
      <c r="E48" s="24"/>
      <c r="F48" s="24" t="s">
        <v>311</v>
      </c>
      <c r="G48" s="181"/>
      <c r="H48" s="183"/>
      <c r="I48" s="192"/>
      <c r="J48" s="138"/>
      <c r="K48" s="20"/>
      <c r="L48" s="20" t="s">
        <v>311</v>
      </c>
      <c r="M48" s="135"/>
      <c r="N48" s="133"/>
      <c r="O48" s="139"/>
      <c r="P48" s="138"/>
      <c r="Q48" s="20"/>
      <c r="R48" s="20" t="s">
        <v>311</v>
      </c>
      <c r="S48" s="135"/>
      <c r="T48" s="133"/>
      <c r="U48" s="139"/>
      <c r="V48" s="138"/>
      <c r="W48" s="20"/>
      <c r="X48" s="20" t="s">
        <v>311</v>
      </c>
      <c r="Y48" s="135"/>
      <c r="Z48" s="183"/>
      <c r="AA48" s="199"/>
      <c r="AB48" s="196"/>
      <c r="AC48" s="190"/>
      <c r="AD48" s="190" t="s">
        <v>311</v>
      </c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4"/>
      <c r="F49" s="24" t="s">
        <v>311</v>
      </c>
      <c r="G49" s="181"/>
      <c r="H49" s="183"/>
      <c r="I49" s="192"/>
      <c r="J49" s="138"/>
      <c r="K49" s="20"/>
      <c r="L49" s="20" t="s">
        <v>311</v>
      </c>
      <c r="M49" s="135"/>
      <c r="N49" s="133"/>
      <c r="O49" s="139"/>
      <c r="P49" s="138"/>
      <c r="Q49" s="20"/>
      <c r="R49" s="20" t="s">
        <v>311</v>
      </c>
      <c r="S49" s="135"/>
      <c r="T49" s="133"/>
      <c r="U49" s="139"/>
      <c r="V49" s="138"/>
      <c r="W49" s="20"/>
      <c r="X49" s="20" t="s">
        <v>311</v>
      </c>
      <c r="Y49" s="135"/>
      <c r="Z49" s="183"/>
      <c r="AA49" s="199"/>
      <c r="AB49" s="196"/>
      <c r="AC49" s="190"/>
      <c r="AD49" s="190" t="s">
        <v>311</v>
      </c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3"/>
      <c r="D50" s="138"/>
      <c r="E50" s="24"/>
      <c r="F50" s="24" t="s">
        <v>311</v>
      </c>
      <c r="G50" s="181"/>
      <c r="H50" s="183"/>
      <c r="I50" s="192"/>
      <c r="J50" s="196"/>
      <c r="K50" s="190"/>
      <c r="L50" s="190" t="s">
        <v>311</v>
      </c>
      <c r="M50" s="181"/>
      <c r="N50" s="183"/>
      <c r="O50" s="192"/>
      <c r="P50" s="196"/>
      <c r="Q50" s="190"/>
      <c r="R50" s="190" t="s">
        <v>311</v>
      </c>
      <c r="S50" s="181"/>
      <c r="T50" s="183"/>
      <c r="U50" s="192"/>
      <c r="V50" s="196"/>
      <c r="W50" s="190"/>
      <c r="X50" s="190" t="s">
        <v>311</v>
      </c>
      <c r="Y50" s="181"/>
      <c r="Z50" s="183"/>
      <c r="AA50" s="199"/>
      <c r="AB50" s="196"/>
      <c r="AC50" s="190"/>
      <c r="AD50" s="190" t="s">
        <v>311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4"/>
      <c r="F51" s="24" t="s">
        <v>311</v>
      </c>
      <c r="G51" s="181"/>
      <c r="H51" s="183"/>
      <c r="I51" s="192"/>
      <c r="J51" s="196"/>
      <c r="K51" s="190"/>
      <c r="L51" s="190" t="s">
        <v>311</v>
      </c>
      <c r="M51" s="181"/>
      <c r="N51" s="183"/>
      <c r="O51" s="192"/>
      <c r="P51" s="196"/>
      <c r="Q51" s="190"/>
      <c r="R51" s="190" t="s">
        <v>311</v>
      </c>
      <c r="S51" s="181"/>
      <c r="T51" s="183"/>
      <c r="U51" s="192"/>
      <c r="V51" s="196"/>
      <c r="W51" s="190"/>
      <c r="X51" s="190" t="s">
        <v>311</v>
      </c>
      <c r="Y51" s="181"/>
      <c r="Z51" s="183"/>
      <c r="AA51" s="199"/>
      <c r="AB51" s="196"/>
      <c r="AC51" s="190"/>
      <c r="AD51" s="190" t="s">
        <v>311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4"/>
      <c r="F52" s="24" t="s">
        <v>311</v>
      </c>
      <c r="G52" s="181"/>
      <c r="H52" s="183">
        <f>G52</f>
        <v>0</v>
      </c>
      <c r="I52" s="192"/>
      <c r="J52" s="196"/>
      <c r="K52" s="190"/>
      <c r="L52" s="190" t="s">
        <v>311</v>
      </c>
      <c r="M52" s="181"/>
      <c r="N52" s="183"/>
      <c r="O52" s="192"/>
      <c r="P52" s="196"/>
      <c r="Q52" s="190"/>
      <c r="R52" s="190" t="s">
        <v>311</v>
      </c>
      <c r="S52" s="181"/>
      <c r="T52" s="183"/>
      <c r="U52" s="192"/>
      <c r="V52" s="196"/>
      <c r="W52" s="190"/>
      <c r="X52" s="190" t="s">
        <v>311</v>
      </c>
      <c r="Y52" s="181"/>
      <c r="Z52" s="183"/>
      <c r="AA52" s="199"/>
      <c r="AB52" s="196"/>
      <c r="AC52" s="190"/>
      <c r="AD52" s="190" t="s">
        <v>311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4"/>
      <c r="F53" s="24" t="s">
        <v>311</v>
      </c>
      <c r="G53" s="181"/>
      <c r="H53" s="183">
        <f>G53</f>
        <v>0</v>
      </c>
      <c r="I53" s="192"/>
      <c r="J53" s="196"/>
      <c r="K53" s="190"/>
      <c r="L53" s="190" t="s">
        <v>311</v>
      </c>
      <c r="M53" s="181"/>
      <c r="N53" s="183"/>
      <c r="O53" s="192"/>
      <c r="P53" s="196"/>
      <c r="Q53" s="190"/>
      <c r="R53" s="190" t="s">
        <v>311</v>
      </c>
      <c r="S53" s="181"/>
      <c r="T53" s="183"/>
      <c r="U53" s="192"/>
      <c r="V53" s="196"/>
      <c r="W53" s="190"/>
      <c r="X53" s="190" t="s">
        <v>311</v>
      </c>
      <c r="Y53" s="181"/>
      <c r="Z53" s="183"/>
      <c r="AA53" s="199"/>
      <c r="AB53" s="196"/>
      <c r="AC53" s="190"/>
      <c r="AD53" s="190" t="s">
        <v>311</v>
      </c>
      <c r="AE53" s="181"/>
      <c r="AF53" s="133"/>
      <c r="AG53" s="141"/>
      <c r="AH53" s="138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4"/>
      <c r="F54" s="24" t="s">
        <v>311</v>
      </c>
      <c r="G54" s="181"/>
      <c r="H54" s="183">
        <f>G54</f>
        <v>0</v>
      </c>
      <c r="I54" s="192"/>
      <c r="J54" s="196"/>
      <c r="K54" s="190"/>
      <c r="L54" s="190" t="s">
        <v>311</v>
      </c>
      <c r="M54" s="181"/>
      <c r="N54" s="183"/>
      <c r="O54" s="192"/>
      <c r="P54" s="196"/>
      <c r="Q54" s="190"/>
      <c r="R54" s="190" t="s">
        <v>311</v>
      </c>
      <c r="S54" s="181"/>
      <c r="T54" s="183"/>
      <c r="U54" s="192"/>
      <c r="V54" s="196"/>
      <c r="W54" s="190"/>
      <c r="X54" s="190" t="s">
        <v>311</v>
      </c>
      <c r="Y54" s="181"/>
      <c r="Z54" s="183"/>
      <c r="AA54" s="199"/>
      <c r="AB54" s="196"/>
      <c r="AC54" s="190"/>
      <c r="AD54" s="190" t="s">
        <v>311</v>
      </c>
      <c r="AE54" s="181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SUM(G55:AM55)</f>
        <v>57050</v>
      </c>
      <c r="D55" s="27"/>
      <c r="E55" s="143"/>
      <c r="F55" s="143" t="s">
        <v>311</v>
      </c>
      <c r="G55" s="144">
        <f>SUM(G9:G54)</f>
        <v>18830</v>
      </c>
      <c r="H55" s="144"/>
      <c r="I55" s="145"/>
      <c r="J55" s="27"/>
      <c r="K55" s="143"/>
      <c r="L55" s="143" t="s">
        <v>311</v>
      </c>
      <c r="M55" s="144">
        <f>SUM(M9:M54)</f>
        <v>4640</v>
      </c>
      <c r="N55" s="144"/>
      <c r="O55" s="145"/>
      <c r="P55" s="27"/>
      <c r="Q55" s="143"/>
      <c r="R55" s="143" t="s">
        <v>311</v>
      </c>
      <c r="S55" s="144">
        <f>SUM(S9:S54)</f>
        <v>6570</v>
      </c>
      <c r="T55" s="144"/>
      <c r="U55" s="145"/>
      <c r="V55" s="27"/>
      <c r="W55" s="143"/>
      <c r="X55" s="143" t="s">
        <v>311</v>
      </c>
      <c r="Y55" s="144">
        <f>SUM(Y9:Y54)</f>
        <v>8500</v>
      </c>
      <c r="Z55" s="144"/>
      <c r="AA55" s="145"/>
      <c r="AB55" s="27"/>
      <c r="AC55" s="143"/>
      <c r="AD55" s="143" t="s">
        <v>311</v>
      </c>
      <c r="AE55" s="144">
        <f>SUM(AE9:AE54)</f>
        <v>2310</v>
      </c>
      <c r="AF55" s="144"/>
      <c r="AG55" s="146"/>
      <c r="AH55" s="31"/>
      <c r="AI55" s="143"/>
      <c r="AJ55" s="143"/>
      <c r="AK55" s="144">
        <f>SUM(AK9:AK54)</f>
        <v>16200</v>
      </c>
      <c r="AL55" s="144"/>
      <c r="AM55" s="147"/>
    </row>
    <row r="56" spans="2:39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SUM(H9:H54)</f>
        <v>0</v>
      </c>
      <c r="I56" s="150"/>
      <c r="J56" s="35"/>
      <c r="K56" s="148"/>
      <c r="L56" s="148" t="s">
        <v>311</v>
      </c>
      <c r="M56" s="149"/>
      <c r="N56" s="149">
        <f>SUM(N9:N54)</f>
        <v>0</v>
      </c>
      <c r="O56" s="150"/>
      <c r="P56" s="35"/>
      <c r="Q56" s="148"/>
      <c r="R56" s="148" t="s">
        <v>311</v>
      </c>
      <c r="S56" s="149"/>
      <c r="T56" s="149">
        <f>SUM(T9:T54)</f>
        <v>0</v>
      </c>
      <c r="U56" s="150"/>
      <c r="V56" s="35"/>
      <c r="W56" s="148"/>
      <c r="X56" s="148" t="s">
        <v>311</v>
      </c>
      <c r="Y56" s="149"/>
      <c r="Z56" s="149">
        <f>SUM(Z9:Z54)</f>
        <v>0</v>
      </c>
      <c r="AA56" s="150"/>
      <c r="AB56" s="35"/>
      <c r="AC56" s="148"/>
      <c r="AD56" s="148" t="s">
        <v>311</v>
      </c>
      <c r="AE56" s="149"/>
      <c r="AF56" s="149">
        <f>SUM(AF9:AF54)</f>
        <v>0</v>
      </c>
      <c r="AG56" s="151"/>
      <c r="AH56" s="36"/>
      <c r="AI56" s="148"/>
      <c r="AJ56" s="148"/>
      <c r="AK56" s="149"/>
      <c r="AL56" s="149">
        <f>SUM(AL9:AL54)</f>
        <v>0</v>
      </c>
      <c r="AM56" s="152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SUM(G55)</f>
        <v>18830</v>
      </c>
      <c r="H57" s="166">
        <f>SUM(H56)</f>
        <v>0</v>
      </c>
      <c r="I57" s="48"/>
      <c r="J57" s="46"/>
      <c r="K57" s="165"/>
      <c r="L57" s="165"/>
      <c r="M57" s="166">
        <f>SUM(M55)</f>
        <v>4640</v>
      </c>
      <c r="N57" s="166">
        <f>SUM(N56)</f>
        <v>0</v>
      </c>
      <c r="O57" s="48"/>
      <c r="P57" s="46"/>
      <c r="Q57" s="165"/>
      <c r="R57" s="165" t="s">
        <v>311</v>
      </c>
      <c r="S57" s="166">
        <f>SUM(S55)</f>
        <v>6570</v>
      </c>
      <c r="T57" s="166">
        <f>SUM(T56)</f>
        <v>0</v>
      </c>
      <c r="U57" s="48"/>
      <c r="V57" s="46"/>
      <c r="W57" s="165"/>
      <c r="X57" s="165"/>
      <c r="Y57" s="166">
        <f>SUM(Y55)</f>
        <v>8500</v>
      </c>
      <c r="Z57" s="166">
        <f>SUM(Z56)</f>
        <v>0</v>
      </c>
      <c r="AA57" s="48"/>
      <c r="AB57" s="46"/>
      <c r="AC57" s="165"/>
      <c r="AD57" s="165" t="s">
        <v>311</v>
      </c>
      <c r="AE57" s="166">
        <f>SUM(AE55)</f>
        <v>2310</v>
      </c>
      <c r="AF57" s="166">
        <f>SUM(AF56)</f>
        <v>0</v>
      </c>
      <c r="AG57" s="49"/>
      <c r="AH57" s="46"/>
      <c r="AI57" s="47"/>
      <c r="AJ57" s="47"/>
      <c r="AK57" s="166">
        <f>SUM(AK55)</f>
        <v>16200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72" t="s">
        <v>394</v>
      </c>
      <c r="AI62" s="472"/>
      <c r="AJ62" s="472"/>
      <c r="AK62" s="472"/>
      <c r="AL62" s="472"/>
      <c r="AM62" s="473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4" t="s">
        <v>395</v>
      </c>
      <c r="AI63" s="474"/>
      <c r="AJ63" s="474"/>
      <c r="AK63" s="474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4" t="s">
        <v>396</v>
      </c>
      <c r="AI64" s="474"/>
      <c r="AJ64" s="474"/>
      <c r="AK64" s="474"/>
      <c r="AL64" s="474"/>
      <c r="AM64" s="475"/>
    </row>
    <row r="65" spans="2:40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6" t="s">
        <v>397</v>
      </c>
      <c r="AI65" s="476"/>
      <c r="AJ65" s="476"/>
      <c r="AK65" s="476"/>
      <c r="AL65" s="476"/>
      <c r="AM65" s="477"/>
    </row>
    <row r="66" spans="2:40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0" ht="16.5" customHeight="1">
      <c r="C67" s="19" t="s">
        <v>398</v>
      </c>
      <c r="D67" s="213" t="s">
        <v>399</v>
      </c>
      <c r="E67" s="97"/>
      <c r="F67" s="19"/>
      <c r="J67" s="61"/>
      <c r="L67" s="222"/>
      <c r="P67" s="97" t="s">
        <v>400</v>
      </c>
      <c r="Q67" s="363"/>
      <c r="Z67" s="97"/>
      <c r="AB67" s="97" t="s">
        <v>401</v>
      </c>
      <c r="AC67" s="363"/>
      <c r="AD67" s="19"/>
      <c r="AH67" s="61"/>
      <c r="AJ67" s="363"/>
      <c r="AK67" s="363"/>
      <c r="AL67" s="363"/>
      <c r="AM67" s="395"/>
    </row>
    <row r="68" spans="2:40" ht="15.75" customHeight="1">
      <c r="D68" s="382" t="s">
        <v>402</v>
      </c>
      <c r="E68" s="97"/>
      <c r="F68" s="97"/>
      <c r="G68" s="19"/>
      <c r="J68" s="61"/>
      <c r="L68" s="222"/>
      <c r="M68" s="217"/>
      <c r="N68" s="217"/>
      <c r="O68" s="217"/>
      <c r="P68" s="97" t="s">
        <v>403</v>
      </c>
      <c r="Q68" s="97"/>
      <c r="Z68" s="97"/>
      <c r="AB68" s="97" t="s">
        <v>404</v>
      </c>
      <c r="AC68" s="97"/>
      <c r="AD68" s="19"/>
      <c r="AH68" s="61"/>
      <c r="AJ68" s="97"/>
      <c r="AK68" s="97"/>
      <c r="AL68" s="97"/>
      <c r="AM68" s="218"/>
    </row>
    <row r="69" spans="2:40" ht="15.75" customHeight="1">
      <c r="D69" s="218" t="s">
        <v>405</v>
      </c>
      <c r="E69" s="97"/>
      <c r="F69" s="19"/>
      <c r="J69" s="61"/>
      <c r="L69" s="19"/>
      <c r="P69" s="213" t="s">
        <v>406</v>
      </c>
      <c r="Q69" s="97"/>
      <c r="Z69" s="97"/>
      <c r="AB69" s="213"/>
      <c r="AC69" s="97"/>
      <c r="AD69" s="19"/>
      <c r="AH69" s="61"/>
      <c r="AJ69" s="97"/>
      <c r="AK69" s="97"/>
      <c r="AL69" s="97"/>
      <c r="AM69" s="218"/>
    </row>
    <row r="70" spans="2:40" ht="15.95" customHeight="1">
      <c r="D70" s="218" t="s">
        <v>407</v>
      </c>
      <c r="E70" s="97"/>
      <c r="F70" s="97"/>
      <c r="G70" s="19"/>
      <c r="J70" s="61"/>
      <c r="L70" s="222"/>
      <c r="M70" s="217"/>
      <c r="N70" s="217"/>
      <c r="O70" s="217"/>
      <c r="P70" s="97" t="s">
        <v>408</v>
      </c>
      <c r="Q70" s="97"/>
      <c r="R70" s="217"/>
      <c r="S70" s="217"/>
      <c r="T70" s="217"/>
      <c r="U70" s="217"/>
      <c r="V70" s="222"/>
      <c r="W70" s="217"/>
      <c r="X70" s="217"/>
      <c r="Y70" s="217"/>
      <c r="Z70" s="218"/>
      <c r="AB70" s="97"/>
      <c r="AC70" s="97"/>
      <c r="AD70" s="97"/>
      <c r="AE70" s="19"/>
      <c r="AH70" s="61"/>
      <c r="AJ70" s="19"/>
      <c r="AL70" s="97"/>
      <c r="AM70" s="218"/>
    </row>
    <row r="71" spans="2:40" ht="15.95" customHeight="1">
      <c r="D71" s="382"/>
      <c r="E71" s="19"/>
      <c r="P71" s="97" t="s">
        <v>409</v>
      </c>
      <c r="Q71" s="19"/>
      <c r="R71" s="61" t="s">
        <v>311</v>
      </c>
      <c r="AB71" s="97"/>
      <c r="AC71" s="19"/>
      <c r="AM71" s="217"/>
      <c r="AN71" s="217"/>
    </row>
    <row r="72" spans="2:40" ht="15.95" customHeight="1">
      <c r="F72" s="61" t="s">
        <v>311</v>
      </c>
      <c r="R72" s="61" t="s">
        <v>311</v>
      </c>
      <c r="Y72" s="97"/>
      <c r="AC72" s="19"/>
      <c r="AD72" s="61" t="s">
        <v>311</v>
      </c>
    </row>
    <row r="73" spans="2:40" ht="15.95" customHeight="1">
      <c r="F73" s="61" t="s">
        <v>311</v>
      </c>
      <c r="R73" s="61" t="s">
        <v>311</v>
      </c>
      <c r="Y73" s="97"/>
      <c r="AB73" s="97"/>
      <c r="AC73" s="97"/>
      <c r="AD73" s="19"/>
      <c r="AH73" s="61"/>
      <c r="AJ73" s="97"/>
      <c r="AK73" s="97"/>
    </row>
    <row r="74" spans="2:40" ht="15.95" customHeight="1">
      <c r="F74" s="61" t="s">
        <v>311</v>
      </c>
      <c r="R74" s="61" t="s">
        <v>311</v>
      </c>
      <c r="AB74" s="97"/>
      <c r="AC74" s="97"/>
      <c r="AD74" s="19"/>
      <c r="AH74" s="61"/>
      <c r="AJ74" s="97"/>
      <c r="AK74" s="97"/>
    </row>
    <row r="75" spans="2:40" ht="15.95" customHeight="1">
      <c r="F75" s="61" t="s">
        <v>311</v>
      </c>
      <c r="R75" s="61" t="s">
        <v>311</v>
      </c>
      <c r="AB75" s="213"/>
      <c r="AC75" s="97"/>
      <c r="AD75" s="19"/>
      <c r="AH75" s="61"/>
      <c r="AJ75" s="97"/>
      <c r="AK75" s="97"/>
    </row>
    <row r="76" spans="2:40" ht="15.95" customHeight="1">
      <c r="F76" s="61" t="s">
        <v>311</v>
      </c>
      <c r="R76" s="61" t="s">
        <v>311</v>
      </c>
      <c r="AB76" s="382"/>
      <c r="AC76" s="218"/>
      <c r="AD76" s="218"/>
      <c r="AE76" s="222"/>
      <c r="AF76" s="217"/>
      <c r="AG76" s="217"/>
      <c r="AH76" s="217"/>
      <c r="AI76" s="217"/>
    </row>
    <row r="77" spans="2:40" ht="15.95" customHeight="1">
      <c r="F77" s="61" t="s">
        <v>311</v>
      </c>
      <c r="R77" s="61" t="s">
        <v>311</v>
      </c>
      <c r="AD77" s="61" t="s">
        <v>311</v>
      </c>
    </row>
    <row r="78" spans="2:40" ht="15.95" customHeight="1">
      <c r="F78" s="61" t="s">
        <v>311</v>
      </c>
      <c r="R78" s="61" t="s">
        <v>311</v>
      </c>
      <c r="AD78" s="61" t="s">
        <v>311</v>
      </c>
    </row>
    <row r="79" spans="2:40" ht="15.95" customHeight="1">
      <c r="F79" s="61" t="s">
        <v>311</v>
      </c>
      <c r="R79" s="61" t="s">
        <v>311</v>
      </c>
      <c r="AD79" s="61" t="s">
        <v>311</v>
      </c>
    </row>
    <row r="80" spans="2:40" ht="15.95" customHeight="1">
      <c r="F80" s="61" t="s">
        <v>311</v>
      </c>
      <c r="R80" s="61" t="s">
        <v>311</v>
      </c>
      <c r="AD80" s="61" t="s">
        <v>311</v>
      </c>
    </row>
    <row r="81" spans="6:30" ht="15.9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3">
    <mergeCell ref="AH62:AM62"/>
    <mergeCell ref="AH63:AK63"/>
    <mergeCell ref="AH64:AM64"/>
    <mergeCell ref="AH65:AM65"/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26:H54">
    <cfRule type="cellIs" dxfId="388" priority="76" stopIfTrue="1" operator="greaterThan">
      <formula>G26</formula>
    </cfRule>
  </conditionalFormatting>
  <conditionalFormatting sqref="AF26:AF54 Z26:Z54 T26:T54 N26:N54 AL43:AL54">
    <cfRule type="cellIs" dxfId="387" priority="75" stopIfTrue="1" operator="greaterThan">
      <formula>M26</formula>
    </cfRule>
  </conditionalFormatting>
  <conditionalFormatting sqref="H9:H26">
    <cfRule type="cellIs" dxfId="386" priority="73" stopIfTrue="1" operator="greaterThan">
      <formula>G9</formula>
    </cfRule>
  </conditionalFormatting>
  <conditionalFormatting sqref="AF16:AF25 N9:N25 T9:T25 Z9:Z25">
    <cfRule type="cellIs" dxfId="385" priority="72" stopIfTrue="1" operator="greaterThan">
      <formula>M9</formula>
    </cfRule>
  </conditionalFormatting>
  <conditionalFormatting sqref="H23:H24">
    <cfRule type="cellIs" dxfId="384" priority="71" stopIfTrue="1" operator="greaterThan">
      <formula>G23</formula>
    </cfRule>
  </conditionalFormatting>
  <conditionalFormatting sqref="H18:H19">
    <cfRule type="cellIs" dxfId="383" priority="70" stopIfTrue="1" operator="greaterThan">
      <formula>G18</formula>
    </cfRule>
  </conditionalFormatting>
  <conditionalFormatting sqref="H21:H22">
    <cfRule type="cellIs" dxfId="382" priority="69" stopIfTrue="1" operator="greaterThan">
      <formula>G21</formula>
    </cfRule>
  </conditionalFormatting>
  <conditionalFormatting sqref="AT36">
    <cfRule type="cellIs" dxfId="381" priority="38" stopIfTrue="1" operator="greaterThan">
      <formula>AS36</formula>
    </cfRule>
  </conditionalFormatting>
  <conditionalFormatting sqref="AT38">
    <cfRule type="cellIs" dxfId="380" priority="36" stopIfTrue="1" operator="greaterThan">
      <formula>AS38</formula>
    </cfRule>
  </conditionalFormatting>
  <conditionalFormatting sqref="AT9">
    <cfRule type="cellIs" dxfId="379" priority="65" stopIfTrue="1" operator="greaterThan">
      <formula>AS9</formula>
    </cfRule>
  </conditionalFormatting>
  <conditionalFormatting sqref="AT10">
    <cfRule type="cellIs" dxfId="378" priority="64" stopIfTrue="1" operator="greaterThan">
      <formula>AS10</formula>
    </cfRule>
  </conditionalFormatting>
  <conditionalFormatting sqref="AT11">
    <cfRule type="cellIs" dxfId="377" priority="63" stopIfTrue="1" operator="greaterThan">
      <formula>AS11</formula>
    </cfRule>
  </conditionalFormatting>
  <conditionalFormatting sqref="AT12">
    <cfRule type="cellIs" dxfId="376" priority="62" stopIfTrue="1" operator="greaterThan">
      <formula>AS12</formula>
    </cfRule>
  </conditionalFormatting>
  <conditionalFormatting sqref="AT13">
    <cfRule type="cellIs" dxfId="375" priority="61" stopIfTrue="1" operator="greaterThan">
      <formula>AS13</formula>
    </cfRule>
  </conditionalFormatting>
  <conditionalFormatting sqref="AT14">
    <cfRule type="cellIs" dxfId="374" priority="60" stopIfTrue="1" operator="greaterThan">
      <formula>AS14</formula>
    </cfRule>
  </conditionalFormatting>
  <conditionalFormatting sqref="AT15">
    <cfRule type="cellIs" dxfId="373" priority="59" stopIfTrue="1" operator="greaterThan">
      <formula>AS15</formula>
    </cfRule>
  </conditionalFormatting>
  <conditionalFormatting sqref="AT16">
    <cfRule type="cellIs" dxfId="372" priority="58" stopIfTrue="1" operator="greaterThan">
      <formula>AS16</formula>
    </cfRule>
  </conditionalFormatting>
  <conditionalFormatting sqref="AT17">
    <cfRule type="cellIs" dxfId="371" priority="57" stopIfTrue="1" operator="greaterThan">
      <formula>AS17</formula>
    </cfRule>
  </conditionalFormatting>
  <conditionalFormatting sqref="AT18">
    <cfRule type="cellIs" dxfId="370" priority="56" stopIfTrue="1" operator="greaterThan">
      <formula>AS18</formula>
    </cfRule>
  </conditionalFormatting>
  <conditionalFormatting sqref="AT19">
    <cfRule type="cellIs" dxfId="369" priority="55" stopIfTrue="1" operator="greaterThan">
      <formula>AS19</formula>
    </cfRule>
  </conditionalFormatting>
  <conditionalFormatting sqref="AT20">
    <cfRule type="cellIs" dxfId="368" priority="54" stopIfTrue="1" operator="greaterThan">
      <formula>AS20</formula>
    </cfRule>
  </conditionalFormatting>
  <conditionalFormatting sqref="AT21">
    <cfRule type="cellIs" dxfId="367" priority="53" stopIfTrue="1" operator="greaterThan">
      <formula>AS21</formula>
    </cfRule>
  </conditionalFormatting>
  <conditionalFormatting sqref="AT22">
    <cfRule type="cellIs" dxfId="366" priority="52" stopIfTrue="1" operator="greaterThan">
      <formula>AS22</formula>
    </cfRule>
  </conditionalFormatting>
  <conditionalFormatting sqref="AT23">
    <cfRule type="cellIs" dxfId="365" priority="51" stopIfTrue="1" operator="greaterThan">
      <formula>AS23</formula>
    </cfRule>
  </conditionalFormatting>
  <conditionalFormatting sqref="AT24">
    <cfRule type="cellIs" dxfId="364" priority="50" stopIfTrue="1" operator="greaterThan">
      <formula>AS24</formula>
    </cfRule>
  </conditionalFormatting>
  <conditionalFormatting sqref="AT25">
    <cfRule type="cellIs" dxfId="363" priority="49" stopIfTrue="1" operator="greaterThan">
      <formula>AS25</formula>
    </cfRule>
  </conditionalFormatting>
  <conditionalFormatting sqref="AT26">
    <cfRule type="cellIs" dxfId="362" priority="48" stopIfTrue="1" operator="greaterThan">
      <formula>AS26</formula>
    </cfRule>
  </conditionalFormatting>
  <conditionalFormatting sqref="AT27">
    <cfRule type="cellIs" dxfId="361" priority="47" stopIfTrue="1" operator="greaterThan">
      <formula>AS27</formula>
    </cfRule>
  </conditionalFormatting>
  <conditionalFormatting sqref="AT28">
    <cfRule type="cellIs" dxfId="360" priority="46" stopIfTrue="1" operator="greaterThan">
      <formula>AS28</formula>
    </cfRule>
  </conditionalFormatting>
  <conditionalFormatting sqref="AT29">
    <cfRule type="cellIs" dxfId="359" priority="45" stopIfTrue="1" operator="greaterThan">
      <formula>AS29</formula>
    </cfRule>
  </conditionalFormatting>
  <conditionalFormatting sqref="AT30">
    <cfRule type="cellIs" dxfId="358" priority="44" stopIfTrue="1" operator="greaterThan">
      <formula>AS30</formula>
    </cfRule>
  </conditionalFormatting>
  <conditionalFormatting sqref="AT31">
    <cfRule type="cellIs" dxfId="357" priority="43" stopIfTrue="1" operator="greaterThan">
      <formula>AS31</formula>
    </cfRule>
  </conditionalFormatting>
  <conditionalFormatting sqref="AT32">
    <cfRule type="cellIs" dxfId="356" priority="42" stopIfTrue="1" operator="greaterThan">
      <formula>AS32</formula>
    </cfRule>
  </conditionalFormatting>
  <conditionalFormatting sqref="AT33">
    <cfRule type="cellIs" dxfId="355" priority="41" stopIfTrue="1" operator="greaterThan">
      <formula>AS33</formula>
    </cfRule>
  </conditionalFormatting>
  <conditionalFormatting sqref="AT34">
    <cfRule type="cellIs" dxfId="354" priority="40" stopIfTrue="1" operator="greaterThan">
      <formula>AS34</formula>
    </cfRule>
  </conditionalFormatting>
  <conditionalFormatting sqref="AT35">
    <cfRule type="cellIs" dxfId="353" priority="39" stopIfTrue="1" operator="greaterThan">
      <formula>AS35</formula>
    </cfRule>
  </conditionalFormatting>
  <conditionalFormatting sqref="AT37">
    <cfRule type="cellIs" dxfId="352" priority="37" stopIfTrue="1" operator="greaterThan">
      <formula>AS37</formula>
    </cfRule>
  </conditionalFormatting>
  <conditionalFormatting sqref="AL63">
    <cfRule type="cellIs" dxfId="351" priority="5" stopIfTrue="1" operator="greaterThan">
      <formula>AK63</formula>
    </cfRule>
  </conditionalFormatting>
  <conditionalFormatting sqref="AL9:AL38">
    <cfRule type="cellIs" dxfId="350" priority="2" stopIfTrue="1" operator="greaterThan">
      <formula>AK9</formula>
    </cfRule>
  </conditionalFormatting>
  <conditionalFormatting sqref="AL39:AL42">
    <cfRule type="cellIs" dxfId="349" priority="3" stopIfTrue="1" operator="greaterThan">
      <formula>#REF!</formula>
    </cfRule>
  </conditionalFormatting>
  <conditionalFormatting sqref="AF9:AF15">
    <cfRule type="cellIs" dxfId="348" priority="1" stopIfTrue="1" operator="greaterThan">
      <formula>AE9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8" xr:uid="{7003C606-F9D3-4032-92AD-99DD64063DDE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F4FF-32CF-4968-AD50-95D5064AE251}">
  <sheetPr codeName="Sheet9">
    <pageSetUpPr fitToPage="1"/>
  </sheetPr>
  <dimension ref="A1:AN515"/>
  <sheetViews>
    <sheetView showGridLines="0" showZeros="0" zoomScale="70" zoomScaleNormal="70" zoomScaleSheetLayoutView="70" workbookViewId="0">
      <pane ySplit="8" topLeftCell="A9" activePane="bottomLeft" state="frozen"/>
      <selection activeCell="AK1" sqref="AK1:AM1"/>
      <selection pane="bottomLeft" activeCell="H9" sqref="H9"/>
    </sheetView>
  </sheetViews>
  <sheetFormatPr defaultColWidth="8.875" defaultRowHeight="15.95" customHeight="1"/>
  <cols>
    <col min="1" max="1" width="1.3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3.375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0" s="57" customFormat="1" ht="22.5" customHeight="1">
      <c r="A1" s="53"/>
      <c r="B1" s="54" t="s">
        <v>410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60">
        <v>45992</v>
      </c>
      <c r="AL1" s="460"/>
      <c r="AM1" s="460"/>
      <c r="AN1" s="58"/>
    </row>
    <row r="2" spans="1:4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61">
        <f>+入力!N7</f>
        <v>0</v>
      </c>
      <c r="AM2" s="461"/>
    </row>
    <row r="3" spans="1:4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0" ht="15.75" customHeight="1">
      <c r="B4" s="478">
        <f>+入力!F2</f>
        <v>0</v>
      </c>
      <c r="C4" s="479"/>
      <c r="D4" s="482">
        <f>B4</f>
        <v>0</v>
      </c>
      <c r="E4" s="483"/>
      <c r="F4" s="105"/>
      <c r="G4" s="462" t="str">
        <f>CONCATENATE(入力!F3,入力!S3)&amp;"　/　"&amp;入力!F4</f>
        <v>様　/　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11"/>
      <c r="S4" s="470">
        <f>+入力!F5</f>
        <v>0</v>
      </c>
      <c r="T4" s="466">
        <f>+入力!N5</f>
        <v>0</v>
      </c>
      <c r="U4" s="467"/>
      <c r="V4" s="487">
        <f>+入力!F6</f>
        <v>0</v>
      </c>
      <c r="W4" s="488"/>
      <c r="X4" s="488"/>
      <c r="Y4" s="488"/>
      <c r="Z4" s="488"/>
      <c r="AA4" s="489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40" ht="15.75" customHeight="1" thickBot="1">
      <c r="B5" s="480"/>
      <c r="C5" s="481"/>
      <c r="D5" s="484"/>
      <c r="E5" s="485"/>
      <c r="F5" s="108"/>
      <c r="G5" s="464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12"/>
      <c r="S5" s="471"/>
      <c r="T5" s="468"/>
      <c r="U5" s="469"/>
      <c r="V5" s="490"/>
      <c r="W5" s="491"/>
      <c r="X5" s="491"/>
      <c r="Y5" s="491"/>
      <c r="Z5" s="491"/>
      <c r="AA5" s="492"/>
      <c r="AB5" s="71" t="s">
        <v>183</v>
      </c>
      <c r="AC5" s="106"/>
      <c r="AD5" s="72"/>
      <c r="AE5" s="486">
        <f>+入力!M6</f>
        <v>0</v>
      </c>
      <c r="AF5" s="486"/>
      <c r="AG5" s="109" t="s">
        <v>184</v>
      </c>
      <c r="AH5" s="13"/>
      <c r="AM5" s="70" t="s">
        <v>185</v>
      </c>
    </row>
    <row r="6" spans="1:40" ht="9.75" customHeight="1" thickBot="1">
      <c r="M6" s="56"/>
    </row>
    <row r="7" spans="1:4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4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40" ht="16.5" customHeight="1">
      <c r="B9" s="14" t="s">
        <v>412</v>
      </c>
      <c r="D9" s="185" t="s">
        <v>201</v>
      </c>
      <c r="E9" s="195" t="s">
        <v>413</v>
      </c>
      <c r="F9" s="195" t="s">
        <v>414</v>
      </c>
      <c r="G9" s="225">
        <v>2010</v>
      </c>
      <c r="H9" s="183"/>
      <c r="I9" s="192"/>
      <c r="J9" s="185" t="s">
        <v>201</v>
      </c>
      <c r="K9" s="190" t="s">
        <v>415</v>
      </c>
      <c r="L9" s="191" t="s">
        <v>416</v>
      </c>
      <c r="M9" s="225">
        <v>630</v>
      </c>
      <c r="N9" s="183"/>
      <c r="O9" s="192"/>
      <c r="P9" s="16" t="s">
        <v>201</v>
      </c>
      <c r="Q9" s="20" t="s">
        <v>417</v>
      </c>
      <c r="R9" s="21" t="s">
        <v>418</v>
      </c>
      <c r="S9" s="225">
        <v>300</v>
      </c>
      <c r="T9" s="183"/>
      <c r="U9" s="192"/>
      <c r="V9" s="185" t="s">
        <v>201</v>
      </c>
      <c r="W9" s="223" t="s">
        <v>419</v>
      </c>
      <c r="X9" s="226" t="s">
        <v>420</v>
      </c>
      <c r="Y9" s="225">
        <v>2600</v>
      </c>
      <c r="Z9" s="183"/>
      <c r="AA9" s="199"/>
      <c r="AB9" s="185" t="s">
        <v>201</v>
      </c>
      <c r="AC9" s="223" t="s">
        <v>421</v>
      </c>
      <c r="AD9" s="247" t="s">
        <v>422</v>
      </c>
      <c r="AE9" s="225">
        <v>1760</v>
      </c>
      <c r="AF9" s="183"/>
      <c r="AG9" s="141"/>
      <c r="AH9" s="185" t="s">
        <v>201</v>
      </c>
      <c r="AI9" s="190" t="s">
        <v>423</v>
      </c>
      <c r="AJ9" s="197" t="s">
        <v>424</v>
      </c>
      <c r="AK9" s="225">
        <v>550</v>
      </c>
      <c r="AL9" s="133"/>
      <c r="AM9" s="137"/>
    </row>
    <row r="10" spans="1:40" ht="16.5" customHeight="1">
      <c r="B10" s="14">
        <v>40132</v>
      </c>
      <c r="D10" s="185" t="s">
        <v>201</v>
      </c>
      <c r="E10" s="195" t="s">
        <v>425</v>
      </c>
      <c r="F10" s="195" t="s">
        <v>426</v>
      </c>
      <c r="G10" s="225">
        <v>1230</v>
      </c>
      <c r="H10" s="229"/>
      <c r="I10" s="192"/>
      <c r="J10" s="185" t="s">
        <v>201</v>
      </c>
      <c r="K10" s="223" t="s">
        <v>427</v>
      </c>
      <c r="L10" s="224" t="s">
        <v>428</v>
      </c>
      <c r="M10" s="225">
        <v>280</v>
      </c>
      <c r="N10" s="183"/>
      <c r="O10" s="192"/>
      <c r="P10" s="16" t="s">
        <v>201</v>
      </c>
      <c r="Q10" s="223" t="s">
        <v>429</v>
      </c>
      <c r="R10" s="224" t="s">
        <v>430</v>
      </c>
      <c r="S10" s="225">
        <v>310</v>
      </c>
      <c r="T10" s="183"/>
      <c r="U10" s="192"/>
      <c r="V10" s="185" t="s">
        <v>201</v>
      </c>
      <c r="W10" s="223" t="s">
        <v>431</v>
      </c>
      <c r="X10" s="226" t="s">
        <v>432</v>
      </c>
      <c r="Y10" s="225">
        <v>450</v>
      </c>
      <c r="Z10" s="183"/>
      <c r="AA10" s="199"/>
      <c r="AB10" s="185" t="s">
        <v>201</v>
      </c>
      <c r="AC10" s="223" t="s">
        <v>433</v>
      </c>
      <c r="AD10" s="224" t="s">
        <v>434</v>
      </c>
      <c r="AE10" s="225">
        <v>2040</v>
      </c>
      <c r="AF10" s="183"/>
      <c r="AG10" s="141"/>
      <c r="AH10" s="185" t="s">
        <v>201</v>
      </c>
      <c r="AI10" s="190" t="s">
        <v>435</v>
      </c>
      <c r="AJ10" s="197" t="s">
        <v>436</v>
      </c>
      <c r="AK10" s="225">
        <v>250</v>
      </c>
      <c r="AL10" s="229"/>
      <c r="AM10" s="142"/>
    </row>
    <row r="11" spans="1:40" ht="16.5" customHeight="1">
      <c r="B11" s="22"/>
      <c r="D11" s="185" t="s">
        <v>201</v>
      </c>
      <c r="E11" s="195" t="s">
        <v>437</v>
      </c>
      <c r="F11" s="393" t="s">
        <v>438</v>
      </c>
      <c r="G11" s="225">
        <v>3690</v>
      </c>
      <c r="H11" s="229"/>
      <c r="I11" s="192"/>
      <c r="J11" s="16" t="s">
        <v>201</v>
      </c>
      <c r="K11" s="223" t="s">
        <v>439</v>
      </c>
      <c r="L11" s="224" t="s">
        <v>440</v>
      </c>
      <c r="M11" s="225">
        <v>570</v>
      </c>
      <c r="N11" s="229"/>
      <c r="O11" s="232"/>
      <c r="P11" s="16" t="s">
        <v>201</v>
      </c>
      <c r="Q11" s="223" t="s">
        <v>441</v>
      </c>
      <c r="R11" s="224" t="s">
        <v>442</v>
      </c>
      <c r="S11" s="225">
        <v>370</v>
      </c>
      <c r="T11" s="183"/>
      <c r="U11" s="192"/>
      <c r="V11" s="185" t="s">
        <v>201</v>
      </c>
      <c r="W11" s="223" t="s">
        <v>443</v>
      </c>
      <c r="X11" s="226" t="s">
        <v>444</v>
      </c>
      <c r="Y11" s="225">
        <v>1490</v>
      </c>
      <c r="Z11" s="183"/>
      <c r="AA11" s="199"/>
      <c r="AB11" s="185" t="s">
        <v>201</v>
      </c>
      <c r="AC11" s="223" t="s">
        <v>445</v>
      </c>
      <c r="AD11" s="247" t="s">
        <v>446</v>
      </c>
      <c r="AE11" s="225">
        <v>170</v>
      </c>
      <c r="AF11" s="183"/>
      <c r="AG11" s="141"/>
      <c r="AH11" s="16" t="s">
        <v>201</v>
      </c>
      <c r="AI11" s="190" t="s">
        <v>447</v>
      </c>
      <c r="AJ11" s="197" t="s">
        <v>448</v>
      </c>
      <c r="AK11" s="225">
        <v>50</v>
      </c>
      <c r="AL11" s="229"/>
      <c r="AM11" s="142"/>
    </row>
    <row r="12" spans="1:40" ht="16.5" customHeight="1">
      <c r="B12" s="22"/>
      <c r="D12" s="185" t="s">
        <v>201</v>
      </c>
      <c r="E12" s="195" t="s">
        <v>449</v>
      </c>
      <c r="F12" s="206" t="s">
        <v>450</v>
      </c>
      <c r="G12" s="225">
        <v>1140</v>
      </c>
      <c r="H12" s="229"/>
      <c r="I12" s="192"/>
      <c r="J12" s="16"/>
      <c r="K12" s="223" t="s">
        <v>451</v>
      </c>
      <c r="L12" s="224" t="s">
        <v>452</v>
      </c>
      <c r="M12" s="228" t="s">
        <v>266</v>
      </c>
      <c r="N12" s="229"/>
      <c r="O12" s="232"/>
      <c r="P12" s="16" t="s">
        <v>201</v>
      </c>
      <c r="Q12" s="223" t="s">
        <v>453</v>
      </c>
      <c r="R12" s="224" t="s">
        <v>454</v>
      </c>
      <c r="S12" s="228" t="s">
        <v>266</v>
      </c>
      <c r="T12" s="183"/>
      <c r="U12" s="192"/>
      <c r="V12" s="16" t="s">
        <v>201</v>
      </c>
      <c r="W12" s="223" t="s">
        <v>455</v>
      </c>
      <c r="X12" s="224" t="s">
        <v>456</v>
      </c>
      <c r="Y12" s="225">
        <v>1230</v>
      </c>
      <c r="Z12" s="183"/>
      <c r="AA12" s="199"/>
      <c r="AB12" s="16" t="s">
        <v>201</v>
      </c>
      <c r="AC12" s="223" t="s">
        <v>457</v>
      </c>
      <c r="AD12" s="224" t="s">
        <v>458</v>
      </c>
      <c r="AE12" s="225">
        <v>370</v>
      </c>
      <c r="AF12" s="183"/>
      <c r="AG12" s="141"/>
      <c r="AH12" s="16" t="s">
        <v>201</v>
      </c>
      <c r="AI12" s="190" t="s">
        <v>459</v>
      </c>
      <c r="AJ12" s="197" t="s">
        <v>460</v>
      </c>
      <c r="AK12" s="225">
        <v>300</v>
      </c>
      <c r="AL12" s="229"/>
      <c r="AM12" s="137"/>
    </row>
    <row r="13" spans="1:40" ht="16.5" customHeight="1">
      <c r="B13" s="22"/>
      <c r="D13" s="185" t="s">
        <v>201</v>
      </c>
      <c r="E13" s="195" t="s">
        <v>461</v>
      </c>
      <c r="F13" s="396" t="s">
        <v>462</v>
      </c>
      <c r="G13" s="225">
        <v>3790</v>
      </c>
      <c r="H13" s="229"/>
      <c r="I13" s="192"/>
      <c r="J13" s="138"/>
      <c r="K13" s="223" t="s">
        <v>463</v>
      </c>
      <c r="L13" s="224" t="s">
        <v>464</v>
      </c>
      <c r="M13" s="228" t="s">
        <v>266</v>
      </c>
      <c r="N13" s="229"/>
      <c r="O13" s="232"/>
      <c r="P13" s="16"/>
      <c r="Q13" s="223" t="s">
        <v>465</v>
      </c>
      <c r="R13" s="226" t="s">
        <v>466</v>
      </c>
      <c r="S13" s="228" t="s">
        <v>266</v>
      </c>
      <c r="T13" s="183"/>
      <c r="U13" s="192"/>
      <c r="V13" s="16" t="s">
        <v>201</v>
      </c>
      <c r="W13" s="223" t="s">
        <v>467</v>
      </c>
      <c r="X13" s="224" t="s">
        <v>468</v>
      </c>
      <c r="Y13" s="225">
        <v>320</v>
      </c>
      <c r="Z13" s="183"/>
      <c r="AA13" s="199"/>
      <c r="AB13" s="185" t="s">
        <v>201</v>
      </c>
      <c r="AC13" s="223" t="s">
        <v>469</v>
      </c>
      <c r="AD13" s="247" t="s">
        <v>470</v>
      </c>
      <c r="AE13" s="329">
        <v>120</v>
      </c>
      <c r="AF13" s="183"/>
      <c r="AG13" s="141"/>
      <c r="AH13" s="16" t="s">
        <v>201</v>
      </c>
      <c r="AI13" s="190" t="s">
        <v>471</v>
      </c>
      <c r="AJ13" s="197" t="s">
        <v>472</v>
      </c>
      <c r="AK13" s="225">
        <v>300</v>
      </c>
      <c r="AL13" s="229"/>
      <c r="AM13" s="142"/>
    </row>
    <row r="14" spans="1:40" ht="16.5" customHeight="1">
      <c r="B14" s="22"/>
      <c r="D14" s="185"/>
      <c r="E14" s="195" t="s">
        <v>473</v>
      </c>
      <c r="F14" s="195" t="s">
        <v>474</v>
      </c>
      <c r="G14" s="198" t="s">
        <v>266</v>
      </c>
      <c r="H14" s="183"/>
      <c r="I14" s="192"/>
      <c r="J14" s="16"/>
      <c r="K14" s="223" t="s">
        <v>475</v>
      </c>
      <c r="L14" s="224" t="s">
        <v>476</v>
      </c>
      <c r="M14" s="228" t="s">
        <v>266</v>
      </c>
      <c r="N14" s="229"/>
      <c r="O14" s="232"/>
      <c r="P14" s="138"/>
      <c r="Q14" s="223" t="s">
        <v>477</v>
      </c>
      <c r="R14" s="226" t="s">
        <v>478</v>
      </c>
      <c r="S14" s="227" t="s">
        <v>252</v>
      </c>
      <c r="T14" s="183"/>
      <c r="U14" s="192"/>
      <c r="V14" s="16" t="s">
        <v>201</v>
      </c>
      <c r="W14" s="223" t="s">
        <v>479</v>
      </c>
      <c r="X14" s="224" t="s">
        <v>480</v>
      </c>
      <c r="Y14" s="225">
        <v>190</v>
      </c>
      <c r="Z14" s="183"/>
      <c r="AA14" s="199"/>
      <c r="AB14" s="16" t="s">
        <v>201</v>
      </c>
      <c r="AC14" s="223" t="s">
        <v>481</v>
      </c>
      <c r="AD14" s="247" t="s">
        <v>482</v>
      </c>
      <c r="AE14" s="225">
        <v>60</v>
      </c>
      <c r="AF14" s="183"/>
      <c r="AG14" s="141"/>
      <c r="AH14" s="16" t="s">
        <v>201</v>
      </c>
      <c r="AI14" s="190" t="s">
        <v>483</v>
      </c>
      <c r="AJ14" s="197" t="s">
        <v>484</v>
      </c>
      <c r="AK14" s="225">
        <v>100</v>
      </c>
      <c r="AL14" s="229"/>
      <c r="AM14" s="142"/>
    </row>
    <row r="15" spans="1:40" ht="16.5" customHeight="1">
      <c r="B15" s="22"/>
      <c r="D15" s="185"/>
      <c r="E15" s="195" t="s">
        <v>485</v>
      </c>
      <c r="F15" s="195" t="s">
        <v>486</v>
      </c>
      <c r="G15" s="202" t="s">
        <v>252</v>
      </c>
      <c r="H15" s="183"/>
      <c r="I15" s="192"/>
      <c r="J15" s="16"/>
      <c r="K15" s="223"/>
      <c r="L15" s="224"/>
      <c r="M15" s="228"/>
      <c r="N15" s="229"/>
      <c r="O15" s="232"/>
      <c r="P15" s="138"/>
      <c r="Q15" s="223" t="s">
        <v>487</v>
      </c>
      <c r="R15" s="226" t="s">
        <v>488</v>
      </c>
      <c r="S15" s="228" t="s">
        <v>489</v>
      </c>
      <c r="T15" s="183"/>
      <c r="U15" s="192"/>
      <c r="V15" s="16"/>
      <c r="W15" s="223" t="s">
        <v>465</v>
      </c>
      <c r="X15" s="226" t="s">
        <v>490</v>
      </c>
      <c r="Y15" s="228" t="s">
        <v>489</v>
      </c>
      <c r="Z15" s="183"/>
      <c r="AA15" s="199"/>
      <c r="AB15" s="16" t="s">
        <v>201</v>
      </c>
      <c r="AC15" s="223" t="s">
        <v>491</v>
      </c>
      <c r="AD15" s="247" t="s">
        <v>492</v>
      </c>
      <c r="AE15" s="329">
        <v>80</v>
      </c>
      <c r="AF15" s="133"/>
      <c r="AG15" s="141"/>
      <c r="AH15" s="16" t="s">
        <v>201</v>
      </c>
      <c r="AI15" s="190" t="s">
        <v>493</v>
      </c>
      <c r="AJ15" s="197" t="s">
        <v>494</v>
      </c>
      <c r="AK15" s="225">
        <v>250</v>
      </c>
      <c r="AL15" s="229"/>
      <c r="AM15" s="142"/>
    </row>
    <row r="16" spans="1:40" ht="16.5" customHeight="1">
      <c r="B16" s="22"/>
      <c r="D16" s="196"/>
      <c r="E16" s="195" t="s">
        <v>495</v>
      </c>
      <c r="F16" s="195" t="s">
        <v>496</v>
      </c>
      <c r="G16" s="198" t="s">
        <v>489</v>
      </c>
      <c r="H16" s="183"/>
      <c r="I16" s="192"/>
      <c r="J16" s="16"/>
      <c r="K16" s="233"/>
      <c r="L16" s="223"/>
      <c r="M16" s="225"/>
      <c r="N16" s="229"/>
      <c r="O16" s="232"/>
      <c r="P16" s="138"/>
      <c r="Q16" s="223" t="s">
        <v>497</v>
      </c>
      <c r="R16" s="224" t="s">
        <v>498</v>
      </c>
      <c r="S16" s="228" t="s">
        <v>266</v>
      </c>
      <c r="T16" s="183"/>
      <c r="U16" s="192"/>
      <c r="V16" s="138"/>
      <c r="W16" s="223" t="s">
        <v>499</v>
      </c>
      <c r="X16" s="226" t="s">
        <v>500</v>
      </c>
      <c r="Y16" s="228" t="s">
        <v>266</v>
      </c>
      <c r="Z16" s="183"/>
      <c r="AA16" s="199"/>
      <c r="AB16" s="196"/>
      <c r="AC16" s="223" t="s">
        <v>465</v>
      </c>
      <c r="AD16" s="226" t="s">
        <v>501</v>
      </c>
      <c r="AE16" s="228" t="s">
        <v>266</v>
      </c>
      <c r="AF16" s="133"/>
      <c r="AG16" s="141"/>
      <c r="AH16" s="16" t="s">
        <v>201</v>
      </c>
      <c r="AI16" s="190" t="s">
        <v>502</v>
      </c>
      <c r="AJ16" s="197" t="s">
        <v>503</v>
      </c>
      <c r="AK16" s="225">
        <v>500</v>
      </c>
      <c r="AL16" s="229"/>
      <c r="AM16" s="137"/>
    </row>
    <row r="17" spans="2:39" ht="16.5" customHeight="1">
      <c r="B17" s="23"/>
      <c r="D17" s="196"/>
      <c r="E17" s="195" t="s">
        <v>495</v>
      </c>
      <c r="F17" s="206" t="s">
        <v>504</v>
      </c>
      <c r="G17" s="198" t="s">
        <v>489</v>
      </c>
      <c r="H17" s="183"/>
      <c r="I17" s="192"/>
      <c r="J17" s="138"/>
      <c r="K17" s="200"/>
      <c r="L17" s="190"/>
      <c r="M17" s="181"/>
      <c r="N17" s="229"/>
      <c r="O17" s="232"/>
      <c r="P17" s="138"/>
      <c r="Q17" s="223" t="s">
        <v>443</v>
      </c>
      <c r="R17" s="226" t="s">
        <v>505</v>
      </c>
      <c r="S17" s="228" t="s">
        <v>266</v>
      </c>
      <c r="T17" s="183"/>
      <c r="U17" s="192"/>
      <c r="V17" s="196"/>
      <c r="W17" s="223" t="s">
        <v>417</v>
      </c>
      <c r="X17" s="226" t="s">
        <v>506</v>
      </c>
      <c r="Y17" s="228" t="s">
        <v>266</v>
      </c>
      <c r="Z17" s="183"/>
      <c r="AA17" s="199"/>
      <c r="AB17" s="196"/>
      <c r="AC17" s="223" t="s">
        <v>507</v>
      </c>
      <c r="AD17" s="226" t="s">
        <v>508</v>
      </c>
      <c r="AE17" s="228" t="s">
        <v>266</v>
      </c>
      <c r="AF17" s="133"/>
      <c r="AG17" s="141"/>
      <c r="AH17" s="16" t="s">
        <v>201</v>
      </c>
      <c r="AI17" s="190" t="s">
        <v>509</v>
      </c>
      <c r="AJ17" s="197" t="s">
        <v>510</v>
      </c>
      <c r="AK17" s="225">
        <v>600</v>
      </c>
      <c r="AL17" s="133"/>
      <c r="AM17" s="137"/>
    </row>
    <row r="18" spans="2:39" ht="16.5" customHeight="1">
      <c r="B18" s="22"/>
      <c r="D18" s="196"/>
      <c r="E18" s="195" t="s">
        <v>511</v>
      </c>
      <c r="F18" s="195" t="s">
        <v>512</v>
      </c>
      <c r="G18" s="198" t="s">
        <v>266</v>
      </c>
      <c r="H18" s="183"/>
      <c r="I18" s="192"/>
      <c r="J18" s="196"/>
      <c r="K18" s="200"/>
      <c r="L18" s="190"/>
      <c r="M18" s="181"/>
      <c r="N18" s="183"/>
      <c r="O18" s="192"/>
      <c r="P18" s="138"/>
      <c r="Q18" s="223"/>
      <c r="R18" s="226"/>
      <c r="S18" s="228"/>
      <c r="T18" s="183"/>
      <c r="U18" s="192"/>
      <c r="V18" s="196"/>
      <c r="W18" s="223" t="s">
        <v>513</v>
      </c>
      <c r="X18" s="355" t="s">
        <v>514</v>
      </c>
      <c r="Y18" s="228" t="s">
        <v>266</v>
      </c>
      <c r="Z18" s="183"/>
      <c r="AA18" s="199"/>
      <c r="AB18" s="196"/>
      <c r="AC18" s="223" t="s">
        <v>515</v>
      </c>
      <c r="AD18" s="224" t="s">
        <v>516</v>
      </c>
      <c r="AE18" s="228" t="s">
        <v>489</v>
      </c>
      <c r="AF18" s="133"/>
      <c r="AG18" s="141"/>
      <c r="AH18" s="16" t="s">
        <v>201</v>
      </c>
      <c r="AI18" s="190" t="s">
        <v>517</v>
      </c>
      <c r="AJ18" s="197" t="s">
        <v>518</v>
      </c>
      <c r="AK18" s="225">
        <v>630</v>
      </c>
      <c r="AL18" s="133"/>
      <c r="AM18" s="142"/>
    </row>
    <row r="19" spans="2:39" ht="16.5" customHeight="1">
      <c r="B19" s="22"/>
      <c r="D19" s="196"/>
      <c r="E19" s="195" t="s">
        <v>519</v>
      </c>
      <c r="F19" s="195" t="s">
        <v>520</v>
      </c>
      <c r="G19" s="198" t="s">
        <v>489</v>
      </c>
      <c r="H19" s="183"/>
      <c r="I19" s="192"/>
      <c r="J19" s="196"/>
      <c r="K19" s="190"/>
      <c r="L19" s="190"/>
      <c r="M19" s="181"/>
      <c r="N19" s="183"/>
      <c r="O19" s="192"/>
      <c r="P19" s="138"/>
      <c r="Q19" s="190"/>
      <c r="R19" s="191"/>
      <c r="S19" s="198"/>
      <c r="T19" s="183"/>
      <c r="U19" s="192"/>
      <c r="V19" s="196"/>
      <c r="W19" s="190"/>
      <c r="X19" s="190"/>
      <c r="Y19" s="181"/>
      <c r="Z19" s="183"/>
      <c r="AA19" s="199"/>
      <c r="AB19" s="196"/>
      <c r="AC19" s="223" t="s">
        <v>491</v>
      </c>
      <c r="AD19" s="224" t="s">
        <v>521</v>
      </c>
      <c r="AE19" s="228" t="s">
        <v>266</v>
      </c>
      <c r="AF19" s="133"/>
      <c r="AG19" s="141"/>
      <c r="AH19" s="16" t="s">
        <v>201</v>
      </c>
      <c r="AI19" s="190" t="s">
        <v>522</v>
      </c>
      <c r="AJ19" s="190" t="s">
        <v>523</v>
      </c>
      <c r="AK19" s="329">
        <v>600</v>
      </c>
      <c r="AL19" s="229"/>
      <c r="AM19" s="142"/>
    </row>
    <row r="20" spans="2:39" ht="16.5" customHeight="1">
      <c r="B20" s="22"/>
      <c r="D20" s="196"/>
      <c r="E20" s="195" t="s">
        <v>524</v>
      </c>
      <c r="F20" s="195" t="s">
        <v>525</v>
      </c>
      <c r="G20" s="198" t="s">
        <v>489</v>
      </c>
      <c r="H20" s="183"/>
      <c r="I20" s="192"/>
      <c r="J20" s="196"/>
      <c r="K20" s="190"/>
      <c r="L20" s="190"/>
      <c r="M20" s="181"/>
      <c r="N20" s="183"/>
      <c r="O20" s="192"/>
      <c r="P20" s="196"/>
      <c r="Q20" s="20"/>
      <c r="R20" s="21"/>
      <c r="S20" s="225"/>
      <c r="T20" s="183"/>
      <c r="U20" s="192"/>
      <c r="V20" s="196"/>
      <c r="W20" s="190"/>
      <c r="X20" s="190"/>
      <c r="Y20" s="181"/>
      <c r="Z20" s="183"/>
      <c r="AA20" s="199"/>
      <c r="AB20" s="196"/>
      <c r="AC20" s="223" t="s">
        <v>526</v>
      </c>
      <c r="AD20" s="226" t="s">
        <v>527</v>
      </c>
      <c r="AE20" s="228" t="s">
        <v>489</v>
      </c>
      <c r="AF20" s="133"/>
      <c r="AG20" s="141"/>
      <c r="AH20" s="16" t="s">
        <v>201</v>
      </c>
      <c r="AI20" s="190" t="s">
        <v>528</v>
      </c>
      <c r="AJ20" s="190" t="s">
        <v>529</v>
      </c>
      <c r="AK20" s="329">
        <v>690</v>
      </c>
      <c r="AL20" s="229"/>
      <c r="AM20" s="142"/>
    </row>
    <row r="21" spans="2:39" ht="16.5" customHeight="1">
      <c r="B21" s="22"/>
      <c r="D21" s="138"/>
      <c r="E21" s="24"/>
      <c r="F21" s="24" t="s">
        <v>311</v>
      </c>
      <c r="G21" s="181"/>
      <c r="H21" s="183"/>
      <c r="I21" s="192"/>
      <c r="J21" s="196"/>
      <c r="K21" s="190"/>
      <c r="L21" s="190"/>
      <c r="M21" s="181"/>
      <c r="N21" s="183"/>
      <c r="O21" s="192"/>
      <c r="P21" s="196"/>
      <c r="Q21" s="190"/>
      <c r="R21" s="190" t="s">
        <v>311</v>
      </c>
      <c r="S21" s="181"/>
      <c r="T21" s="183"/>
      <c r="U21" s="192"/>
      <c r="V21" s="196"/>
      <c r="W21" s="190"/>
      <c r="X21" s="190"/>
      <c r="Y21" s="181"/>
      <c r="Z21" s="183"/>
      <c r="AA21" s="199"/>
      <c r="AB21" s="196"/>
      <c r="AC21" s="223" t="s">
        <v>530</v>
      </c>
      <c r="AD21" s="226" t="s">
        <v>531</v>
      </c>
      <c r="AE21" s="228" t="s">
        <v>489</v>
      </c>
      <c r="AF21" s="133"/>
      <c r="AG21" s="141"/>
      <c r="AH21" s="16" t="s">
        <v>201</v>
      </c>
      <c r="AI21" s="190" t="s">
        <v>532</v>
      </c>
      <c r="AJ21" s="190" t="s">
        <v>533</v>
      </c>
      <c r="AK21" s="329">
        <v>600</v>
      </c>
      <c r="AL21" s="229"/>
      <c r="AM21" s="142"/>
    </row>
    <row r="22" spans="2:39" ht="16.5" customHeight="1">
      <c r="B22" s="22"/>
      <c r="D22" s="138"/>
      <c r="E22" s="24"/>
      <c r="F22" s="24" t="s">
        <v>311</v>
      </c>
      <c r="G22" s="181"/>
      <c r="H22" s="183"/>
      <c r="I22" s="192"/>
      <c r="J22" s="196"/>
      <c r="K22" s="190"/>
      <c r="L22" s="190"/>
      <c r="M22" s="181"/>
      <c r="N22" s="183"/>
      <c r="O22" s="192"/>
      <c r="P22" s="196"/>
      <c r="Q22" s="190"/>
      <c r="R22" s="190" t="s">
        <v>311</v>
      </c>
      <c r="S22" s="181"/>
      <c r="T22" s="183"/>
      <c r="U22" s="192"/>
      <c r="V22" s="196"/>
      <c r="W22" s="190"/>
      <c r="X22" s="190"/>
      <c r="Y22" s="181"/>
      <c r="Z22" s="183"/>
      <c r="AA22" s="199"/>
      <c r="AB22" s="196"/>
      <c r="AC22" s="223" t="s">
        <v>417</v>
      </c>
      <c r="AD22" s="224" t="s">
        <v>534</v>
      </c>
      <c r="AE22" s="228" t="s">
        <v>266</v>
      </c>
      <c r="AF22" s="133"/>
      <c r="AG22" s="141"/>
      <c r="AH22" s="16" t="s">
        <v>201</v>
      </c>
      <c r="AI22" s="190" t="s">
        <v>535</v>
      </c>
      <c r="AJ22" s="190" t="s">
        <v>536</v>
      </c>
      <c r="AK22" s="329">
        <v>500</v>
      </c>
      <c r="AL22" s="229"/>
      <c r="AM22" s="142"/>
    </row>
    <row r="23" spans="2:39" ht="16.5" customHeight="1">
      <c r="B23" s="22"/>
      <c r="D23" s="138"/>
      <c r="E23" s="24"/>
      <c r="F23" s="24"/>
      <c r="G23" s="198"/>
      <c r="H23" s="183"/>
      <c r="I23" s="192"/>
      <c r="J23" s="196"/>
      <c r="K23" s="190"/>
      <c r="L23" s="190"/>
      <c r="M23" s="181"/>
      <c r="N23" s="183"/>
      <c r="O23" s="192"/>
      <c r="P23" s="196"/>
      <c r="Q23" s="190"/>
      <c r="R23" s="190" t="s">
        <v>311</v>
      </c>
      <c r="S23" s="181"/>
      <c r="T23" s="183"/>
      <c r="U23" s="192"/>
      <c r="V23" s="196"/>
      <c r="W23" s="190"/>
      <c r="X23" s="190"/>
      <c r="Y23" s="181"/>
      <c r="Z23" s="183"/>
      <c r="AA23" s="199"/>
      <c r="AB23" s="196"/>
      <c r="AC23" s="223" t="s">
        <v>537</v>
      </c>
      <c r="AD23" s="226" t="s">
        <v>538</v>
      </c>
      <c r="AE23" s="228" t="s">
        <v>489</v>
      </c>
      <c r="AF23" s="133"/>
      <c r="AG23" s="141"/>
      <c r="AH23" s="16" t="s">
        <v>201</v>
      </c>
      <c r="AI23" s="190" t="s">
        <v>539</v>
      </c>
      <c r="AJ23" s="197" t="s">
        <v>540</v>
      </c>
      <c r="AK23" s="329">
        <v>100</v>
      </c>
      <c r="AL23" s="183"/>
      <c r="AM23" s="142"/>
    </row>
    <row r="24" spans="2:39" ht="16.5" customHeight="1">
      <c r="B24" s="22"/>
      <c r="D24" s="138"/>
      <c r="E24" s="24"/>
      <c r="F24" s="24"/>
      <c r="G24" s="198"/>
      <c r="H24" s="183"/>
      <c r="I24" s="192"/>
      <c r="J24" s="196"/>
      <c r="K24" s="200"/>
      <c r="L24" s="190"/>
      <c r="M24" s="181"/>
      <c r="N24" s="183"/>
      <c r="O24" s="192"/>
      <c r="P24" s="138"/>
      <c r="Q24" s="190"/>
      <c r="R24" s="191"/>
      <c r="S24" s="198"/>
      <c r="T24" s="183"/>
      <c r="U24" s="192"/>
      <c r="V24" s="196"/>
      <c r="W24" s="190"/>
      <c r="X24" s="190"/>
      <c r="Y24" s="181"/>
      <c r="Z24" s="183"/>
      <c r="AA24" s="199"/>
      <c r="AB24" s="196"/>
      <c r="AC24" s="223" t="s">
        <v>443</v>
      </c>
      <c r="AD24" s="224" t="s">
        <v>541</v>
      </c>
      <c r="AE24" s="228" t="s">
        <v>489</v>
      </c>
      <c r="AF24" s="133"/>
      <c r="AG24" s="141"/>
      <c r="AH24" s="16" t="s">
        <v>201</v>
      </c>
      <c r="AI24" s="190" t="s">
        <v>542</v>
      </c>
      <c r="AJ24" s="197" t="s">
        <v>543</v>
      </c>
      <c r="AK24" s="329">
        <v>100</v>
      </c>
      <c r="AL24" s="183"/>
      <c r="AM24" s="142"/>
    </row>
    <row r="25" spans="2:39" ht="16.5" customHeight="1">
      <c r="B25" s="22"/>
      <c r="D25" s="138"/>
      <c r="E25" s="24"/>
      <c r="F25" s="24"/>
      <c r="G25" s="198"/>
      <c r="H25" s="183"/>
      <c r="I25" s="192"/>
      <c r="J25" s="196"/>
      <c r="K25" s="200"/>
      <c r="L25" s="190"/>
      <c r="M25" s="181"/>
      <c r="N25" s="183"/>
      <c r="O25" s="192"/>
      <c r="P25" s="138"/>
      <c r="Q25" s="190"/>
      <c r="R25" s="191"/>
      <c r="S25" s="198"/>
      <c r="T25" s="183"/>
      <c r="U25" s="192"/>
      <c r="V25" s="196"/>
      <c r="W25" s="190"/>
      <c r="X25" s="190"/>
      <c r="Y25" s="181"/>
      <c r="Z25" s="183"/>
      <c r="AA25" s="199"/>
      <c r="AB25" s="196"/>
      <c r="AC25" s="223"/>
      <c r="AD25" s="224"/>
      <c r="AE25" s="228"/>
      <c r="AF25" s="133"/>
      <c r="AG25" s="141"/>
      <c r="AH25" s="16" t="s">
        <v>201</v>
      </c>
      <c r="AI25" s="223" t="s">
        <v>544</v>
      </c>
      <c r="AJ25" s="224" t="s">
        <v>545</v>
      </c>
      <c r="AK25" s="329">
        <v>100</v>
      </c>
      <c r="AL25" s="183"/>
      <c r="AM25" s="142"/>
    </row>
    <row r="26" spans="2:39" ht="16.5" customHeight="1">
      <c r="B26" s="22"/>
      <c r="D26" s="138"/>
      <c r="E26" s="24"/>
      <c r="F26" s="24"/>
      <c r="G26" s="198"/>
      <c r="H26" s="183"/>
      <c r="I26" s="192"/>
      <c r="J26" s="196"/>
      <c r="K26" s="200"/>
      <c r="L26" s="190"/>
      <c r="M26" s="181"/>
      <c r="N26" s="183"/>
      <c r="O26" s="192"/>
      <c r="P26" s="138"/>
      <c r="Q26" s="190"/>
      <c r="R26" s="191"/>
      <c r="S26" s="198"/>
      <c r="T26" s="183"/>
      <c r="U26" s="192"/>
      <c r="V26" s="196"/>
      <c r="W26" s="190"/>
      <c r="X26" s="190"/>
      <c r="Y26" s="181"/>
      <c r="Z26" s="183"/>
      <c r="AA26" s="199"/>
      <c r="AB26" s="196"/>
      <c r="AC26" s="223"/>
      <c r="AD26" s="224"/>
      <c r="AE26" s="228"/>
      <c r="AF26" s="133"/>
      <c r="AG26" s="141"/>
      <c r="AH26" s="16" t="s">
        <v>201</v>
      </c>
      <c r="AI26" s="223" t="s">
        <v>546</v>
      </c>
      <c r="AJ26" s="223" t="s">
        <v>547</v>
      </c>
      <c r="AK26" s="329">
        <v>100</v>
      </c>
      <c r="AL26" s="183"/>
      <c r="AM26" s="142"/>
    </row>
    <row r="27" spans="2:39" ht="16.5" customHeight="1">
      <c r="B27" s="22"/>
      <c r="D27" s="138"/>
      <c r="E27" s="24"/>
      <c r="F27" s="24"/>
      <c r="G27" s="198"/>
      <c r="H27" s="183"/>
      <c r="I27" s="192"/>
      <c r="J27" s="196"/>
      <c r="K27" s="200"/>
      <c r="L27" s="190"/>
      <c r="M27" s="181"/>
      <c r="N27" s="183"/>
      <c r="O27" s="192"/>
      <c r="P27" s="138"/>
      <c r="Q27" s="190"/>
      <c r="R27" s="191"/>
      <c r="S27" s="198"/>
      <c r="T27" s="183"/>
      <c r="U27" s="192"/>
      <c r="V27" s="196"/>
      <c r="W27" s="190"/>
      <c r="X27" s="190"/>
      <c r="Y27" s="181"/>
      <c r="Z27" s="183"/>
      <c r="AA27" s="199"/>
      <c r="AB27" s="196"/>
      <c r="AC27" s="223"/>
      <c r="AD27" s="224"/>
      <c r="AE27" s="228"/>
      <c r="AF27" s="133"/>
      <c r="AG27" s="141"/>
      <c r="AH27" s="138"/>
      <c r="AI27" s="223" t="s">
        <v>548</v>
      </c>
      <c r="AJ27" s="223" t="s">
        <v>549</v>
      </c>
      <c r="AK27" s="227" t="s">
        <v>383</v>
      </c>
      <c r="AL27" s="183"/>
      <c r="AM27" s="142"/>
    </row>
    <row r="28" spans="2:39" ht="16.5" customHeight="1">
      <c r="B28" s="22"/>
      <c r="D28" s="138"/>
      <c r="E28" s="24"/>
      <c r="F28" s="24"/>
      <c r="G28" s="198"/>
      <c r="H28" s="183"/>
      <c r="I28" s="192"/>
      <c r="J28" s="196"/>
      <c r="K28" s="200"/>
      <c r="L28" s="190"/>
      <c r="M28" s="181"/>
      <c r="N28" s="183"/>
      <c r="O28" s="192"/>
      <c r="P28" s="138"/>
      <c r="Q28" s="190"/>
      <c r="R28" s="191"/>
      <c r="S28" s="198"/>
      <c r="T28" s="183"/>
      <c r="U28" s="192"/>
      <c r="V28" s="196"/>
      <c r="W28" s="190"/>
      <c r="X28" s="190"/>
      <c r="Y28" s="181"/>
      <c r="Z28" s="183"/>
      <c r="AA28" s="199"/>
      <c r="AB28" s="196"/>
      <c r="AC28" s="223"/>
      <c r="AD28" s="224"/>
      <c r="AE28" s="228"/>
      <c r="AF28" s="133"/>
      <c r="AG28" s="141"/>
      <c r="AH28" s="138"/>
      <c r="AI28" s="223" t="s">
        <v>550</v>
      </c>
      <c r="AJ28" s="223" t="s">
        <v>551</v>
      </c>
      <c r="AK28" s="228" t="s">
        <v>266</v>
      </c>
      <c r="AL28" s="183"/>
      <c r="AM28" s="142"/>
    </row>
    <row r="29" spans="2:39" ht="16.5" customHeight="1">
      <c r="B29" s="22"/>
      <c r="D29" s="138"/>
      <c r="E29" s="24"/>
      <c r="F29" s="24"/>
      <c r="G29" s="198"/>
      <c r="H29" s="183"/>
      <c r="I29" s="192"/>
      <c r="J29" s="196"/>
      <c r="K29" s="200"/>
      <c r="L29" s="190"/>
      <c r="M29" s="181"/>
      <c r="N29" s="183"/>
      <c r="O29" s="192"/>
      <c r="P29" s="138"/>
      <c r="Q29" s="190"/>
      <c r="R29" s="191"/>
      <c r="S29" s="198"/>
      <c r="T29" s="183"/>
      <c r="U29" s="192"/>
      <c r="V29" s="196"/>
      <c r="W29" s="190"/>
      <c r="X29" s="190"/>
      <c r="Y29" s="181"/>
      <c r="Z29" s="183"/>
      <c r="AA29" s="199"/>
      <c r="AB29" s="196"/>
      <c r="AC29" s="223"/>
      <c r="AD29" s="224"/>
      <c r="AE29" s="228"/>
      <c r="AF29" s="133"/>
      <c r="AG29" s="141"/>
      <c r="AH29" s="138"/>
      <c r="AI29" s="223"/>
      <c r="AJ29" s="223"/>
      <c r="AK29" s="225"/>
      <c r="AL29" s="229"/>
      <c r="AM29" s="142"/>
    </row>
    <row r="30" spans="2:39" ht="16.5" customHeight="1">
      <c r="B30" s="22"/>
      <c r="D30" s="138"/>
      <c r="E30" s="24"/>
      <c r="F30" s="24"/>
      <c r="G30" s="198"/>
      <c r="H30" s="183"/>
      <c r="I30" s="192"/>
      <c r="J30" s="196"/>
      <c r="K30" s="200"/>
      <c r="L30" s="190"/>
      <c r="M30" s="181"/>
      <c r="N30" s="183"/>
      <c r="O30" s="192"/>
      <c r="P30" s="138"/>
      <c r="Q30" s="190"/>
      <c r="R30" s="191"/>
      <c r="S30" s="198"/>
      <c r="T30" s="183"/>
      <c r="U30" s="192"/>
      <c r="V30" s="196"/>
      <c r="W30" s="190"/>
      <c r="X30" s="190"/>
      <c r="Y30" s="181"/>
      <c r="Z30" s="183"/>
      <c r="AA30" s="199"/>
      <c r="AB30" s="196"/>
      <c r="AC30" s="223"/>
      <c r="AD30" s="224"/>
      <c r="AE30" s="228"/>
      <c r="AF30" s="133"/>
      <c r="AG30" s="141"/>
      <c r="AH30" s="138"/>
      <c r="AI30" s="223"/>
      <c r="AJ30" s="223"/>
      <c r="AK30" s="225"/>
      <c r="AL30" s="229"/>
      <c r="AM30" s="142"/>
    </row>
    <row r="31" spans="2:39" ht="16.5" customHeight="1">
      <c r="B31" s="22"/>
      <c r="D31" s="138"/>
      <c r="E31" s="24"/>
      <c r="F31" s="24"/>
      <c r="G31" s="198"/>
      <c r="H31" s="183"/>
      <c r="I31" s="192"/>
      <c r="J31" s="196"/>
      <c r="K31" s="200"/>
      <c r="L31" s="190"/>
      <c r="M31" s="181"/>
      <c r="N31" s="183"/>
      <c r="O31" s="192"/>
      <c r="P31" s="138"/>
      <c r="Q31" s="190"/>
      <c r="R31" s="191"/>
      <c r="S31" s="198"/>
      <c r="T31" s="183"/>
      <c r="U31" s="192"/>
      <c r="V31" s="196"/>
      <c r="W31" s="190"/>
      <c r="X31" s="190"/>
      <c r="Y31" s="181"/>
      <c r="Z31" s="183"/>
      <c r="AA31" s="199"/>
      <c r="AB31" s="196"/>
      <c r="AC31" s="223"/>
      <c r="AD31" s="224"/>
      <c r="AE31" s="228"/>
      <c r="AF31" s="133"/>
      <c r="AG31" s="141"/>
      <c r="AH31" s="138"/>
      <c r="AI31" s="20"/>
      <c r="AJ31" s="20"/>
      <c r="AK31" s="135"/>
      <c r="AL31" s="133"/>
      <c r="AM31" s="142"/>
    </row>
    <row r="32" spans="2:39" ht="16.5" customHeight="1">
      <c r="B32" s="22"/>
      <c r="D32" s="138"/>
      <c r="E32" s="24"/>
      <c r="F32" s="24"/>
      <c r="G32" s="198"/>
      <c r="H32" s="183"/>
      <c r="I32" s="192"/>
      <c r="J32" s="196"/>
      <c r="K32" s="200"/>
      <c r="L32" s="190"/>
      <c r="M32" s="181"/>
      <c r="N32" s="183"/>
      <c r="O32" s="192"/>
      <c r="P32" s="138"/>
      <c r="Q32" s="190"/>
      <c r="R32" s="191"/>
      <c r="S32" s="198"/>
      <c r="T32" s="183"/>
      <c r="U32" s="192"/>
      <c r="V32" s="196"/>
      <c r="W32" s="190"/>
      <c r="X32" s="190"/>
      <c r="Y32" s="181"/>
      <c r="Z32" s="183"/>
      <c r="AA32" s="199"/>
      <c r="AB32" s="196"/>
      <c r="AC32" s="223"/>
      <c r="AD32" s="224"/>
      <c r="AE32" s="228"/>
      <c r="AF32" s="133"/>
      <c r="AG32" s="141"/>
      <c r="AH32" s="185"/>
      <c r="AI32" s="20"/>
      <c r="AJ32" s="130"/>
      <c r="AK32" s="135"/>
      <c r="AL32" s="133"/>
      <c r="AM32" s="142"/>
    </row>
    <row r="33" spans="2:39" ht="16.5" customHeight="1">
      <c r="B33" s="22"/>
      <c r="D33" s="138"/>
      <c r="E33" s="24"/>
      <c r="F33" s="24"/>
      <c r="G33" s="198"/>
      <c r="H33" s="183"/>
      <c r="I33" s="192"/>
      <c r="J33" s="196"/>
      <c r="K33" s="200"/>
      <c r="L33" s="190"/>
      <c r="M33" s="181"/>
      <c r="N33" s="183"/>
      <c r="O33" s="192"/>
      <c r="P33" s="138"/>
      <c r="Q33" s="190"/>
      <c r="R33" s="191"/>
      <c r="S33" s="198"/>
      <c r="T33" s="183"/>
      <c r="U33" s="192"/>
      <c r="V33" s="196"/>
      <c r="W33" s="190"/>
      <c r="X33" s="190"/>
      <c r="Y33" s="181"/>
      <c r="Z33" s="183"/>
      <c r="AA33" s="199"/>
      <c r="AB33" s="196"/>
      <c r="AC33" s="223"/>
      <c r="AD33" s="224"/>
      <c r="AE33" s="228"/>
      <c r="AF33" s="133"/>
      <c r="AG33" s="141"/>
      <c r="AH33" s="185"/>
      <c r="AI33" s="20"/>
      <c r="AJ33" s="130"/>
      <c r="AK33" s="135"/>
      <c r="AL33" s="133"/>
      <c r="AM33" s="137"/>
    </row>
    <row r="34" spans="2:39" ht="16.5" customHeight="1">
      <c r="B34" s="22"/>
      <c r="D34" s="138"/>
      <c r="E34" s="24"/>
      <c r="F34" s="24"/>
      <c r="G34" s="198"/>
      <c r="H34" s="183"/>
      <c r="I34" s="192"/>
      <c r="J34" s="196"/>
      <c r="K34" s="200"/>
      <c r="L34" s="190"/>
      <c r="M34" s="181"/>
      <c r="N34" s="183"/>
      <c r="O34" s="192"/>
      <c r="P34" s="138"/>
      <c r="Q34" s="190"/>
      <c r="R34" s="191"/>
      <c r="S34" s="198"/>
      <c r="T34" s="183"/>
      <c r="U34" s="192"/>
      <c r="V34" s="196"/>
      <c r="W34" s="190"/>
      <c r="X34" s="190"/>
      <c r="Y34" s="181"/>
      <c r="Z34" s="183"/>
      <c r="AA34" s="199"/>
      <c r="AB34" s="196"/>
      <c r="AC34" s="223"/>
      <c r="AD34" s="224"/>
      <c r="AE34" s="228"/>
      <c r="AF34" s="133"/>
      <c r="AG34" s="141"/>
      <c r="AH34" s="185"/>
      <c r="AI34" s="20"/>
      <c r="AJ34" s="130"/>
      <c r="AK34" s="135"/>
      <c r="AL34" s="133"/>
      <c r="AM34" s="142"/>
    </row>
    <row r="35" spans="2:39" ht="16.5" customHeight="1">
      <c r="B35" s="22"/>
      <c r="D35" s="138"/>
      <c r="E35" s="24"/>
      <c r="F35" s="24"/>
      <c r="G35" s="198"/>
      <c r="H35" s="183"/>
      <c r="I35" s="192"/>
      <c r="J35" s="196"/>
      <c r="K35" s="200"/>
      <c r="L35" s="190"/>
      <c r="M35" s="181"/>
      <c r="N35" s="183"/>
      <c r="O35" s="192"/>
      <c r="P35" s="138"/>
      <c r="Q35" s="190"/>
      <c r="R35" s="191"/>
      <c r="S35" s="198"/>
      <c r="T35" s="183"/>
      <c r="U35" s="192"/>
      <c r="V35" s="196"/>
      <c r="W35" s="190"/>
      <c r="X35" s="190"/>
      <c r="Y35" s="181"/>
      <c r="Z35" s="183"/>
      <c r="AA35" s="199"/>
      <c r="AB35" s="196"/>
      <c r="AC35" s="223"/>
      <c r="AD35" s="224"/>
      <c r="AE35" s="228"/>
      <c r="AF35" s="133"/>
      <c r="AG35" s="141"/>
      <c r="AH35" s="185"/>
      <c r="AI35" s="20"/>
      <c r="AJ35" s="130"/>
      <c r="AK35" s="135"/>
      <c r="AL35" s="133"/>
      <c r="AM35" s="142"/>
    </row>
    <row r="36" spans="2:39" ht="16.5" customHeight="1">
      <c r="B36" s="22"/>
      <c r="D36" s="138"/>
      <c r="E36" s="24"/>
      <c r="F36" s="24"/>
      <c r="G36" s="198"/>
      <c r="H36" s="183"/>
      <c r="I36" s="192"/>
      <c r="J36" s="196"/>
      <c r="K36" s="200"/>
      <c r="L36" s="190"/>
      <c r="M36" s="181"/>
      <c r="N36" s="183"/>
      <c r="O36" s="192"/>
      <c r="P36" s="138"/>
      <c r="Q36" s="190"/>
      <c r="R36" s="191"/>
      <c r="S36" s="198"/>
      <c r="T36" s="183"/>
      <c r="U36" s="192"/>
      <c r="V36" s="196"/>
      <c r="W36" s="190"/>
      <c r="X36" s="190"/>
      <c r="Y36" s="181"/>
      <c r="Z36" s="183"/>
      <c r="AA36" s="199"/>
      <c r="AB36" s="196"/>
      <c r="AC36" s="223"/>
      <c r="AD36" s="224"/>
      <c r="AE36" s="228"/>
      <c r="AF36" s="133"/>
      <c r="AG36" s="141"/>
      <c r="AH36" s="185"/>
      <c r="AI36" s="20"/>
      <c r="AJ36" s="130"/>
      <c r="AK36" s="135"/>
      <c r="AL36" s="133"/>
      <c r="AM36" s="142"/>
    </row>
    <row r="37" spans="2:39" ht="16.5" customHeight="1">
      <c r="B37" s="22"/>
      <c r="D37" s="138"/>
      <c r="E37" s="24"/>
      <c r="F37" s="24"/>
      <c r="G37" s="198"/>
      <c r="H37" s="183"/>
      <c r="I37" s="192"/>
      <c r="J37" s="196"/>
      <c r="K37" s="200"/>
      <c r="L37" s="190"/>
      <c r="M37" s="181"/>
      <c r="N37" s="183"/>
      <c r="O37" s="192"/>
      <c r="P37" s="138"/>
      <c r="Q37" s="190"/>
      <c r="R37" s="191"/>
      <c r="S37" s="198"/>
      <c r="T37" s="183"/>
      <c r="U37" s="192"/>
      <c r="V37" s="196"/>
      <c r="W37" s="190"/>
      <c r="X37" s="190"/>
      <c r="Y37" s="181"/>
      <c r="Z37" s="183"/>
      <c r="AA37" s="199"/>
      <c r="AB37" s="196"/>
      <c r="AC37" s="223"/>
      <c r="AD37" s="224"/>
      <c r="AE37" s="228"/>
      <c r="AF37" s="133"/>
      <c r="AG37" s="141"/>
      <c r="AH37" s="185"/>
      <c r="AI37" s="20"/>
      <c r="AJ37" s="130"/>
      <c r="AK37" s="135"/>
      <c r="AL37" s="133"/>
      <c r="AM37" s="137"/>
    </row>
    <row r="38" spans="2:39" ht="16.5" customHeight="1">
      <c r="B38" s="22"/>
      <c r="D38" s="138"/>
      <c r="E38" s="24"/>
      <c r="F38" s="24"/>
      <c r="G38" s="198"/>
      <c r="H38" s="183"/>
      <c r="I38" s="192"/>
      <c r="J38" s="196"/>
      <c r="K38" s="200"/>
      <c r="L38" s="190"/>
      <c r="M38" s="181"/>
      <c r="N38" s="183"/>
      <c r="O38" s="192"/>
      <c r="P38" s="138"/>
      <c r="Q38" s="190"/>
      <c r="R38" s="191"/>
      <c r="S38" s="198"/>
      <c r="T38" s="183"/>
      <c r="U38" s="192"/>
      <c r="V38" s="196"/>
      <c r="W38" s="190"/>
      <c r="X38" s="190"/>
      <c r="Y38" s="181"/>
      <c r="Z38" s="183"/>
      <c r="AA38" s="199"/>
      <c r="AB38" s="196"/>
      <c r="AC38" s="223"/>
      <c r="AD38" s="224"/>
      <c r="AE38" s="228"/>
      <c r="AF38" s="133"/>
      <c r="AG38" s="141"/>
      <c r="AH38" s="185"/>
      <c r="AI38" s="20"/>
      <c r="AJ38" s="130"/>
      <c r="AK38" s="135"/>
      <c r="AL38" s="133"/>
      <c r="AM38" s="137"/>
    </row>
    <row r="39" spans="2:39" ht="16.5" customHeight="1">
      <c r="B39" s="22"/>
      <c r="D39" s="138"/>
      <c r="E39" s="24"/>
      <c r="F39" s="24"/>
      <c r="G39" s="198"/>
      <c r="H39" s="183"/>
      <c r="I39" s="192"/>
      <c r="J39" s="196"/>
      <c r="K39" s="200"/>
      <c r="L39" s="190"/>
      <c r="M39" s="181"/>
      <c r="N39" s="183"/>
      <c r="O39" s="192"/>
      <c r="P39" s="138"/>
      <c r="Q39" s="190"/>
      <c r="R39" s="191"/>
      <c r="S39" s="198"/>
      <c r="T39" s="183"/>
      <c r="U39" s="192"/>
      <c r="V39" s="196"/>
      <c r="W39" s="190"/>
      <c r="X39" s="190"/>
      <c r="Y39" s="181"/>
      <c r="Z39" s="183"/>
      <c r="AA39" s="199"/>
      <c r="AB39" s="196"/>
      <c r="AC39" s="223"/>
      <c r="AD39" s="224"/>
      <c r="AE39" s="228"/>
      <c r="AF39" s="133"/>
      <c r="AG39" s="141"/>
      <c r="AH39" s="185"/>
      <c r="AI39" s="20"/>
      <c r="AJ39" s="130"/>
      <c r="AK39" s="135"/>
      <c r="AL39" s="133"/>
      <c r="AM39" s="142"/>
    </row>
    <row r="40" spans="2:39" ht="16.5" customHeight="1">
      <c r="B40" s="22"/>
      <c r="D40" s="138"/>
      <c r="E40" s="24"/>
      <c r="F40" s="24"/>
      <c r="G40" s="198"/>
      <c r="H40" s="183"/>
      <c r="I40" s="192"/>
      <c r="J40" s="196"/>
      <c r="K40" s="200"/>
      <c r="L40" s="190"/>
      <c r="M40" s="181"/>
      <c r="N40" s="183"/>
      <c r="O40" s="192"/>
      <c r="P40" s="138"/>
      <c r="Q40" s="190"/>
      <c r="R40" s="191"/>
      <c r="S40" s="198"/>
      <c r="T40" s="183"/>
      <c r="U40" s="192"/>
      <c r="V40" s="196"/>
      <c r="W40" s="190"/>
      <c r="X40" s="190"/>
      <c r="Y40" s="181"/>
      <c r="Z40" s="183"/>
      <c r="AA40" s="199"/>
      <c r="AB40" s="196"/>
      <c r="AC40" s="223"/>
      <c r="AD40" s="224"/>
      <c r="AE40" s="228"/>
      <c r="AF40" s="133"/>
      <c r="AG40" s="141"/>
      <c r="AH40" s="185"/>
      <c r="AI40" s="20"/>
      <c r="AJ40" s="20"/>
      <c r="AK40" s="227"/>
      <c r="AL40" s="133"/>
      <c r="AM40" s="142"/>
    </row>
    <row r="41" spans="2:39" ht="16.5" customHeight="1">
      <c r="B41" s="22"/>
      <c r="D41" s="138"/>
      <c r="E41" s="24"/>
      <c r="F41" s="24"/>
      <c r="G41" s="198"/>
      <c r="H41" s="183"/>
      <c r="I41" s="192"/>
      <c r="J41" s="196"/>
      <c r="K41" s="200"/>
      <c r="L41" s="190"/>
      <c r="M41" s="181"/>
      <c r="N41" s="183"/>
      <c r="O41" s="192"/>
      <c r="P41" s="138"/>
      <c r="Q41" s="190"/>
      <c r="R41" s="191"/>
      <c r="S41" s="198"/>
      <c r="T41" s="183"/>
      <c r="U41" s="192"/>
      <c r="V41" s="196"/>
      <c r="W41" s="190"/>
      <c r="X41" s="190"/>
      <c r="Y41" s="181"/>
      <c r="Z41" s="183"/>
      <c r="AA41" s="199"/>
      <c r="AB41" s="196"/>
      <c r="AC41" s="223"/>
      <c r="AD41" s="224"/>
      <c r="AE41" s="228"/>
      <c r="AF41" s="133"/>
      <c r="AG41" s="141"/>
      <c r="AH41" s="185"/>
      <c r="AI41" s="20"/>
      <c r="AJ41" s="20"/>
      <c r="AK41" s="227"/>
      <c r="AL41" s="133"/>
      <c r="AM41" s="142"/>
    </row>
    <row r="42" spans="2:39" ht="16.5" customHeight="1">
      <c r="B42" s="22"/>
      <c r="D42" s="138"/>
      <c r="E42" s="24"/>
      <c r="F42" s="24"/>
      <c r="G42" s="198"/>
      <c r="H42" s="183"/>
      <c r="I42" s="192"/>
      <c r="J42" s="196"/>
      <c r="K42" s="200"/>
      <c r="L42" s="190"/>
      <c r="M42" s="181"/>
      <c r="N42" s="183"/>
      <c r="O42" s="192"/>
      <c r="P42" s="138"/>
      <c r="Q42" s="190"/>
      <c r="R42" s="191"/>
      <c r="S42" s="198"/>
      <c r="T42" s="183"/>
      <c r="U42" s="192"/>
      <c r="V42" s="196"/>
      <c r="W42" s="190"/>
      <c r="X42" s="190"/>
      <c r="Y42" s="181"/>
      <c r="Z42" s="183"/>
      <c r="AA42" s="199"/>
      <c r="AB42" s="196"/>
      <c r="AC42" s="223"/>
      <c r="AD42" s="224"/>
      <c r="AE42" s="228"/>
      <c r="AF42" s="133"/>
      <c r="AG42" s="141"/>
      <c r="AH42" s="185"/>
      <c r="AI42" s="20"/>
      <c r="AJ42" s="20"/>
      <c r="AK42" s="227"/>
      <c r="AL42" s="133"/>
      <c r="AM42" s="142"/>
    </row>
    <row r="43" spans="2:39" ht="16.5" customHeight="1">
      <c r="B43" s="22"/>
      <c r="D43" s="138"/>
      <c r="E43" s="24"/>
      <c r="F43" s="24"/>
      <c r="G43" s="198"/>
      <c r="H43" s="183"/>
      <c r="I43" s="192"/>
      <c r="J43" s="196"/>
      <c r="K43" s="190"/>
      <c r="L43" s="190"/>
      <c r="M43" s="181"/>
      <c r="N43" s="183"/>
      <c r="O43" s="192"/>
      <c r="P43" s="138"/>
      <c r="Q43" s="190"/>
      <c r="R43" s="191"/>
      <c r="S43" s="198"/>
      <c r="T43" s="183"/>
      <c r="U43" s="192"/>
      <c r="V43" s="196"/>
      <c r="W43" s="190"/>
      <c r="X43" s="190"/>
      <c r="Y43" s="181"/>
      <c r="Z43" s="183"/>
      <c r="AA43" s="199"/>
      <c r="AB43" s="196"/>
      <c r="AC43" s="223"/>
      <c r="AD43" s="224"/>
      <c r="AE43" s="228"/>
      <c r="AF43" s="133"/>
      <c r="AG43" s="141"/>
      <c r="AH43" s="185"/>
      <c r="AI43" s="20"/>
      <c r="AJ43" s="20"/>
      <c r="AK43" s="227"/>
      <c r="AL43" s="133"/>
      <c r="AM43" s="142"/>
    </row>
    <row r="44" spans="2:39" ht="16.5" customHeight="1">
      <c r="B44" s="22"/>
      <c r="D44" s="138"/>
      <c r="E44" s="24"/>
      <c r="F44" s="24" t="s">
        <v>311</v>
      </c>
      <c r="G44" s="181"/>
      <c r="H44" s="183"/>
      <c r="I44" s="192"/>
      <c r="J44" s="196"/>
      <c r="K44" s="190"/>
      <c r="L44" s="190"/>
      <c r="M44" s="181"/>
      <c r="N44" s="183"/>
      <c r="O44" s="192"/>
      <c r="P44" s="196"/>
      <c r="Q44" s="190"/>
      <c r="R44" s="191"/>
      <c r="S44" s="198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 t="s">
        <v>311</v>
      </c>
      <c r="AE44" s="181"/>
      <c r="AF44" s="133"/>
      <c r="AG44" s="141"/>
      <c r="AH44" s="185"/>
      <c r="AI44" s="20"/>
      <c r="AJ44" s="20"/>
      <c r="AK44" s="227"/>
      <c r="AL44" s="133"/>
      <c r="AM44" s="142"/>
    </row>
    <row r="45" spans="2:39" ht="16.5" customHeight="1">
      <c r="B45" s="22"/>
      <c r="D45" s="138"/>
      <c r="E45" s="24"/>
      <c r="F45" s="24" t="s">
        <v>311</v>
      </c>
      <c r="G45" s="181"/>
      <c r="H45" s="183"/>
      <c r="I45" s="192"/>
      <c r="J45" s="196"/>
      <c r="K45" s="190"/>
      <c r="L45" s="190"/>
      <c r="M45" s="181"/>
      <c r="N45" s="183"/>
      <c r="O45" s="192"/>
      <c r="P45" s="196"/>
      <c r="Q45" s="190"/>
      <c r="R45" s="190" t="s">
        <v>311</v>
      </c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 t="s">
        <v>311</v>
      </c>
      <c r="AE45" s="181"/>
      <c r="AF45" s="133"/>
      <c r="AG45" s="141"/>
      <c r="AH45" s="185"/>
      <c r="AI45" s="20"/>
      <c r="AJ45" s="20"/>
      <c r="AK45" s="227"/>
      <c r="AL45" s="133"/>
      <c r="AM45" s="142"/>
    </row>
    <row r="46" spans="2:39" ht="16.5" customHeight="1">
      <c r="B46" s="22"/>
      <c r="D46" s="138"/>
      <c r="E46" s="24"/>
      <c r="F46" s="24" t="s">
        <v>311</v>
      </c>
      <c r="G46" s="181"/>
      <c r="H46" s="183"/>
      <c r="I46" s="192"/>
      <c r="J46" s="196"/>
      <c r="K46" s="190"/>
      <c r="L46" s="190"/>
      <c r="M46" s="181"/>
      <c r="N46" s="183"/>
      <c r="O46" s="192"/>
      <c r="P46" s="196"/>
      <c r="Q46" s="190"/>
      <c r="R46" s="190" t="s">
        <v>311</v>
      </c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 t="s">
        <v>311</v>
      </c>
      <c r="AE46" s="181"/>
      <c r="AF46" s="133"/>
      <c r="AG46" s="141"/>
      <c r="AH46" s="185"/>
      <c r="AI46" s="20"/>
      <c r="AJ46" s="20"/>
      <c r="AK46" s="227"/>
      <c r="AL46" s="133"/>
      <c r="AM46" s="142"/>
    </row>
    <row r="47" spans="2:39" ht="16.5" customHeight="1">
      <c r="B47" s="22"/>
      <c r="D47" s="138"/>
      <c r="E47" s="24"/>
      <c r="F47" s="24" t="s">
        <v>311</v>
      </c>
      <c r="G47" s="181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0" t="s">
        <v>311</v>
      </c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 t="s">
        <v>311</v>
      </c>
      <c r="AE47" s="181"/>
      <c r="AF47" s="133"/>
      <c r="AG47" s="141"/>
      <c r="AH47" s="185"/>
      <c r="AI47" s="20"/>
      <c r="AJ47" s="20"/>
      <c r="AK47" s="227"/>
      <c r="AL47" s="133"/>
      <c r="AM47" s="142"/>
    </row>
    <row r="48" spans="2:39" ht="16.5" customHeight="1">
      <c r="B48" s="23"/>
      <c r="D48" s="138"/>
      <c r="E48" s="24"/>
      <c r="F48" s="24" t="s">
        <v>311</v>
      </c>
      <c r="G48" s="181"/>
      <c r="H48" s="183"/>
      <c r="I48" s="192"/>
      <c r="J48" s="196"/>
      <c r="K48" s="190"/>
      <c r="L48" s="190"/>
      <c r="M48" s="181"/>
      <c r="N48" s="183"/>
      <c r="O48" s="192"/>
      <c r="P48" s="196"/>
      <c r="Q48" s="190"/>
      <c r="R48" s="190" t="s">
        <v>311</v>
      </c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 t="s">
        <v>311</v>
      </c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311</v>
      </c>
      <c r="G49" s="182"/>
      <c r="H49" s="183"/>
      <c r="I49" s="192"/>
      <c r="J49" s="196"/>
      <c r="K49" s="190"/>
      <c r="L49" s="190"/>
      <c r="M49" s="181"/>
      <c r="N49" s="183"/>
      <c r="O49" s="192"/>
      <c r="P49" s="196"/>
      <c r="Q49" s="190"/>
      <c r="R49" s="190" t="s">
        <v>311</v>
      </c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 t="s">
        <v>311</v>
      </c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311</v>
      </c>
      <c r="G50" s="181"/>
      <c r="H50" s="183"/>
      <c r="I50" s="192"/>
      <c r="J50" s="196"/>
      <c r="K50" s="190"/>
      <c r="L50" s="190"/>
      <c r="M50" s="181"/>
      <c r="N50" s="183"/>
      <c r="O50" s="192"/>
      <c r="P50" s="196"/>
      <c r="Q50" s="190"/>
      <c r="R50" s="190" t="s">
        <v>311</v>
      </c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 t="s">
        <v>311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311</v>
      </c>
      <c r="G51" s="181"/>
      <c r="H51" s="183"/>
      <c r="I51" s="192"/>
      <c r="J51" s="196"/>
      <c r="K51" s="190"/>
      <c r="L51" s="190"/>
      <c r="M51" s="181"/>
      <c r="N51" s="183"/>
      <c r="O51" s="192"/>
      <c r="P51" s="196"/>
      <c r="Q51" s="190"/>
      <c r="R51" s="190" t="s">
        <v>311</v>
      </c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 t="s">
        <v>311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311</v>
      </c>
      <c r="G52" s="181"/>
      <c r="H52" s="183"/>
      <c r="I52" s="192"/>
      <c r="J52" s="196"/>
      <c r="K52" s="190"/>
      <c r="L52" s="190"/>
      <c r="M52" s="181"/>
      <c r="N52" s="183"/>
      <c r="O52" s="192"/>
      <c r="P52" s="196"/>
      <c r="Q52" s="190"/>
      <c r="R52" s="190" t="s">
        <v>311</v>
      </c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 t="s">
        <v>311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311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311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311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311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311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311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SUM(G55,M55,S55,Y55,AE55,AK55)</f>
        <v>31520</v>
      </c>
      <c r="D55" s="31"/>
      <c r="E55" s="143"/>
      <c r="F55" s="143" t="s">
        <v>311</v>
      </c>
      <c r="G55" s="144">
        <f>SUM(G9:G54)</f>
        <v>11860</v>
      </c>
      <c r="H55" s="144"/>
      <c r="I55" s="29"/>
      <c r="J55" s="31"/>
      <c r="K55" s="143"/>
      <c r="L55" s="143"/>
      <c r="M55" s="144">
        <f>SUM(M9:M54)</f>
        <v>1480</v>
      </c>
      <c r="N55" s="144"/>
      <c r="O55" s="29"/>
      <c r="P55" s="31"/>
      <c r="Q55" s="143"/>
      <c r="R55" s="143" t="s">
        <v>311</v>
      </c>
      <c r="S55" s="144">
        <f>SUM(S9:S54)</f>
        <v>980</v>
      </c>
      <c r="T55" s="144"/>
      <c r="U55" s="29"/>
      <c r="V55" s="31"/>
      <c r="W55" s="143"/>
      <c r="X55" s="143"/>
      <c r="Y55" s="144">
        <f>SUM(Y9:Y54)</f>
        <v>6280</v>
      </c>
      <c r="Z55" s="144"/>
      <c r="AA55" s="29"/>
      <c r="AB55" s="31"/>
      <c r="AC55" s="143"/>
      <c r="AD55" s="143" t="s">
        <v>311</v>
      </c>
      <c r="AE55" s="144">
        <f>SUM(AE9:AE54)</f>
        <v>4600</v>
      </c>
      <c r="AF55" s="144"/>
      <c r="AG55" s="30"/>
      <c r="AH55" s="31"/>
      <c r="AI55" s="28"/>
      <c r="AJ55" s="28"/>
      <c r="AK55" s="144">
        <f>SUM(AK9:AK54)</f>
        <v>6320</v>
      </c>
      <c r="AL55" s="144"/>
      <c r="AM55" s="32"/>
    </row>
    <row r="56" spans="2:39" ht="15.75" customHeight="1" thickBot="1">
      <c r="B56" s="37" t="s">
        <v>389</v>
      </c>
      <c r="C56" s="38">
        <f>SUM(H56,N56,T56,Z56,AF56,AL56)</f>
        <v>0</v>
      </c>
      <c r="D56" s="39"/>
      <c r="E56" s="163"/>
      <c r="F56" s="163" t="s">
        <v>311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 t="s">
        <v>311</v>
      </c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 t="s">
        <v>311</v>
      </c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SUM(G55)</f>
        <v>11860</v>
      </c>
      <c r="H57" s="166">
        <f>SUM(H56)</f>
        <v>0</v>
      </c>
      <c r="I57" s="48"/>
      <c r="J57" s="46"/>
      <c r="K57" s="165"/>
      <c r="L57" s="165"/>
      <c r="M57" s="166">
        <f>SUM(M55)</f>
        <v>1480</v>
      </c>
      <c r="N57" s="166">
        <f>SUM(N56)</f>
        <v>0</v>
      </c>
      <c r="O57" s="48"/>
      <c r="P57" s="46"/>
      <c r="Q57" s="165"/>
      <c r="R57" s="165" t="s">
        <v>311</v>
      </c>
      <c r="S57" s="166">
        <f>SUM(S55)</f>
        <v>980</v>
      </c>
      <c r="T57" s="166">
        <f>SUM(T56)</f>
        <v>0</v>
      </c>
      <c r="U57" s="48"/>
      <c r="V57" s="46"/>
      <c r="W57" s="165"/>
      <c r="X57" s="165"/>
      <c r="Y57" s="166">
        <f>SUM(Y55)</f>
        <v>6280</v>
      </c>
      <c r="Z57" s="166">
        <f>SUM(Z56)</f>
        <v>0</v>
      </c>
      <c r="AA57" s="48"/>
      <c r="AB57" s="46"/>
      <c r="AC57" s="165"/>
      <c r="AD57" s="165" t="s">
        <v>311</v>
      </c>
      <c r="AE57" s="166">
        <f>SUM(AE55)</f>
        <v>4600</v>
      </c>
      <c r="AF57" s="166">
        <f>SUM(AF56)</f>
        <v>0</v>
      </c>
      <c r="AG57" s="49"/>
      <c r="AH57" s="46"/>
      <c r="AI57" s="47"/>
      <c r="AJ57" s="47"/>
      <c r="AK57" s="166">
        <f>SUM(AK55)</f>
        <v>6320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72" t="s">
        <v>394</v>
      </c>
      <c r="AI62" s="472"/>
      <c r="AJ62" s="472"/>
      <c r="AK62" s="472"/>
      <c r="AL62" s="472"/>
      <c r="AM62" s="473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4" t="s">
        <v>395</v>
      </c>
      <c r="AI63" s="474"/>
      <c r="AJ63" s="474"/>
      <c r="AK63" s="474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4" t="s">
        <v>396</v>
      </c>
      <c r="AI64" s="474"/>
      <c r="AJ64" s="474"/>
      <c r="AK64" s="474"/>
      <c r="AL64" s="474"/>
      <c r="AM64" s="475"/>
    </row>
    <row r="65" spans="2:40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6" t="s">
        <v>397</v>
      </c>
      <c r="AI65" s="476"/>
      <c r="AJ65" s="476"/>
      <c r="AK65" s="476"/>
      <c r="AL65" s="476"/>
      <c r="AM65" s="477"/>
    </row>
    <row r="66" spans="2:40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0" ht="16.5" customHeight="1">
      <c r="C67" s="19" t="s">
        <v>398</v>
      </c>
      <c r="D67" s="218" t="s">
        <v>552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363"/>
      <c r="P67" s="493" t="s">
        <v>553</v>
      </c>
      <c r="Q67" s="493"/>
      <c r="R67" s="493"/>
      <c r="S67" s="493"/>
      <c r="T67" s="493"/>
      <c r="U67" s="493"/>
      <c r="V67" s="493"/>
      <c r="W67" s="493"/>
      <c r="X67" s="493"/>
      <c r="Y67" s="493"/>
      <c r="Z67" s="493"/>
      <c r="AA67" s="493"/>
      <c r="AB67" s="493" t="s">
        <v>554</v>
      </c>
      <c r="AC67" s="493"/>
      <c r="AD67" s="493"/>
      <c r="AE67" s="493"/>
      <c r="AF67" s="493"/>
      <c r="AG67" s="493"/>
      <c r="AH67" s="493"/>
      <c r="AI67" s="493"/>
      <c r="AJ67" s="493"/>
      <c r="AK67" s="493"/>
      <c r="AL67" s="493"/>
      <c r="AM67" s="493"/>
    </row>
    <row r="68" spans="2:40" ht="15.75" customHeight="1">
      <c r="D68" s="97" t="s">
        <v>555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218"/>
      <c r="P68" s="97" t="s">
        <v>556</v>
      </c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</row>
    <row r="69" spans="2:40" ht="15.75" customHeight="1">
      <c r="D69" s="97" t="s">
        <v>557</v>
      </c>
      <c r="M69" s="97"/>
      <c r="P69" s="218" t="s">
        <v>558</v>
      </c>
      <c r="Q69" s="218"/>
      <c r="R69" s="218"/>
      <c r="S69" s="218"/>
      <c r="T69" s="218"/>
      <c r="U69" s="218"/>
      <c r="V69" s="218"/>
      <c r="W69" s="218"/>
      <c r="X69" s="97"/>
      <c r="Y69" s="97"/>
      <c r="Z69" s="97"/>
      <c r="AA69" s="97"/>
      <c r="AB69" s="218"/>
      <c r="AC69" s="218"/>
      <c r="AD69" s="218"/>
      <c r="AE69" s="218"/>
      <c r="AF69" s="218"/>
      <c r="AG69" s="218"/>
      <c r="AH69" s="218"/>
      <c r="AI69" s="218"/>
      <c r="AJ69" s="97"/>
      <c r="AK69" s="97"/>
      <c r="AL69" s="97"/>
      <c r="AM69" s="97"/>
    </row>
    <row r="70" spans="2:40" ht="15.95" customHeight="1">
      <c r="D70" s="97" t="s">
        <v>559</v>
      </c>
      <c r="M70" s="97"/>
      <c r="P70" s="97" t="s">
        <v>560</v>
      </c>
      <c r="Q70" s="97"/>
      <c r="R70" s="97"/>
      <c r="S70" s="97"/>
      <c r="T70" s="97"/>
      <c r="U70" s="97"/>
      <c r="V70" s="97"/>
      <c r="W70" s="97"/>
      <c r="X70" s="97"/>
      <c r="Y70" s="97"/>
      <c r="Z70" s="218"/>
      <c r="AA70" s="97"/>
      <c r="AB70" s="97"/>
      <c r="AC70" s="97"/>
      <c r="AD70" s="97"/>
      <c r="AE70" s="97"/>
      <c r="AF70" s="97"/>
      <c r="AG70" s="97"/>
      <c r="AH70" s="97"/>
      <c r="AI70" s="97"/>
      <c r="AJ70" s="400"/>
      <c r="AK70" s="97"/>
      <c r="AL70" s="218"/>
      <c r="AM70" s="97"/>
    </row>
    <row r="71" spans="2:40" ht="15.95" customHeight="1">
      <c r="D71" s="97"/>
      <c r="P71" s="494" t="s">
        <v>561</v>
      </c>
      <c r="Q71" s="494"/>
      <c r="R71" s="494"/>
      <c r="S71" s="494"/>
      <c r="T71" s="494"/>
      <c r="U71" s="494"/>
      <c r="V71" s="494"/>
      <c r="W71" s="494"/>
      <c r="X71" s="494"/>
      <c r="Y71" s="494"/>
      <c r="Z71" s="494"/>
      <c r="AA71" s="494"/>
      <c r="AB71" s="494"/>
      <c r="AC71" s="494"/>
      <c r="AD71" s="494"/>
      <c r="AE71" s="494"/>
      <c r="AF71" s="494"/>
      <c r="AG71" s="494"/>
      <c r="AH71" s="494"/>
      <c r="AI71" s="494"/>
      <c r="AJ71" s="494"/>
      <c r="AK71" s="494"/>
      <c r="AL71" s="494"/>
      <c r="AM71" s="494"/>
      <c r="AN71" s="217"/>
    </row>
    <row r="72" spans="2:40" ht="15.95" customHeight="1">
      <c r="D72" s="97"/>
      <c r="F72" s="61" t="s">
        <v>311</v>
      </c>
      <c r="R72" s="61" t="s">
        <v>311</v>
      </c>
      <c r="Y72" s="97"/>
      <c r="AC72" s="19"/>
      <c r="AD72" s="61" t="s">
        <v>311</v>
      </c>
    </row>
    <row r="73" spans="2:40" ht="15.95" customHeight="1">
      <c r="D73" s="97"/>
      <c r="F73" s="61" t="s">
        <v>311</v>
      </c>
      <c r="R73" s="61" t="s">
        <v>311</v>
      </c>
      <c r="Y73" s="97"/>
      <c r="AD73" s="61" t="s">
        <v>311</v>
      </c>
    </row>
    <row r="74" spans="2:40" ht="15.95" customHeight="1">
      <c r="E74" s="219"/>
      <c r="F74" s="61" t="s">
        <v>311</v>
      </c>
      <c r="R74" s="61" t="s">
        <v>311</v>
      </c>
      <c r="AB74" s="97"/>
      <c r="AC74" s="97"/>
      <c r="AD74" s="97"/>
      <c r="AE74" s="97"/>
      <c r="AF74" s="97"/>
      <c r="AG74" s="97"/>
      <c r="AH74" s="97"/>
      <c r="AI74" s="97"/>
    </row>
    <row r="75" spans="2:40" ht="15.95" customHeight="1">
      <c r="F75" s="61" t="s">
        <v>311</v>
      </c>
      <c r="R75" s="61" t="s">
        <v>311</v>
      </c>
      <c r="AB75" s="401"/>
    </row>
    <row r="76" spans="2:40" ht="15.95" customHeight="1">
      <c r="F76" s="61" t="s">
        <v>311</v>
      </c>
      <c r="R76" s="61" t="s">
        <v>311</v>
      </c>
      <c r="AD76" s="61" t="s">
        <v>311</v>
      </c>
    </row>
    <row r="77" spans="2:40" ht="15.95" customHeight="1">
      <c r="F77" s="61" t="s">
        <v>311</v>
      </c>
      <c r="R77" s="61" t="s">
        <v>311</v>
      </c>
      <c r="AD77" s="61" t="s">
        <v>311</v>
      </c>
    </row>
    <row r="78" spans="2:40" ht="15.95" customHeight="1">
      <c r="F78" s="61" t="s">
        <v>311</v>
      </c>
      <c r="R78" s="61" t="s">
        <v>311</v>
      </c>
      <c r="AD78" s="61" t="s">
        <v>311</v>
      </c>
    </row>
    <row r="79" spans="2:40" ht="15.95" customHeight="1">
      <c r="F79" s="61" t="s">
        <v>311</v>
      </c>
      <c r="R79" s="61" t="s">
        <v>311</v>
      </c>
      <c r="AD79" s="61" t="s">
        <v>311</v>
      </c>
    </row>
    <row r="80" spans="2:40" ht="15.95" customHeight="1">
      <c r="F80" s="61" t="s">
        <v>311</v>
      </c>
      <c r="R80" s="61" t="s">
        <v>311</v>
      </c>
      <c r="AD80" s="61" t="s">
        <v>311</v>
      </c>
    </row>
    <row r="81" spans="6:30" ht="15.9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7">
    <mergeCell ref="P67:AA67"/>
    <mergeCell ref="P71:AA71"/>
    <mergeCell ref="AB71:AM71"/>
    <mergeCell ref="AB67:AM67"/>
    <mergeCell ref="AH62:AM62"/>
    <mergeCell ref="AH63:AK63"/>
    <mergeCell ref="AH64:AM64"/>
    <mergeCell ref="AH65:AM65"/>
    <mergeCell ref="AK1:AM1"/>
    <mergeCell ref="AL2:AM2"/>
    <mergeCell ref="V4:AA5"/>
    <mergeCell ref="AE5:AF5"/>
    <mergeCell ref="B4:C5"/>
    <mergeCell ref="D4:E5"/>
    <mergeCell ref="G4:Q5"/>
    <mergeCell ref="S4:S5"/>
    <mergeCell ref="T4:U5"/>
  </mergeCells>
  <phoneticPr fontId="3"/>
  <conditionalFormatting sqref="AF24:AF54 Z24:Z54 T24:T54 N24:N54 AL28:AL54 H23:H54">
    <cfRule type="cellIs" dxfId="347" priority="14" stopIfTrue="1" operator="greaterThan">
      <formula>G23</formula>
    </cfRule>
  </conditionalFormatting>
  <conditionalFormatting sqref="AL29">
    <cfRule type="cellIs" dxfId="346" priority="12" stopIfTrue="1" operator="greaterThan">
      <formula>AK29</formula>
    </cfRule>
  </conditionalFormatting>
  <conditionalFormatting sqref="AF9:AF23 T9:T23 N9:N23 Z19:Z23 H10:H23">
    <cfRule type="cellIs" dxfId="345" priority="11" stopIfTrue="1" operator="greaterThan">
      <formula>G9</formula>
    </cfRule>
  </conditionalFormatting>
  <conditionalFormatting sqref="AL30">
    <cfRule type="cellIs" dxfId="344" priority="9" stopIfTrue="1" operator="greaterThan">
      <formula>AK30</formula>
    </cfRule>
  </conditionalFormatting>
  <conditionalFormatting sqref="AL63">
    <cfRule type="cellIs" dxfId="343" priority="7" stopIfTrue="1" operator="greaterThan">
      <formula>AK63</formula>
    </cfRule>
  </conditionalFormatting>
  <conditionalFormatting sqref="H9">
    <cfRule type="cellIs" dxfId="342" priority="4" stopIfTrue="1" operator="greaterThan">
      <formula>G9</formula>
    </cfRule>
  </conditionalFormatting>
  <conditionalFormatting sqref="AL9:AL27">
    <cfRule type="cellIs" dxfId="341" priority="3" stopIfTrue="1" operator="greaterThan">
      <formula>AK9</formula>
    </cfRule>
  </conditionalFormatting>
  <conditionalFormatting sqref="AL28">
    <cfRule type="cellIs" dxfId="340" priority="2" stopIfTrue="1" operator="greaterThan">
      <formula>AK28</formula>
    </cfRule>
  </conditionalFormatting>
  <conditionalFormatting sqref="Z9:Z18">
    <cfRule type="cellIs" dxfId="339" priority="1" stopIfTrue="1" operator="greaterThan">
      <formula>Y9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7" xr:uid="{881CF947-9933-47DA-AD6B-561066040409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N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1.625" style="61" customWidth="1"/>
    <col min="2" max="2" width="10.375" style="61" customWidth="1"/>
    <col min="3" max="3" width="12.375" style="19" customWidth="1"/>
    <col min="4" max="4" width="4" style="19" customWidth="1"/>
    <col min="5" max="5" width="15.1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7.37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37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125" style="61" hidden="1" customWidth="1"/>
    <col min="37" max="37" width="10.125" style="61" customWidth="1"/>
    <col min="38" max="38" width="9.125" style="61" customWidth="1"/>
    <col min="39" max="40" width="3.375" style="61" customWidth="1"/>
    <col min="41" max="16384" width="8.875" style="61"/>
  </cols>
  <sheetData>
    <row r="1" spans="1:40" s="57" customFormat="1" ht="22.5" customHeight="1">
      <c r="A1" s="53"/>
      <c r="B1" s="54" t="s">
        <v>562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60">
        <v>46054</v>
      </c>
      <c r="AL1" s="460"/>
      <c r="AM1" s="460"/>
    </row>
    <row r="2" spans="1:4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61">
        <f>+入力!N7</f>
        <v>0</v>
      </c>
      <c r="AM2" s="461"/>
    </row>
    <row r="3" spans="1:4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0" ht="15.75" customHeight="1">
      <c r="B4" s="478">
        <f>+入力!F2</f>
        <v>0</v>
      </c>
      <c r="C4" s="479"/>
      <c r="D4" s="482">
        <f>B4</f>
        <v>0</v>
      </c>
      <c r="E4" s="483"/>
      <c r="F4" s="105"/>
      <c r="G4" s="462" t="str">
        <f>CONCATENATE(入力!F3,入力!S3)&amp;"　/　"&amp;入力!F4</f>
        <v>様　/　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11"/>
      <c r="S4" s="495">
        <f>+入力!F5</f>
        <v>0</v>
      </c>
      <c r="T4" s="466">
        <f>+入力!N5</f>
        <v>0</v>
      </c>
      <c r="U4" s="467"/>
      <c r="V4" s="487">
        <f>+入力!F6</f>
        <v>0</v>
      </c>
      <c r="W4" s="488"/>
      <c r="X4" s="488"/>
      <c r="Y4" s="488"/>
      <c r="Z4" s="488"/>
      <c r="AA4" s="489"/>
      <c r="AB4" s="106"/>
      <c r="AC4" s="106"/>
      <c r="AD4" s="72"/>
      <c r="AE4" s="238"/>
      <c r="AF4" s="107"/>
      <c r="AG4" s="107"/>
      <c r="AH4" s="1"/>
      <c r="AM4" s="70" t="s">
        <v>182</v>
      </c>
      <c r="AN4" s="58"/>
    </row>
    <row r="5" spans="1:40" ht="15.75" customHeight="1" thickBot="1">
      <c r="B5" s="480"/>
      <c r="C5" s="481"/>
      <c r="D5" s="484"/>
      <c r="E5" s="485"/>
      <c r="F5" s="108"/>
      <c r="G5" s="464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12"/>
      <c r="S5" s="471"/>
      <c r="T5" s="468"/>
      <c r="U5" s="469"/>
      <c r="V5" s="490"/>
      <c r="W5" s="491"/>
      <c r="X5" s="491"/>
      <c r="Y5" s="491"/>
      <c r="Z5" s="491"/>
      <c r="AA5" s="492"/>
      <c r="AB5" s="71" t="s">
        <v>183</v>
      </c>
      <c r="AC5" s="106"/>
      <c r="AD5" s="72"/>
      <c r="AE5" s="486">
        <f>+入力!M6</f>
        <v>0</v>
      </c>
      <c r="AF5" s="486"/>
      <c r="AG5" s="109" t="s">
        <v>184</v>
      </c>
      <c r="AH5" s="1"/>
      <c r="AM5" s="70" t="s">
        <v>185</v>
      </c>
    </row>
    <row r="6" spans="1:40" ht="9.75" customHeight="1" thickBot="1">
      <c r="M6" s="56"/>
    </row>
    <row r="7" spans="1:4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360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4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196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36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40" ht="15.75" customHeight="1">
      <c r="B9" s="14" t="s">
        <v>563</v>
      </c>
      <c r="C9" s="15"/>
      <c r="D9" s="138" t="s">
        <v>201</v>
      </c>
      <c r="E9" s="99" t="s">
        <v>564</v>
      </c>
      <c r="F9" s="212" t="s">
        <v>565</v>
      </c>
      <c r="G9" s="231">
        <v>1360</v>
      </c>
      <c r="H9" s="229"/>
      <c r="I9" s="344"/>
      <c r="J9" s="16" t="s">
        <v>201</v>
      </c>
      <c r="K9" s="223" t="s">
        <v>566</v>
      </c>
      <c r="L9" s="226" t="s">
        <v>567</v>
      </c>
      <c r="M9" s="225">
        <v>530</v>
      </c>
      <c r="N9" s="229"/>
      <c r="O9" s="232"/>
      <c r="P9" s="16" t="s">
        <v>201</v>
      </c>
      <c r="Q9" s="330" t="s">
        <v>568</v>
      </c>
      <c r="R9" s="331" t="s">
        <v>569</v>
      </c>
      <c r="S9" s="231">
        <v>370</v>
      </c>
      <c r="T9" s="229"/>
      <c r="U9" s="344"/>
      <c r="V9" s="16" t="s">
        <v>201</v>
      </c>
      <c r="W9" s="223" t="s">
        <v>570</v>
      </c>
      <c r="X9" s="226" t="s">
        <v>571</v>
      </c>
      <c r="Y9" s="225">
        <v>840</v>
      </c>
      <c r="Z9" s="229"/>
      <c r="AA9" s="345"/>
      <c r="AB9" s="16" t="s">
        <v>201</v>
      </c>
      <c r="AC9" s="223" t="s">
        <v>572</v>
      </c>
      <c r="AD9" s="355" t="s">
        <v>573</v>
      </c>
      <c r="AE9" s="225">
        <v>1020</v>
      </c>
      <c r="AF9" s="229"/>
      <c r="AG9" s="348"/>
      <c r="AH9" s="16" t="s">
        <v>201</v>
      </c>
      <c r="AI9" s="190" t="s">
        <v>574</v>
      </c>
      <c r="AJ9" s="197" t="s">
        <v>575</v>
      </c>
      <c r="AK9" s="225">
        <v>330</v>
      </c>
      <c r="AL9" s="229"/>
      <c r="AM9" s="142"/>
    </row>
    <row r="10" spans="1:40" ht="16.5" customHeight="1">
      <c r="B10" s="14">
        <v>40133</v>
      </c>
      <c r="D10" s="138" t="s">
        <v>201</v>
      </c>
      <c r="E10" s="24" t="s">
        <v>576</v>
      </c>
      <c r="F10" s="212" t="s">
        <v>577</v>
      </c>
      <c r="G10" s="225">
        <v>3010</v>
      </c>
      <c r="H10" s="229"/>
      <c r="I10" s="232"/>
      <c r="J10" s="16" t="s">
        <v>201</v>
      </c>
      <c r="K10" s="223" t="s">
        <v>578</v>
      </c>
      <c r="L10" s="247" t="s">
        <v>579</v>
      </c>
      <c r="M10" s="225">
        <v>710</v>
      </c>
      <c r="N10" s="229"/>
      <c r="O10" s="347"/>
      <c r="P10" s="16" t="s">
        <v>201</v>
      </c>
      <c r="Q10" s="223" t="s">
        <v>580</v>
      </c>
      <c r="R10" s="226" t="s">
        <v>581</v>
      </c>
      <c r="S10" s="225">
        <v>300</v>
      </c>
      <c r="T10" s="229"/>
      <c r="U10" s="347"/>
      <c r="V10" s="16" t="s">
        <v>201</v>
      </c>
      <c r="W10" s="223" t="s">
        <v>582</v>
      </c>
      <c r="X10" s="226" t="s">
        <v>583</v>
      </c>
      <c r="Y10" s="225">
        <v>1990</v>
      </c>
      <c r="Z10" s="229"/>
      <c r="AA10" s="348"/>
      <c r="AB10" s="16" t="s">
        <v>201</v>
      </c>
      <c r="AC10" s="223" t="s">
        <v>584</v>
      </c>
      <c r="AD10" s="224" t="s">
        <v>585</v>
      </c>
      <c r="AE10" s="225">
        <v>1700</v>
      </c>
      <c r="AF10" s="229"/>
      <c r="AG10" s="349"/>
      <c r="AH10" s="16" t="s">
        <v>201</v>
      </c>
      <c r="AI10" s="190" t="s">
        <v>586</v>
      </c>
      <c r="AJ10" s="197" t="s">
        <v>587</v>
      </c>
      <c r="AK10" s="225">
        <v>600</v>
      </c>
      <c r="AL10" s="229"/>
      <c r="AM10" s="142"/>
    </row>
    <row r="11" spans="1:40" ht="16.5" customHeight="1">
      <c r="B11" s="22"/>
      <c r="D11" s="138" t="s">
        <v>201</v>
      </c>
      <c r="E11" s="24" t="s">
        <v>588</v>
      </c>
      <c r="F11" s="24" t="s">
        <v>589</v>
      </c>
      <c r="G11" s="225">
        <v>1570</v>
      </c>
      <c r="H11" s="229"/>
      <c r="I11" s="347"/>
      <c r="J11" s="16" t="s">
        <v>201</v>
      </c>
      <c r="K11" s="223" t="s">
        <v>590</v>
      </c>
      <c r="L11" s="247" t="s">
        <v>591</v>
      </c>
      <c r="M11" s="225">
        <v>130</v>
      </c>
      <c r="N11" s="229"/>
      <c r="O11" s="347"/>
      <c r="P11" s="16" t="s">
        <v>201</v>
      </c>
      <c r="Q11" s="223" t="s">
        <v>582</v>
      </c>
      <c r="R11" s="226" t="s">
        <v>592</v>
      </c>
      <c r="S11" s="225">
        <v>890</v>
      </c>
      <c r="T11" s="229"/>
      <c r="U11" s="347"/>
      <c r="V11" s="16" t="s">
        <v>201</v>
      </c>
      <c r="W11" s="223" t="s">
        <v>593</v>
      </c>
      <c r="X11" s="226" t="s">
        <v>594</v>
      </c>
      <c r="Y11" s="225">
        <v>1100</v>
      </c>
      <c r="Z11" s="229"/>
      <c r="AA11" s="348"/>
      <c r="AB11" s="16" t="s">
        <v>201</v>
      </c>
      <c r="AC11" s="223" t="s">
        <v>595</v>
      </c>
      <c r="AD11" s="224" t="s">
        <v>596</v>
      </c>
      <c r="AE11" s="225">
        <v>480</v>
      </c>
      <c r="AF11" s="229"/>
      <c r="AG11" s="348"/>
      <c r="AH11" s="16" t="s">
        <v>201</v>
      </c>
      <c r="AI11" s="190" t="s">
        <v>597</v>
      </c>
      <c r="AJ11" s="197" t="s">
        <v>598</v>
      </c>
      <c r="AK11" s="225">
        <v>900</v>
      </c>
      <c r="AL11" s="229"/>
      <c r="AM11" s="137"/>
    </row>
    <row r="12" spans="1:40" ht="16.5" customHeight="1">
      <c r="B12" s="22"/>
      <c r="D12" s="138" t="s">
        <v>201</v>
      </c>
      <c r="E12" s="24" t="s">
        <v>599</v>
      </c>
      <c r="F12" s="409" t="s">
        <v>600</v>
      </c>
      <c r="G12" s="225">
        <v>4000</v>
      </c>
      <c r="H12" s="229"/>
      <c r="I12" s="347"/>
      <c r="J12" s="16"/>
      <c r="K12" s="223" t="s">
        <v>601</v>
      </c>
      <c r="L12" s="215" t="s">
        <v>602</v>
      </c>
      <c r="M12" s="228" t="s">
        <v>489</v>
      </c>
      <c r="N12" s="229"/>
      <c r="O12" s="347"/>
      <c r="P12" s="16"/>
      <c r="Q12" s="223" t="s">
        <v>603</v>
      </c>
      <c r="R12" s="226" t="s">
        <v>604</v>
      </c>
      <c r="S12" s="198" t="s">
        <v>605</v>
      </c>
      <c r="T12" s="229"/>
      <c r="U12" s="347"/>
      <c r="V12" s="16" t="s">
        <v>201</v>
      </c>
      <c r="W12" s="223" t="s">
        <v>606</v>
      </c>
      <c r="X12" s="224" t="s">
        <v>607</v>
      </c>
      <c r="Y12" s="225">
        <v>350</v>
      </c>
      <c r="Z12" s="229"/>
      <c r="AA12" s="348"/>
      <c r="AB12" s="16" t="s">
        <v>201</v>
      </c>
      <c r="AC12" s="223" t="s">
        <v>608</v>
      </c>
      <c r="AD12" s="224" t="s">
        <v>609</v>
      </c>
      <c r="AE12" s="329">
        <v>280</v>
      </c>
      <c r="AF12" s="229"/>
      <c r="AG12" s="348"/>
      <c r="AH12" s="16" t="s">
        <v>201</v>
      </c>
      <c r="AI12" s="190" t="s">
        <v>610</v>
      </c>
      <c r="AJ12" s="197" t="s">
        <v>611</v>
      </c>
      <c r="AK12" s="225">
        <v>500</v>
      </c>
      <c r="AL12" s="229"/>
      <c r="AM12" s="142"/>
    </row>
    <row r="13" spans="1:40" ht="16.5" customHeight="1">
      <c r="B13" s="22"/>
      <c r="D13" s="138" t="s">
        <v>201</v>
      </c>
      <c r="E13" s="24" t="s">
        <v>612</v>
      </c>
      <c r="F13" s="24" t="s">
        <v>613</v>
      </c>
      <c r="G13" s="225">
        <v>2450</v>
      </c>
      <c r="H13" s="229"/>
      <c r="I13" s="347"/>
      <c r="J13" s="16"/>
      <c r="K13" s="223" t="s">
        <v>614</v>
      </c>
      <c r="L13" s="355" t="s">
        <v>615</v>
      </c>
      <c r="M13" s="228" t="s">
        <v>605</v>
      </c>
      <c r="N13" s="229"/>
      <c r="O13" s="344"/>
      <c r="P13" s="16"/>
      <c r="Q13" s="223" t="s">
        <v>616</v>
      </c>
      <c r="R13" s="226" t="s">
        <v>617</v>
      </c>
      <c r="S13" s="228" t="s">
        <v>489</v>
      </c>
      <c r="T13" s="229"/>
      <c r="U13" s="347"/>
      <c r="V13" s="16"/>
      <c r="W13" s="223" t="s">
        <v>618</v>
      </c>
      <c r="X13" s="226" t="s">
        <v>619</v>
      </c>
      <c r="Y13" s="198" t="s">
        <v>605</v>
      </c>
      <c r="Z13" s="229"/>
      <c r="AA13" s="348"/>
      <c r="AB13" s="16" t="s">
        <v>201</v>
      </c>
      <c r="AC13" s="223" t="s">
        <v>620</v>
      </c>
      <c r="AD13" s="224" t="s">
        <v>621</v>
      </c>
      <c r="AE13" s="225">
        <v>150</v>
      </c>
      <c r="AF13" s="229"/>
      <c r="AG13" s="348"/>
      <c r="AH13" s="16" t="s">
        <v>201</v>
      </c>
      <c r="AI13" s="190" t="s">
        <v>622</v>
      </c>
      <c r="AJ13" s="197" t="s">
        <v>623</v>
      </c>
      <c r="AK13" s="225">
        <v>300</v>
      </c>
      <c r="AL13" s="229"/>
      <c r="AM13" s="142"/>
    </row>
    <row r="14" spans="1:40" ht="16.5" customHeight="1">
      <c r="B14" s="22"/>
      <c r="D14" s="138"/>
      <c r="E14" s="24" t="s">
        <v>624</v>
      </c>
      <c r="F14" s="24" t="s">
        <v>625</v>
      </c>
      <c r="G14" s="228" t="s">
        <v>605</v>
      </c>
      <c r="H14" s="229"/>
      <c r="I14" s="347"/>
      <c r="J14" s="16"/>
      <c r="K14" s="223" t="s">
        <v>626</v>
      </c>
      <c r="L14" s="224" t="s">
        <v>627</v>
      </c>
      <c r="M14" s="228" t="s">
        <v>605</v>
      </c>
      <c r="N14" s="229"/>
      <c r="O14" s="347"/>
      <c r="P14" s="16"/>
      <c r="Q14" s="234" t="s">
        <v>628</v>
      </c>
      <c r="R14" s="235" t="s">
        <v>629</v>
      </c>
      <c r="S14" s="228" t="s">
        <v>605</v>
      </c>
      <c r="T14" s="229"/>
      <c r="U14" s="347"/>
      <c r="V14" s="16"/>
      <c r="W14" s="234" t="s">
        <v>616</v>
      </c>
      <c r="X14" s="235" t="s">
        <v>630</v>
      </c>
      <c r="Y14" s="228" t="s">
        <v>605</v>
      </c>
      <c r="Z14" s="229"/>
      <c r="AA14" s="348"/>
      <c r="AB14" s="16" t="s">
        <v>201</v>
      </c>
      <c r="AC14" s="223" t="s">
        <v>631</v>
      </c>
      <c r="AD14" s="355" t="s">
        <v>632</v>
      </c>
      <c r="AE14" s="225">
        <v>130</v>
      </c>
      <c r="AF14" s="229"/>
      <c r="AG14" s="349"/>
      <c r="AH14" s="16" t="s">
        <v>201</v>
      </c>
      <c r="AI14" s="190" t="s">
        <v>633</v>
      </c>
      <c r="AJ14" s="197" t="s">
        <v>634</v>
      </c>
      <c r="AK14" s="225">
        <v>630</v>
      </c>
      <c r="AL14" s="229"/>
      <c r="AM14" s="137"/>
    </row>
    <row r="15" spans="1:40" ht="16.5" customHeight="1">
      <c r="B15" s="22"/>
      <c r="D15" s="138"/>
      <c r="E15" s="24" t="s">
        <v>635</v>
      </c>
      <c r="F15" s="24" t="s">
        <v>636</v>
      </c>
      <c r="G15" s="228" t="s">
        <v>605</v>
      </c>
      <c r="H15" s="229"/>
      <c r="I15" s="347"/>
      <c r="J15" s="16"/>
      <c r="K15" s="17" t="s">
        <v>637</v>
      </c>
      <c r="L15" s="405" t="s">
        <v>638</v>
      </c>
      <c r="M15" s="228" t="s">
        <v>605</v>
      </c>
      <c r="N15" s="229"/>
      <c r="O15" s="347"/>
      <c r="P15" s="138"/>
      <c r="Q15" s="223"/>
      <c r="R15" s="223" t="s">
        <v>311</v>
      </c>
      <c r="S15" s="225"/>
      <c r="T15" s="229"/>
      <c r="U15" s="347"/>
      <c r="V15" s="16"/>
      <c r="W15" s="223"/>
      <c r="X15" s="226" t="s">
        <v>311</v>
      </c>
      <c r="Y15" s="225"/>
      <c r="Z15" s="229"/>
      <c r="AA15" s="348"/>
      <c r="AB15" s="16" t="s">
        <v>201</v>
      </c>
      <c r="AC15" s="223" t="s">
        <v>639</v>
      </c>
      <c r="AD15" s="224" t="s">
        <v>640</v>
      </c>
      <c r="AE15" s="225">
        <v>200</v>
      </c>
      <c r="AF15" s="229"/>
      <c r="AG15" s="349"/>
      <c r="AH15" s="16" t="s">
        <v>201</v>
      </c>
      <c r="AI15" s="190" t="s">
        <v>641</v>
      </c>
      <c r="AJ15" s="197" t="s">
        <v>642</v>
      </c>
      <c r="AK15" s="225">
        <v>600</v>
      </c>
      <c r="AL15" s="229"/>
      <c r="AM15" s="142"/>
    </row>
    <row r="16" spans="1:40" ht="16.5" customHeight="1">
      <c r="B16" s="22"/>
      <c r="D16" s="138"/>
      <c r="E16" s="99" t="s">
        <v>643</v>
      </c>
      <c r="F16" s="99" t="s">
        <v>644</v>
      </c>
      <c r="G16" s="228" t="s">
        <v>605</v>
      </c>
      <c r="H16" s="229"/>
      <c r="I16" s="347"/>
      <c r="J16" s="16"/>
      <c r="K16" s="223" t="s">
        <v>645</v>
      </c>
      <c r="L16" s="215" t="s">
        <v>646</v>
      </c>
      <c r="M16" s="228" t="s">
        <v>489</v>
      </c>
      <c r="N16" s="229"/>
      <c r="O16" s="347"/>
      <c r="P16" s="138"/>
      <c r="Q16" s="223"/>
      <c r="R16" s="223" t="s">
        <v>311</v>
      </c>
      <c r="S16" s="225"/>
      <c r="T16" s="229"/>
      <c r="U16" s="347"/>
      <c r="V16" s="16"/>
      <c r="W16" s="223"/>
      <c r="X16" s="226" t="s">
        <v>311</v>
      </c>
      <c r="Y16" s="225"/>
      <c r="Z16" s="229"/>
      <c r="AA16" s="348"/>
      <c r="AB16" s="16" t="s">
        <v>201</v>
      </c>
      <c r="AC16" s="223" t="s">
        <v>647</v>
      </c>
      <c r="AD16" s="224" t="s">
        <v>648</v>
      </c>
      <c r="AE16" s="225">
        <v>710</v>
      </c>
      <c r="AF16" s="229"/>
      <c r="AG16" s="349"/>
      <c r="AH16" s="16" t="s">
        <v>201</v>
      </c>
      <c r="AI16" s="190" t="s">
        <v>649</v>
      </c>
      <c r="AJ16" s="197" t="s">
        <v>650</v>
      </c>
      <c r="AK16" s="225">
        <v>600</v>
      </c>
      <c r="AL16" s="229"/>
      <c r="AM16" s="142"/>
    </row>
    <row r="17" spans="2:39" ht="16.5" customHeight="1">
      <c r="B17" s="22"/>
      <c r="D17" s="138"/>
      <c r="E17" s="24" t="s">
        <v>651</v>
      </c>
      <c r="F17" s="24" t="s">
        <v>652</v>
      </c>
      <c r="G17" s="228" t="s">
        <v>605</v>
      </c>
      <c r="H17" s="229"/>
      <c r="I17" s="347"/>
      <c r="J17" s="16"/>
      <c r="K17" s="223" t="s">
        <v>653</v>
      </c>
      <c r="L17" s="130" t="s">
        <v>654</v>
      </c>
      <c r="M17" s="228" t="s">
        <v>605</v>
      </c>
      <c r="N17" s="229"/>
      <c r="O17" s="347"/>
      <c r="P17" s="138"/>
      <c r="Q17" s="223"/>
      <c r="R17" s="223" t="s">
        <v>311</v>
      </c>
      <c r="S17" s="225"/>
      <c r="T17" s="229"/>
      <c r="U17" s="347"/>
      <c r="V17" s="16"/>
      <c r="W17" s="223"/>
      <c r="X17" s="226" t="s">
        <v>311</v>
      </c>
      <c r="Y17" s="225"/>
      <c r="Z17" s="229"/>
      <c r="AA17" s="348"/>
      <c r="AB17" s="16"/>
      <c r="AC17" s="223" t="s">
        <v>603</v>
      </c>
      <c r="AD17" s="224"/>
      <c r="AE17" s="228" t="s">
        <v>605</v>
      </c>
      <c r="AF17" s="229"/>
      <c r="AG17" s="349"/>
      <c r="AH17" s="16" t="s">
        <v>201</v>
      </c>
      <c r="AI17" s="190" t="s">
        <v>655</v>
      </c>
      <c r="AJ17" s="197" t="s">
        <v>656</v>
      </c>
      <c r="AK17" s="225">
        <v>440</v>
      </c>
      <c r="AL17" s="229"/>
      <c r="AM17" s="137"/>
    </row>
    <row r="18" spans="2:39" ht="16.5" customHeight="1">
      <c r="B18" s="22"/>
      <c r="D18" s="138"/>
      <c r="E18" s="24" t="s">
        <v>657</v>
      </c>
      <c r="F18" s="24" t="s">
        <v>658</v>
      </c>
      <c r="G18" s="228" t="s">
        <v>605</v>
      </c>
      <c r="H18" s="229"/>
      <c r="I18" s="347"/>
      <c r="J18" s="138"/>
      <c r="K18" s="223" t="s">
        <v>659</v>
      </c>
      <c r="L18" s="406" t="s">
        <v>660</v>
      </c>
      <c r="M18" s="228" t="s">
        <v>605</v>
      </c>
      <c r="N18" s="229"/>
      <c r="O18" s="347"/>
      <c r="P18" s="138"/>
      <c r="Q18" s="223"/>
      <c r="R18" s="223" t="s">
        <v>311</v>
      </c>
      <c r="S18" s="225"/>
      <c r="T18" s="229"/>
      <c r="U18" s="347"/>
      <c r="V18" s="16"/>
      <c r="W18" s="223"/>
      <c r="X18" s="226" t="s">
        <v>311</v>
      </c>
      <c r="Y18" s="225"/>
      <c r="Z18" s="229"/>
      <c r="AA18" s="348"/>
      <c r="AB18" s="16"/>
      <c r="AC18" s="223" t="s">
        <v>595</v>
      </c>
      <c r="AD18" s="224"/>
      <c r="AE18" s="228" t="s">
        <v>605</v>
      </c>
      <c r="AF18" s="229"/>
      <c r="AG18" s="349"/>
      <c r="AH18" s="16" t="s">
        <v>201</v>
      </c>
      <c r="AI18" s="190" t="s">
        <v>661</v>
      </c>
      <c r="AJ18" s="197" t="s">
        <v>662</v>
      </c>
      <c r="AK18" s="225">
        <v>550</v>
      </c>
      <c r="AL18" s="229"/>
      <c r="AM18" s="137"/>
    </row>
    <row r="19" spans="2:39" ht="16.5" customHeight="1">
      <c r="B19" s="22"/>
      <c r="D19" s="138"/>
      <c r="E19" s="24" t="s">
        <v>663</v>
      </c>
      <c r="F19" s="24" t="s">
        <v>664</v>
      </c>
      <c r="G19" s="228" t="s">
        <v>605</v>
      </c>
      <c r="H19" s="229"/>
      <c r="I19" s="232"/>
      <c r="J19" s="138"/>
      <c r="K19" s="223" t="s">
        <v>665</v>
      </c>
      <c r="L19" s="407" t="s">
        <v>666</v>
      </c>
      <c r="M19" s="228" t="s">
        <v>605</v>
      </c>
      <c r="N19" s="229"/>
      <c r="O19" s="347"/>
      <c r="P19" s="138"/>
      <c r="Q19" s="223"/>
      <c r="R19" s="223" t="s">
        <v>311</v>
      </c>
      <c r="S19" s="225"/>
      <c r="T19" s="229"/>
      <c r="U19" s="347"/>
      <c r="V19" s="138"/>
      <c r="W19" s="223"/>
      <c r="X19" s="223" t="s">
        <v>311</v>
      </c>
      <c r="Y19" s="225"/>
      <c r="Z19" s="229"/>
      <c r="AA19" s="348"/>
      <c r="AB19" s="138"/>
      <c r="AC19" s="223" t="s">
        <v>667</v>
      </c>
      <c r="AD19" s="224" t="s">
        <v>668</v>
      </c>
      <c r="AE19" s="228" t="s">
        <v>489</v>
      </c>
      <c r="AF19" s="229"/>
      <c r="AG19" s="349"/>
      <c r="AH19" s="16" t="s">
        <v>201</v>
      </c>
      <c r="AI19" s="190" t="s">
        <v>669</v>
      </c>
      <c r="AJ19" s="191" t="s">
        <v>670</v>
      </c>
      <c r="AK19" s="329">
        <v>300</v>
      </c>
      <c r="AL19" s="229"/>
      <c r="AM19" s="142"/>
    </row>
    <row r="20" spans="2:39" ht="16.5" customHeight="1">
      <c r="B20" s="22"/>
      <c r="D20" s="138"/>
      <c r="E20" s="99" t="s">
        <v>671</v>
      </c>
      <c r="F20" s="99" t="s">
        <v>672</v>
      </c>
      <c r="G20" s="228" t="s">
        <v>605</v>
      </c>
      <c r="H20" s="229"/>
      <c r="I20" s="347"/>
      <c r="J20" s="138"/>
      <c r="K20" s="223" t="s">
        <v>673</v>
      </c>
      <c r="L20" s="130" t="s">
        <v>674</v>
      </c>
      <c r="M20" s="228" t="s">
        <v>605</v>
      </c>
      <c r="N20" s="229"/>
      <c r="O20" s="232"/>
      <c r="P20" s="138"/>
      <c r="Q20" s="223"/>
      <c r="R20" s="223" t="s">
        <v>311</v>
      </c>
      <c r="S20" s="225"/>
      <c r="T20" s="229"/>
      <c r="U20" s="347"/>
      <c r="V20" s="138"/>
      <c r="W20" s="223"/>
      <c r="X20" s="223" t="s">
        <v>311</v>
      </c>
      <c r="Y20" s="225"/>
      <c r="Z20" s="229"/>
      <c r="AA20" s="348"/>
      <c r="AB20" s="16"/>
      <c r="AC20" s="223" t="s">
        <v>675</v>
      </c>
      <c r="AD20" s="224" t="s">
        <v>676</v>
      </c>
      <c r="AE20" s="228" t="s">
        <v>605</v>
      </c>
      <c r="AF20" s="229"/>
      <c r="AG20" s="349"/>
      <c r="AH20" s="16" t="s">
        <v>201</v>
      </c>
      <c r="AI20" s="190" t="s">
        <v>677</v>
      </c>
      <c r="AJ20" s="197" t="s">
        <v>678</v>
      </c>
      <c r="AK20" s="329">
        <v>300</v>
      </c>
      <c r="AL20" s="229"/>
      <c r="AM20" s="142"/>
    </row>
    <row r="21" spans="2:39" ht="16.5" customHeight="1">
      <c r="B21" s="22"/>
      <c r="D21" s="138"/>
      <c r="E21" s="99" t="s">
        <v>679</v>
      </c>
      <c r="F21" s="212" t="s">
        <v>680</v>
      </c>
      <c r="G21" s="228" t="s">
        <v>489</v>
      </c>
      <c r="H21" s="229"/>
      <c r="I21" s="347"/>
      <c r="J21" s="138"/>
      <c r="K21" s="20" t="s">
        <v>681</v>
      </c>
      <c r="L21" s="407" t="s">
        <v>682</v>
      </c>
      <c r="M21" s="211" t="s">
        <v>605</v>
      </c>
      <c r="N21" s="229"/>
      <c r="O21" s="232"/>
      <c r="P21" s="138"/>
      <c r="Q21" s="223"/>
      <c r="R21" s="223" t="s">
        <v>311</v>
      </c>
      <c r="S21" s="225"/>
      <c r="T21" s="229"/>
      <c r="U21" s="347"/>
      <c r="V21" s="138"/>
      <c r="W21" s="223"/>
      <c r="X21" s="223" t="s">
        <v>311</v>
      </c>
      <c r="Y21" s="225"/>
      <c r="Z21" s="229"/>
      <c r="AA21" s="348"/>
      <c r="AB21" s="16"/>
      <c r="AC21" s="223" t="s">
        <v>603</v>
      </c>
      <c r="AD21" s="224" t="s">
        <v>683</v>
      </c>
      <c r="AE21" s="228" t="s">
        <v>489</v>
      </c>
      <c r="AF21" s="229"/>
      <c r="AG21" s="349"/>
      <c r="AH21" s="16" t="s">
        <v>201</v>
      </c>
      <c r="AI21" s="223" t="s">
        <v>684</v>
      </c>
      <c r="AJ21" s="226" t="s">
        <v>685</v>
      </c>
      <c r="AK21" s="329">
        <v>50</v>
      </c>
      <c r="AL21" s="183"/>
      <c r="AM21" s="142"/>
    </row>
    <row r="22" spans="2:39" ht="16.5" customHeight="1">
      <c r="B22" s="22"/>
      <c r="D22" s="138"/>
      <c r="E22" s="24" t="s">
        <v>686</v>
      </c>
      <c r="F22" s="24" t="s">
        <v>687</v>
      </c>
      <c r="G22" s="228" t="s">
        <v>489</v>
      </c>
      <c r="H22" s="229"/>
      <c r="I22" s="232"/>
      <c r="J22" s="138"/>
      <c r="K22" s="223"/>
      <c r="L22" s="353"/>
      <c r="M22" s="228"/>
      <c r="N22" s="183"/>
      <c r="O22" s="232"/>
      <c r="P22" s="138"/>
      <c r="Q22" s="223"/>
      <c r="R22" s="223" t="s">
        <v>311</v>
      </c>
      <c r="S22" s="225"/>
      <c r="T22" s="229"/>
      <c r="U22" s="232"/>
      <c r="V22" s="138"/>
      <c r="W22" s="223"/>
      <c r="X22" s="223" t="s">
        <v>311</v>
      </c>
      <c r="Y22" s="225"/>
      <c r="Z22" s="229"/>
      <c r="AA22" s="348"/>
      <c r="AB22" s="138"/>
      <c r="AC22" s="223" t="s">
        <v>688</v>
      </c>
      <c r="AD22" s="224" t="s">
        <v>689</v>
      </c>
      <c r="AE22" s="228" t="s">
        <v>489</v>
      </c>
      <c r="AF22" s="229"/>
      <c r="AG22" s="349"/>
      <c r="AH22" s="138"/>
      <c r="AI22" s="223" t="s">
        <v>690</v>
      </c>
      <c r="AJ22" s="224" t="s">
        <v>691</v>
      </c>
      <c r="AK22" s="227" t="s">
        <v>692</v>
      </c>
      <c r="AL22" s="229"/>
      <c r="AM22" s="142"/>
    </row>
    <row r="23" spans="2:39" ht="16.5" customHeight="1">
      <c r="B23" s="22"/>
      <c r="D23" s="138"/>
      <c r="E23" s="24" t="s">
        <v>693</v>
      </c>
      <c r="F23" s="212" t="s">
        <v>694</v>
      </c>
      <c r="G23" s="228" t="s">
        <v>605</v>
      </c>
      <c r="H23" s="229"/>
      <c r="I23" s="232"/>
      <c r="J23" s="138"/>
      <c r="K23" s="223"/>
      <c r="L23" s="355"/>
      <c r="M23" s="228"/>
      <c r="N23" s="183"/>
      <c r="O23" s="232"/>
      <c r="P23" s="138"/>
      <c r="Q23" s="223"/>
      <c r="R23" s="223" t="s">
        <v>311</v>
      </c>
      <c r="S23" s="225"/>
      <c r="T23" s="229"/>
      <c r="U23" s="232"/>
      <c r="V23" s="138"/>
      <c r="W23" s="223"/>
      <c r="X23" s="223" t="s">
        <v>311</v>
      </c>
      <c r="Y23" s="225"/>
      <c r="Z23" s="229"/>
      <c r="AA23" s="349"/>
      <c r="AB23" s="138"/>
      <c r="AC23" s="223"/>
      <c r="AD23" s="223" t="s">
        <v>311</v>
      </c>
      <c r="AE23" s="225"/>
      <c r="AF23" s="229"/>
      <c r="AG23" s="349"/>
      <c r="AH23" s="138"/>
      <c r="AI23" s="223" t="s">
        <v>695</v>
      </c>
      <c r="AJ23" s="224" t="s">
        <v>696</v>
      </c>
      <c r="AK23" s="227" t="s">
        <v>692</v>
      </c>
      <c r="AL23" s="229"/>
      <c r="AM23" s="142"/>
    </row>
    <row r="24" spans="2:39" ht="16.5" customHeight="1">
      <c r="B24" s="22"/>
      <c r="D24" s="138"/>
      <c r="E24" s="99" t="s">
        <v>697</v>
      </c>
      <c r="F24" s="212" t="s">
        <v>698</v>
      </c>
      <c r="G24" s="228" t="s">
        <v>605</v>
      </c>
      <c r="H24" s="229"/>
      <c r="I24" s="232"/>
      <c r="J24" s="138"/>
      <c r="K24" s="17"/>
      <c r="L24" s="405"/>
      <c r="M24" s="211"/>
      <c r="N24" s="183"/>
      <c r="O24" s="232"/>
      <c r="P24" s="138"/>
      <c r="Q24" s="223"/>
      <c r="R24" s="223" t="s">
        <v>311</v>
      </c>
      <c r="S24" s="225"/>
      <c r="T24" s="229"/>
      <c r="U24" s="232"/>
      <c r="V24" s="138"/>
      <c r="W24" s="223"/>
      <c r="X24" s="223" t="s">
        <v>311</v>
      </c>
      <c r="Y24" s="225"/>
      <c r="Z24" s="229"/>
      <c r="AA24" s="349"/>
      <c r="AB24" s="138"/>
      <c r="AC24" s="223"/>
      <c r="AD24" s="223" t="s">
        <v>311</v>
      </c>
      <c r="AE24" s="225"/>
      <c r="AF24" s="229"/>
      <c r="AG24" s="349"/>
      <c r="AH24" s="138"/>
      <c r="AI24" s="223"/>
      <c r="AJ24" s="224"/>
      <c r="AK24" s="227"/>
      <c r="AL24" s="229"/>
      <c r="AM24" s="142"/>
    </row>
    <row r="25" spans="2:39" ht="16.5" customHeight="1">
      <c r="B25" s="22"/>
      <c r="D25" s="138"/>
      <c r="E25" s="24" t="s">
        <v>699</v>
      </c>
      <c r="F25" s="24" t="s">
        <v>700</v>
      </c>
      <c r="G25" s="228" t="s">
        <v>489</v>
      </c>
      <c r="H25" s="229"/>
      <c r="I25" s="232"/>
      <c r="J25" s="138"/>
      <c r="K25" s="20"/>
      <c r="L25" s="215"/>
      <c r="M25" s="211"/>
      <c r="N25" s="183"/>
      <c r="O25" s="232"/>
      <c r="P25" s="138"/>
      <c r="Q25" s="223"/>
      <c r="R25" s="223" t="s">
        <v>311</v>
      </c>
      <c r="S25" s="225"/>
      <c r="T25" s="229"/>
      <c r="U25" s="232"/>
      <c r="V25" s="138"/>
      <c r="W25" s="223"/>
      <c r="X25" s="223" t="s">
        <v>311</v>
      </c>
      <c r="Y25" s="225"/>
      <c r="Z25" s="229"/>
      <c r="AA25" s="349"/>
      <c r="AB25" s="138"/>
      <c r="AC25" s="223"/>
      <c r="AD25" s="226"/>
      <c r="AE25" s="228"/>
      <c r="AF25" s="229"/>
      <c r="AG25" s="349"/>
      <c r="AH25" s="138"/>
      <c r="AI25" s="223"/>
      <c r="AJ25" s="226"/>
      <c r="AK25" s="225"/>
      <c r="AL25" s="229"/>
      <c r="AM25" s="142"/>
    </row>
    <row r="26" spans="2:39" ht="16.5" customHeight="1">
      <c r="B26" s="22"/>
      <c r="D26" s="138"/>
      <c r="E26" s="195"/>
      <c r="F26" s="195"/>
      <c r="G26" s="198"/>
      <c r="H26" s="229"/>
      <c r="I26" s="232"/>
      <c r="J26" s="138"/>
      <c r="K26" s="20"/>
      <c r="L26" s="215"/>
      <c r="M26" s="211"/>
      <c r="N26" s="183"/>
      <c r="O26" s="232"/>
      <c r="P26" s="138"/>
      <c r="Q26" s="223"/>
      <c r="R26" s="223" t="s">
        <v>311</v>
      </c>
      <c r="S26" s="225"/>
      <c r="T26" s="229"/>
      <c r="U26" s="232"/>
      <c r="V26" s="138"/>
      <c r="W26" s="223"/>
      <c r="X26" s="223" t="s">
        <v>311</v>
      </c>
      <c r="Y26" s="225"/>
      <c r="Z26" s="229"/>
      <c r="AA26" s="349"/>
      <c r="AB26" s="138"/>
      <c r="AC26" s="223"/>
      <c r="AD26" s="226"/>
      <c r="AE26" s="228"/>
      <c r="AF26" s="229"/>
      <c r="AG26" s="349"/>
      <c r="AH26" s="138"/>
      <c r="AI26" s="223"/>
      <c r="AJ26" s="226"/>
      <c r="AK26" s="225"/>
      <c r="AL26" s="229"/>
      <c r="AM26" s="142"/>
    </row>
    <row r="27" spans="2:39" ht="16.5" customHeight="1">
      <c r="B27" s="22"/>
      <c r="D27" s="138"/>
      <c r="E27" s="195"/>
      <c r="F27" s="195"/>
      <c r="G27" s="198"/>
      <c r="H27" s="183"/>
      <c r="I27" s="192"/>
      <c r="J27" s="196"/>
      <c r="K27" s="20"/>
      <c r="L27" s="130"/>
      <c r="M27" s="211"/>
      <c r="N27" s="183"/>
      <c r="O27" s="192"/>
      <c r="P27" s="196"/>
      <c r="Q27" s="190"/>
      <c r="R27" s="223"/>
      <c r="S27" s="181"/>
      <c r="T27" s="183"/>
      <c r="U27" s="192"/>
      <c r="V27" s="196"/>
      <c r="W27" s="190"/>
      <c r="X27" s="190"/>
      <c r="Y27" s="181"/>
      <c r="Z27" s="183"/>
      <c r="AA27" s="194"/>
      <c r="AB27" s="196"/>
      <c r="AC27" s="190"/>
      <c r="AD27" s="190"/>
      <c r="AE27" s="225"/>
      <c r="AF27" s="183"/>
      <c r="AG27" s="141"/>
      <c r="AH27" s="138"/>
      <c r="AI27" s="20"/>
      <c r="AJ27" s="226"/>
      <c r="AK27" s="135"/>
      <c r="AL27" s="133"/>
      <c r="AM27" s="142"/>
    </row>
    <row r="28" spans="2:39" ht="16.5" customHeight="1">
      <c r="B28" s="22"/>
      <c r="D28" s="138"/>
      <c r="E28" s="99"/>
      <c r="F28" s="248"/>
      <c r="G28" s="228"/>
      <c r="H28" s="183"/>
      <c r="I28" s="192"/>
      <c r="J28" s="196"/>
      <c r="K28" s="20"/>
      <c r="L28" s="406"/>
      <c r="M28" s="211"/>
      <c r="N28" s="183"/>
      <c r="O28" s="192"/>
      <c r="P28" s="196"/>
      <c r="Q28" s="190"/>
      <c r="R28" s="223"/>
      <c r="S28" s="181"/>
      <c r="T28" s="183"/>
      <c r="U28" s="192"/>
      <c r="V28" s="196"/>
      <c r="W28" s="190"/>
      <c r="X28" s="190"/>
      <c r="Y28" s="181"/>
      <c r="Z28" s="183"/>
      <c r="AA28" s="194"/>
      <c r="AB28" s="196"/>
      <c r="AC28" s="190"/>
      <c r="AD28" s="190"/>
      <c r="AE28" s="225"/>
      <c r="AF28" s="183"/>
      <c r="AG28" s="141"/>
      <c r="AH28" s="138"/>
      <c r="AI28" s="190"/>
      <c r="AJ28" s="197"/>
      <c r="AK28" s="227"/>
      <c r="AL28" s="133"/>
      <c r="AM28" s="142"/>
    </row>
    <row r="29" spans="2:39" ht="16.5" customHeight="1">
      <c r="B29" s="22"/>
      <c r="D29" s="138"/>
      <c r="E29" s="99"/>
      <c r="F29" s="248"/>
      <c r="G29" s="228"/>
      <c r="H29" s="183"/>
      <c r="I29" s="192"/>
      <c r="J29" s="196"/>
      <c r="K29" s="20"/>
      <c r="L29" s="407"/>
      <c r="M29" s="211"/>
      <c r="N29" s="183"/>
      <c r="O29" s="192"/>
      <c r="P29" s="196"/>
      <c r="Q29" s="190"/>
      <c r="R29" s="223"/>
      <c r="S29" s="181"/>
      <c r="T29" s="183"/>
      <c r="U29" s="192"/>
      <c r="V29" s="196"/>
      <c r="W29" s="190"/>
      <c r="X29" s="190"/>
      <c r="Y29" s="181"/>
      <c r="Z29" s="183"/>
      <c r="AA29" s="194"/>
      <c r="AB29" s="196"/>
      <c r="AC29" s="190"/>
      <c r="AD29" s="190"/>
      <c r="AE29" s="225"/>
      <c r="AF29" s="183"/>
      <c r="AG29" s="141"/>
      <c r="AH29" s="138"/>
      <c r="AI29" s="20"/>
      <c r="AJ29" s="226"/>
      <c r="AK29" s="135"/>
      <c r="AL29" s="133"/>
      <c r="AM29" s="142"/>
    </row>
    <row r="30" spans="2:39" ht="16.5" customHeight="1">
      <c r="B30" s="22"/>
      <c r="D30" s="138"/>
      <c r="E30" s="99"/>
      <c r="F30" s="248"/>
      <c r="G30" s="228"/>
      <c r="H30" s="183"/>
      <c r="I30" s="192"/>
      <c r="J30" s="196"/>
      <c r="K30" s="20"/>
      <c r="L30" s="130"/>
      <c r="M30" s="211"/>
      <c r="N30" s="183"/>
      <c r="O30" s="192"/>
      <c r="P30" s="196"/>
      <c r="Q30" s="190"/>
      <c r="R30" s="223"/>
      <c r="S30" s="181"/>
      <c r="T30" s="183"/>
      <c r="U30" s="192"/>
      <c r="V30" s="196"/>
      <c r="W30" s="190"/>
      <c r="X30" s="190"/>
      <c r="Y30" s="181"/>
      <c r="Z30" s="183"/>
      <c r="AA30" s="194"/>
      <c r="AB30" s="196"/>
      <c r="AC30" s="190"/>
      <c r="AD30" s="190"/>
      <c r="AE30" s="225"/>
      <c r="AF30" s="183"/>
      <c r="AG30" s="141"/>
      <c r="AH30" s="138"/>
      <c r="AI30" s="20"/>
      <c r="AJ30" s="226"/>
      <c r="AK30" s="135"/>
      <c r="AL30" s="133"/>
      <c r="AM30" s="142"/>
    </row>
    <row r="31" spans="2:39" ht="16.5" customHeight="1">
      <c r="B31" s="22"/>
      <c r="D31" s="138"/>
      <c r="E31" s="99"/>
      <c r="F31" s="248"/>
      <c r="G31" s="228"/>
      <c r="H31" s="183"/>
      <c r="I31" s="192"/>
      <c r="J31" s="196"/>
      <c r="K31" s="20"/>
      <c r="L31" s="407"/>
      <c r="M31" s="211"/>
      <c r="N31" s="183"/>
      <c r="O31" s="192"/>
      <c r="P31" s="196"/>
      <c r="Q31" s="190"/>
      <c r="R31" s="223"/>
      <c r="S31" s="181"/>
      <c r="T31" s="183"/>
      <c r="U31" s="192"/>
      <c r="V31" s="196"/>
      <c r="W31" s="190"/>
      <c r="X31" s="190"/>
      <c r="Y31" s="181"/>
      <c r="Z31" s="183"/>
      <c r="AA31" s="194"/>
      <c r="AB31" s="196"/>
      <c r="AC31" s="190"/>
      <c r="AD31" s="190"/>
      <c r="AE31" s="225"/>
      <c r="AF31" s="183"/>
      <c r="AG31" s="141"/>
      <c r="AH31" s="138"/>
      <c r="AI31" s="20"/>
      <c r="AJ31" s="226"/>
      <c r="AK31" s="135"/>
      <c r="AL31" s="133"/>
      <c r="AM31" s="142"/>
    </row>
    <row r="32" spans="2:39" ht="16.5" customHeight="1">
      <c r="B32" s="22"/>
      <c r="D32" s="138"/>
      <c r="E32" s="99"/>
      <c r="F32" s="248"/>
      <c r="G32" s="228"/>
      <c r="H32" s="183"/>
      <c r="I32" s="192"/>
      <c r="J32" s="196"/>
      <c r="K32" s="223"/>
      <c r="L32" s="355"/>
      <c r="M32" s="228"/>
      <c r="N32" s="183"/>
      <c r="O32" s="192"/>
      <c r="P32" s="196"/>
      <c r="Q32" s="190"/>
      <c r="R32" s="223"/>
      <c r="S32" s="181"/>
      <c r="T32" s="183"/>
      <c r="U32" s="192"/>
      <c r="V32" s="196"/>
      <c r="W32" s="190"/>
      <c r="X32" s="190"/>
      <c r="Y32" s="181"/>
      <c r="Z32" s="183"/>
      <c r="AA32" s="194"/>
      <c r="AB32" s="196"/>
      <c r="AC32" s="190"/>
      <c r="AD32" s="190"/>
      <c r="AE32" s="225"/>
      <c r="AF32" s="183"/>
      <c r="AG32" s="141"/>
      <c r="AH32" s="138"/>
      <c r="AI32" s="20"/>
      <c r="AJ32" s="226"/>
      <c r="AK32" s="135"/>
      <c r="AL32" s="133"/>
      <c r="AM32" s="142"/>
    </row>
    <row r="33" spans="2:39" ht="16.5" customHeight="1">
      <c r="B33" s="22"/>
      <c r="D33" s="138"/>
      <c r="E33" s="99"/>
      <c r="F33" s="248"/>
      <c r="G33" s="228"/>
      <c r="H33" s="183"/>
      <c r="I33" s="192"/>
      <c r="J33" s="196"/>
      <c r="K33" s="190"/>
      <c r="L33" s="197"/>
      <c r="M33" s="202"/>
      <c r="N33" s="183"/>
      <c r="O33" s="192"/>
      <c r="P33" s="196"/>
      <c r="Q33" s="190"/>
      <c r="R33" s="223"/>
      <c r="S33" s="181"/>
      <c r="T33" s="183"/>
      <c r="U33" s="192"/>
      <c r="V33" s="196"/>
      <c r="W33" s="190"/>
      <c r="X33" s="190"/>
      <c r="Y33" s="181"/>
      <c r="Z33" s="183"/>
      <c r="AA33" s="194"/>
      <c r="AB33" s="196"/>
      <c r="AC33" s="190"/>
      <c r="AD33" s="190"/>
      <c r="AE33" s="225"/>
      <c r="AF33" s="183"/>
      <c r="AG33" s="141"/>
      <c r="AH33" s="138"/>
      <c r="AI33" s="20"/>
      <c r="AJ33" s="226"/>
      <c r="AK33" s="135"/>
      <c r="AL33" s="133"/>
      <c r="AM33" s="142"/>
    </row>
    <row r="34" spans="2:39" ht="16.5" customHeight="1">
      <c r="B34" s="22"/>
      <c r="D34" s="138"/>
      <c r="E34" s="230"/>
      <c r="F34" s="248"/>
      <c r="G34" s="198"/>
      <c r="H34" s="183"/>
      <c r="I34" s="192"/>
      <c r="J34" s="196"/>
      <c r="K34" s="190"/>
      <c r="L34" s="197"/>
      <c r="M34" s="202"/>
      <c r="N34" s="183"/>
      <c r="O34" s="192"/>
      <c r="P34" s="196"/>
      <c r="Q34" s="190"/>
      <c r="R34" s="223" t="s">
        <v>311</v>
      </c>
      <c r="S34" s="181"/>
      <c r="T34" s="183"/>
      <c r="U34" s="192"/>
      <c r="V34" s="196"/>
      <c r="W34" s="190"/>
      <c r="X34" s="190" t="s">
        <v>311</v>
      </c>
      <c r="Y34" s="181"/>
      <c r="Z34" s="183"/>
      <c r="AA34" s="199"/>
      <c r="AB34" s="196"/>
      <c r="AC34" s="190"/>
      <c r="AD34" s="190" t="s">
        <v>311</v>
      </c>
      <c r="AE34" s="225"/>
      <c r="AF34" s="183"/>
      <c r="AG34" s="141"/>
      <c r="AH34" s="138"/>
      <c r="AI34" s="20"/>
      <c r="AJ34" s="226"/>
      <c r="AK34" s="135"/>
      <c r="AL34" s="133"/>
      <c r="AM34" s="142"/>
    </row>
    <row r="35" spans="2:39" ht="16.5" customHeight="1">
      <c r="B35" s="22"/>
      <c r="D35" s="138"/>
      <c r="E35" s="24"/>
      <c r="F35" s="195"/>
      <c r="G35" s="198"/>
      <c r="H35" s="183"/>
      <c r="I35" s="192"/>
      <c r="J35" s="196"/>
      <c r="K35" s="190"/>
      <c r="L35" s="197"/>
      <c r="M35" s="202"/>
      <c r="N35" s="183"/>
      <c r="O35" s="192"/>
      <c r="P35" s="196"/>
      <c r="Q35" s="190"/>
      <c r="R35" s="223" t="s">
        <v>311</v>
      </c>
      <c r="S35" s="181"/>
      <c r="T35" s="183"/>
      <c r="U35" s="192"/>
      <c r="V35" s="196"/>
      <c r="W35" s="190"/>
      <c r="X35" s="190" t="s">
        <v>311</v>
      </c>
      <c r="Y35" s="181"/>
      <c r="Z35" s="183"/>
      <c r="AA35" s="199"/>
      <c r="AB35" s="196"/>
      <c r="AC35" s="190"/>
      <c r="AD35" s="190" t="s">
        <v>311</v>
      </c>
      <c r="AE35" s="225"/>
      <c r="AF35" s="183"/>
      <c r="AG35" s="141"/>
      <c r="AH35" s="16"/>
      <c r="AI35" s="223"/>
      <c r="AJ35" s="226"/>
      <c r="AK35" s="225"/>
      <c r="AL35" s="229"/>
      <c r="AM35" s="264"/>
    </row>
    <row r="36" spans="2:39" ht="16.5" customHeight="1">
      <c r="B36" s="22"/>
      <c r="D36" s="138"/>
      <c r="E36" s="24"/>
      <c r="F36" s="195" t="s">
        <v>311</v>
      </c>
      <c r="G36" s="181"/>
      <c r="H36" s="183"/>
      <c r="I36" s="192"/>
      <c r="J36" s="196"/>
      <c r="K36" s="190"/>
      <c r="L36" s="197"/>
      <c r="M36" s="202"/>
      <c r="N36" s="183"/>
      <c r="O36" s="192"/>
      <c r="P36" s="196"/>
      <c r="Q36" s="190"/>
      <c r="R36" s="223" t="s">
        <v>311</v>
      </c>
      <c r="S36" s="181"/>
      <c r="T36" s="183"/>
      <c r="U36" s="192"/>
      <c r="V36" s="196"/>
      <c r="W36" s="190"/>
      <c r="X36" s="190" t="s">
        <v>311</v>
      </c>
      <c r="Y36" s="181"/>
      <c r="Z36" s="183"/>
      <c r="AA36" s="199"/>
      <c r="AB36" s="196"/>
      <c r="AC36" s="190"/>
      <c r="AD36" s="190" t="s">
        <v>311</v>
      </c>
      <c r="AE36" s="225"/>
      <c r="AF36" s="183"/>
      <c r="AG36" s="141"/>
      <c r="AH36" s="16"/>
      <c r="AI36" s="223"/>
      <c r="AJ36" s="226"/>
      <c r="AK36" s="225"/>
      <c r="AL36" s="229"/>
      <c r="AM36" s="264"/>
    </row>
    <row r="37" spans="2:39" ht="16.5" customHeight="1">
      <c r="B37" s="22"/>
      <c r="D37" s="138"/>
      <c r="E37" s="24"/>
      <c r="F37" s="195"/>
      <c r="G37" s="181"/>
      <c r="H37" s="183"/>
      <c r="I37" s="192"/>
      <c r="J37" s="196"/>
      <c r="K37" s="190"/>
      <c r="L37" s="197"/>
      <c r="M37" s="202"/>
      <c r="N37" s="183"/>
      <c r="O37" s="192"/>
      <c r="P37" s="196"/>
      <c r="Q37" s="190"/>
      <c r="R37" s="223"/>
      <c r="S37" s="181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225"/>
      <c r="AF37" s="183"/>
      <c r="AG37" s="141"/>
      <c r="AH37" s="16"/>
      <c r="AI37" s="223"/>
      <c r="AJ37" s="226"/>
      <c r="AK37" s="227"/>
      <c r="AL37" s="229"/>
      <c r="AM37" s="264"/>
    </row>
    <row r="38" spans="2:39" ht="16.5" customHeight="1">
      <c r="B38" s="22"/>
      <c r="D38" s="138"/>
      <c r="E38" s="24"/>
      <c r="F38" s="195"/>
      <c r="G38" s="181"/>
      <c r="H38" s="183"/>
      <c r="I38" s="192"/>
      <c r="J38" s="196"/>
      <c r="K38" s="190"/>
      <c r="L38" s="197"/>
      <c r="M38" s="202"/>
      <c r="N38" s="183"/>
      <c r="O38" s="192"/>
      <c r="P38" s="196"/>
      <c r="Q38" s="190"/>
      <c r="R38" s="223"/>
      <c r="S38" s="181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225"/>
      <c r="AF38" s="183"/>
      <c r="AG38" s="141"/>
      <c r="AH38" s="16"/>
      <c r="AI38" s="223"/>
      <c r="AJ38" s="226"/>
      <c r="AK38" s="227"/>
      <c r="AL38" s="229"/>
      <c r="AM38" s="264"/>
    </row>
    <row r="39" spans="2:39" ht="16.5" customHeight="1">
      <c r="B39" s="22"/>
      <c r="D39" s="138"/>
      <c r="E39" s="24"/>
      <c r="F39" s="195"/>
      <c r="G39" s="181"/>
      <c r="H39" s="183"/>
      <c r="I39" s="192"/>
      <c r="J39" s="196"/>
      <c r="K39" s="190"/>
      <c r="L39" s="197"/>
      <c r="M39" s="202"/>
      <c r="N39" s="183"/>
      <c r="O39" s="192"/>
      <c r="P39" s="196"/>
      <c r="Q39" s="190"/>
      <c r="R39" s="223"/>
      <c r="S39" s="181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225"/>
      <c r="AF39" s="183"/>
      <c r="AG39" s="141"/>
      <c r="AH39" s="138"/>
      <c r="AI39" s="223"/>
      <c r="AJ39" s="226"/>
      <c r="AK39" s="225"/>
      <c r="AL39" s="229"/>
      <c r="AM39" s="264"/>
    </row>
    <row r="40" spans="2:39" ht="16.5" customHeight="1">
      <c r="B40" s="22"/>
      <c r="D40" s="138"/>
      <c r="E40" s="24"/>
      <c r="F40" s="195"/>
      <c r="G40" s="181"/>
      <c r="H40" s="183"/>
      <c r="I40" s="192"/>
      <c r="J40" s="196"/>
      <c r="K40" s="190"/>
      <c r="L40" s="197"/>
      <c r="M40" s="202"/>
      <c r="N40" s="183"/>
      <c r="O40" s="192"/>
      <c r="P40" s="196"/>
      <c r="Q40" s="190"/>
      <c r="R40" s="223"/>
      <c r="S40" s="181"/>
      <c r="T40" s="183"/>
      <c r="U40" s="192"/>
      <c r="V40" s="196"/>
      <c r="W40" s="190"/>
      <c r="X40" s="190"/>
      <c r="Y40" s="181"/>
      <c r="Z40" s="183"/>
      <c r="AA40" s="199"/>
      <c r="AB40" s="196"/>
      <c r="AC40" s="190"/>
      <c r="AD40" s="190"/>
      <c r="AE40" s="225"/>
      <c r="AF40" s="183"/>
      <c r="AG40" s="141"/>
      <c r="AH40" s="138"/>
      <c r="AI40" s="223"/>
      <c r="AJ40" s="226"/>
      <c r="AK40" s="225"/>
      <c r="AL40" s="229"/>
      <c r="AM40" s="264"/>
    </row>
    <row r="41" spans="2:39" ht="16.5" customHeight="1">
      <c r="B41" s="22"/>
      <c r="D41" s="138"/>
      <c r="E41" s="24"/>
      <c r="F41" s="195"/>
      <c r="G41" s="181"/>
      <c r="H41" s="183"/>
      <c r="I41" s="192"/>
      <c r="J41" s="196"/>
      <c r="K41" s="190"/>
      <c r="L41" s="197"/>
      <c r="M41" s="202"/>
      <c r="N41" s="183"/>
      <c r="O41" s="192"/>
      <c r="P41" s="196"/>
      <c r="Q41" s="190"/>
      <c r="R41" s="223"/>
      <c r="S41" s="181"/>
      <c r="T41" s="183"/>
      <c r="U41" s="192"/>
      <c r="V41" s="196"/>
      <c r="W41" s="190"/>
      <c r="X41" s="190"/>
      <c r="Y41" s="181"/>
      <c r="Z41" s="183"/>
      <c r="AA41" s="199"/>
      <c r="AB41" s="196"/>
      <c r="AC41" s="190"/>
      <c r="AD41" s="190"/>
      <c r="AE41" s="225"/>
      <c r="AF41" s="183"/>
      <c r="AG41" s="141"/>
      <c r="AH41" s="138"/>
      <c r="AI41" s="223"/>
      <c r="AJ41" s="226"/>
      <c r="AK41" s="225"/>
      <c r="AL41" s="229"/>
      <c r="AM41" s="264"/>
    </row>
    <row r="42" spans="2:39" ht="16.5" customHeight="1">
      <c r="B42" s="22"/>
      <c r="D42" s="138"/>
      <c r="E42" s="24"/>
      <c r="F42" s="195"/>
      <c r="G42" s="181"/>
      <c r="H42" s="183"/>
      <c r="I42" s="192"/>
      <c r="J42" s="196"/>
      <c r="K42" s="190"/>
      <c r="L42" s="197"/>
      <c r="M42" s="202"/>
      <c r="N42" s="183"/>
      <c r="O42" s="192"/>
      <c r="P42" s="196"/>
      <c r="Q42" s="190"/>
      <c r="R42" s="223"/>
      <c r="S42" s="181"/>
      <c r="T42" s="183"/>
      <c r="U42" s="192"/>
      <c r="V42" s="196"/>
      <c r="W42" s="190"/>
      <c r="X42" s="190"/>
      <c r="Y42" s="181"/>
      <c r="Z42" s="183"/>
      <c r="AA42" s="199"/>
      <c r="AB42" s="196"/>
      <c r="AC42" s="190"/>
      <c r="AD42" s="190"/>
      <c r="AE42" s="225"/>
      <c r="AF42" s="183"/>
      <c r="AG42" s="141"/>
      <c r="AH42" s="138"/>
      <c r="AI42" s="20"/>
      <c r="AJ42" s="226"/>
      <c r="AK42" s="135"/>
      <c r="AL42" s="133"/>
      <c r="AM42" s="142"/>
    </row>
    <row r="43" spans="2:39" ht="16.5" customHeight="1">
      <c r="B43" s="22"/>
      <c r="D43" s="138"/>
      <c r="E43" s="24"/>
      <c r="F43" s="195"/>
      <c r="G43" s="181"/>
      <c r="H43" s="183"/>
      <c r="I43" s="192"/>
      <c r="J43" s="196"/>
      <c r="K43" s="190"/>
      <c r="L43" s="197"/>
      <c r="M43" s="202"/>
      <c r="N43" s="183"/>
      <c r="O43" s="192"/>
      <c r="P43" s="196"/>
      <c r="Q43" s="190"/>
      <c r="R43" s="223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225"/>
      <c r="AF43" s="183"/>
      <c r="AG43" s="141"/>
      <c r="AH43" s="138"/>
      <c r="AI43" s="20"/>
      <c r="AJ43" s="226"/>
      <c r="AK43" s="135"/>
      <c r="AL43" s="133"/>
      <c r="AM43" s="142"/>
    </row>
    <row r="44" spans="2:39" ht="16.5" customHeight="1">
      <c r="B44" s="23"/>
      <c r="D44" s="138"/>
      <c r="E44" s="24"/>
      <c r="F44" s="195" t="s">
        <v>311</v>
      </c>
      <c r="G44" s="181"/>
      <c r="H44" s="183"/>
      <c r="I44" s="192"/>
      <c r="J44" s="196"/>
      <c r="K44" s="190"/>
      <c r="L44" s="197"/>
      <c r="M44" s="202"/>
      <c r="N44" s="183"/>
      <c r="O44" s="192"/>
      <c r="P44" s="196"/>
      <c r="Q44" s="190"/>
      <c r="R44" s="223" t="s">
        <v>311</v>
      </c>
      <c r="S44" s="181"/>
      <c r="T44" s="183"/>
      <c r="U44" s="192"/>
      <c r="V44" s="196"/>
      <c r="W44" s="190"/>
      <c r="X44" s="190" t="s">
        <v>311</v>
      </c>
      <c r="Y44" s="181"/>
      <c r="Z44" s="183"/>
      <c r="AA44" s="199"/>
      <c r="AB44" s="196"/>
      <c r="AC44" s="190"/>
      <c r="AD44" s="190" t="s">
        <v>311</v>
      </c>
      <c r="AE44" s="225"/>
      <c r="AF44" s="183"/>
      <c r="AG44" s="141"/>
      <c r="AH44" s="138"/>
      <c r="AI44" s="20"/>
      <c r="AJ44" s="226"/>
      <c r="AK44" s="135"/>
      <c r="AL44" s="133"/>
      <c r="AM44" s="142"/>
    </row>
    <row r="45" spans="2:39" ht="16.5" customHeight="1">
      <c r="B45" s="23"/>
      <c r="D45" s="138"/>
      <c r="E45" s="24"/>
      <c r="F45" s="195"/>
      <c r="G45" s="181"/>
      <c r="H45" s="183"/>
      <c r="I45" s="192"/>
      <c r="J45" s="196"/>
      <c r="K45" s="186"/>
      <c r="L45" s="350"/>
      <c r="M45" s="202"/>
      <c r="N45" s="183"/>
      <c r="O45" s="192"/>
      <c r="P45" s="196"/>
      <c r="Q45" s="190"/>
      <c r="R45" s="223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225"/>
      <c r="AF45" s="183"/>
      <c r="AG45" s="141"/>
      <c r="AH45" s="138"/>
      <c r="AI45" s="20"/>
      <c r="AJ45" s="226"/>
      <c r="AK45" s="135"/>
      <c r="AL45" s="133"/>
      <c r="AM45" s="142"/>
    </row>
    <row r="46" spans="2:39" ht="16.5" customHeight="1">
      <c r="B46" s="23"/>
      <c r="D46" s="138"/>
      <c r="E46" s="24"/>
      <c r="F46" s="195"/>
      <c r="G46" s="181"/>
      <c r="H46" s="183"/>
      <c r="I46" s="192"/>
      <c r="J46" s="196"/>
      <c r="K46" s="186"/>
      <c r="L46" s="350"/>
      <c r="M46" s="202"/>
      <c r="N46" s="183"/>
      <c r="O46" s="192"/>
      <c r="P46" s="196"/>
      <c r="Q46" s="190"/>
      <c r="R46" s="223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225"/>
      <c r="AF46" s="183"/>
      <c r="AG46" s="141"/>
      <c r="AH46" s="138"/>
      <c r="AI46" s="20"/>
      <c r="AJ46" s="226"/>
      <c r="AK46" s="135"/>
      <c r="AL46" s="133"/>
      <c r="AM46" s="142"/>
    </row>
    <row r="47" spans="2:39" ht="16.5" customHeight="1">
      <c r="B47" s="23"/>
      <c r="D47" s="138"/>
      <c r="E47" s="24"/>
      <c r="F47" s="195"/>
      <c r="G47" s="181"/>
      <c r="H47" s="183"/>
      <c r="I47" s="192"/>
      <c r="J47" s="196"/>
      <c r="K47" s="186"/>
      <c r="L47" s="350"/>
      <c r="M47" s="202"/>
      <c r="N47" s="183"/>
      <c r="O47" s="192"/>
      <c r="P47" s="196"/>
      <c r="Q47" s="190"/>
      <c r="R47" s="223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225"/>
      <c r="AF47" s="183"/>
      <c r="AG47" s="141"/>
      <c r="AH47" s="138"/>
      <c r="AI47" s="20"/>
      <c r="AJ47" s="226"/>
      <c r="AK47" s="135"/>
      <c r="AL47" s="133"/>
      <c r="AM47" s="142"/>
    </row>
    <row r="48" spans="2:39" ht="16.5" customHeight="1">
      <c r="B48" s="22"/>
      <c r="D48" s="138"/>
      <c r="E48" s="24"/>
      <c r="F48" s="195" t="s">
        <v>311</v>
      </c>
      <c r="G48" s="181"/>
      <c r="H48" s="183"/>
      <c r="I48" s="192"/>
      <c r="J48" s="196"/>
      <c r="K48" s="17"/>
      <c r="L48" s="351"/>
      <c r="M48" s="211"/>
      <c r="N48" s="183"/>
      <c r="O48" s="192"/>
      <c r="P48" s="196"/>
      <c r="Q48" s="190"/>
      <c r="R48" s="223" t="s">
        <v>311</v>
      </c>
      <c r="S48" s="181"/>
      <c r="T48" s="183"/>
      <c r="U48" s="192"/>
      <c r="V48" s="196"/>
      <c r="W48" s="190"/>
      <c r="X48" s="190" t="s">
        <v>311</v>
      </c>
      <c r="Y48" s="181"/>
      <c r="Z48" s="183"/>
      <c r="AA48" s="199"/>
      <c r="AB48" s="196"/>
      <c r="AC48" s="190"/>
      <c r="AD48" s="190" t="s">
        <v>311</v>
      </c>
      <c r="AE48" s="225"/>
      <c r="AF48" s="183"/>
      <c r="AG48" s="141"/>
      <c r="AH48" s="138"/>
      <c r="AI48" s="20"/>
      <c r="AJ48" s="226"/>
      <c r="AK48" s="135"/>
      <c r="AL48" s="133"/>
      <c r="AM48" s="142"/>
    </row>
    <row r="49" spans="2:39" ht="16.5" customHeight="1">
      <c r="B49" s="22"/>
      <c r="D49" s="138"/>
      <c r="E49" s="24"/>
      <c r="F49" s="195"/>
      <c r="G49" s="181"/>
      <c r="H49" s="183"/>
      <c r="I49" s="192"/>
      <c r="J49" s="196"/>
      <c r="K49" s="17"/>
      <c r="L49" s="351"/>
      <c r="M49" s="211"/>
      <c r="N49" s="183"/>
      <c r="O49" s="192"/>
      <c r="P49" s="196"/>
      <c r="Q49" s="190"/>
      <c r="R49" s="223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225"/>
      <c r="AF49" s="183"/>
      <c r="AG49" s="141"/>
      <c r="AH49" s="138"/>
      <c r="AI49" s="20"/>
      <c r="AJ49" s="226"/>
      <c r="AK49" s="135"/>
      <c r="AL49" s="133"/>
      <c r="AM49" s="142"/>
    </row>
    <row r="50" spans="2:39" ht="16.5" customHeight="1">
      <c r="B50" s="22"/>
      <c r="D50" s="138"/>
      <c r="E50" s="24"/>
      <c r="F50" s="195"/>
      <c r="G50" s="181"/>
      <c r="H50" s="183"/>
      <c r="I50" s="192"/>
      <c r="J50" s="196"/>
      <c r="K50" s="17"/>
      <c r="L50" s="351"/>
      <c r="M50" s="211"/>
      <c r="N50" s="183"/>
      <c r="O50" s="192"/>
      <c r="P50" s="196"/>
      <c r="Q50" s="190"/>
      <c r="R50" s="223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225"/>
      <c r="AF50" s="183"/>
      <c r="AG50" s="141"/>
      <c r="AH50" s="138"/>
      <c r="AI50" s="20"/>
      <c r="AJ50" s="226"/>
      <c r="AK50" s="135"/>
      <c r="AL50" s="133"/>
      <c r="AM50" s="142"/>
    </row>
    <row r="51" spans="2:39" ht="16.5" customHeight="1">
      <c r="B51" s="22"/>
      <c r="D51" s="138"/>
      <c r="E51" s="24"/>
      <c r="F51" s="195"/>
      <c r="G51" s="181"/>
      <c r="H51" s="183"/>
      <c r="I51" s="192"/>
      <c r="J51" s="196"/>
      <c r="K51" s="17"/>
      <c r="L51" s="351"/>
      <c r="M51" s="211"/>
      <c r="N51" s="183"/>
      <c r="O51" s="192"/>
      <c r="P51" s="196"/>
      <c r="Q51" s="190"/>
      <c r="R51" s="223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225"/>
      <c r="AF51" s="183"/>
      <c r="AG51" s="141"/>
      <c r="AH51" s="138"/>
      <c r="AI51" s="20"/>
      <c r="AJ51" s="226"/>
      <c r="AK51" s="135"/>
      <c r="AL51" s="133"/>
      <c r="AM51" s="142"/>
    </row>
    <row r="52" spans="2:39" ht="16.5" customHeight="1">
      <c r="B52" s="22"/>
      <c r="D52" s="138"/>
      <c r="E52" s="24"/>
      <c r="F52" s="195" t="s">
        <v>311</v>
      </c>
      <c r="G52" s="181"/>
      <c r="H52" s="183"/>
      <c r="I52" s="192"/>
      <c r="J52" s="196"/>
      <c r="K52" s="186"/>
      <c r="L52" s="351"/>
      <c r="M52" s="198"/>
      <c r="N52" s="183"/>
      <c r="O52" s="192"/>
      <c r="P52" s="196"/>
      <c r="Q52" s="190"/>
      <c r="R52" s="223" t="s">
        <v>311</v>
      </c>
      <c r="S52" s="181"/>
      <c r="T52" s="183"/>
      <c r="U52" s="192"/>
      <c r="V52" s="196"/>
      <c r="W52" s="190"/>
      <c r="X52" s="190" t="s">
        <v>311</v>
      </c>
      <c r="Y52" s="181"/>
      <c r="Z52" s="183"/>
      <c r="AA52" s="199"/>
      <c r="AB52" s="196"/>
      <c r="AC52" s="190"/>
      <c r="AD52" s="190" t="s">
        <v>311</v>
      </c>
      <c r="AE52" s="225"/>
      <c r="AF52" s="183"/>
      <c r="AG52" s="141"/>
      <c r="AH52" s="138"/>
      <c r="AI52" s="20"/>
      <c r="AJ52" s="226"/>
      <c r="AK52" s="135"/>
      <c r="AL52" s="133"/>
      <c r="AM52" s="142"/>
    </row>
    <row r="53" spans="2:39" ht="16.5" customHeight="1">
      <c r="B53" s="22"/>
      <c r="D53" s="138"/>
      <c r="E53" s="24"/>
      <c r="F53" s="195" t="s">
        <v>311</v>
      </c>
      <c r="G53" s="181"/>
      <c r="H53" s="183"/>
      <c r="I53" s="192"/>
      <c r="J53" s="196"/>
      <c r="K53" s="190"/>
      <c r="L53" s="190" t="s">
        <v>311</v>
      </c>
      <c r="M53" s="181"/>
      <c r="N53" s="183"/>
      <c r="O53" s="192"/>
      <c r="P53" s="196"/>
      <c r="Q53" s="190"/>
      <c r="R53" s="223" t="s">
        <v>311</v>
      </c>
      <c r="S53" s="181"/>
      <c r="T53" s="183"/>
      <c r="U53" s="192"/>
      <c r="V53" s="196"/>
      <c r="W53" s="190"/>
      <c r="X53" s="190" t="s">
        <v>311</v>
      </c>
      <c r="Y53" s="181"/>
      <c r="Z53" s="183"/>
      <c r="AA53" s="199"/>
      <c r="AB53" s="196"/>
      <c r="AC53" s="190"/>
      <c r="AD53" s="190" t="s">
        <v>311</v>
      </c>
      <c r="AE53" s="225"/>
      <c r="AF53" s="183"/>
      <c r="AG53" s="141"/>
      <c r="AH53" s="138"/>
      <c r="AI53" s="17"/>
      <c r="AJ53" s="226"/>
      <c r="AK53" s="134"/>
      <c r="AL53" s="133"/>
      <c r="AM53" s="142"/>
    </row>
    <row r="54" spans="2:39" ht="16.5" customHeight="1" thickBot="1">
      <c r="B54" s="22"/>
      <c r="D54" s="138"/>
      <c r="E54" s="24"/>
      <c r="F54" s="195" t="s">
        <v>311</v>
      </c>
      <c r="G54" s="181"/>
      <c r="H54" s="183"/>
      <c r="I54" s="192"/>
      <c r="J54" s="196"/>
      <c r="K54" s="190"/>
      <c r="L54" s="190" t="s">
        <v>311</v>
      </c>
      <c r="M54" s="181"/>
      <c r="N54" s="183"/>
      <c r="O54" s="192"/>
      <c r="P54" s="196"/>
      <c r="Q54" s="190"/>
      <c r="R54" s="223" t="s">
        <v>311</v>
      </c>
      <c r="S54" s="181"/>
      <c r="T54" s="183"/>
      <c r="U54" s="192"/>
      <c r="V54" s="196"/>
      <c r="W54" s="190"/>
      <c r="X54" s="190" t="s">
        <v>311</v>
      </c>
      <c r="Y54" s="181"/>
      <c r="Z54" s="183"/>
      <c r="AA54" s="199"/>
      <c r="AB54" s="196"/>
      <c r="AC54" s="190"/>
      <c r="AD54" s="190" t="s">
        <v>311</v>
      </c>
      <c r="AE54" s="225"/>
      <c r="AF54" s="183"/>
      <c r="AG54" s="141"/>
      <c r="AH54" s="138"/>
      <c r="AI54" s="20"/>
      <c r="AJ54" s="226"/>
      <c r="AK54" s="135"/>
      <c r="AL54" s="133"/>
      <c r="AM54" s="142"/>
    </row>
    <row r="55" spans="2:39" ht="15.75" customHeight="1">
      <c r="B55" s="25" t="s">
        <v>388</v>
      </c>
      <c r="C55" s="26">
        <f>SUM(G55:AM55)</f>
        <v>30370</v>
      </c>
      <c r="D55" s="27"/>
      <c r="E55" s="143"/>
      <c r="F55" s="143" t="s">
        <v>311</v>
      </c>
      <c r="G55" s="144">
        <f>SUM(G9:G54)</f>
        <v>12390</v>
      </c>
      <c r="H55" s="144"/>
      <c r="I55" s="145"/>
      <c r="J55" s="27"/>
      <c r="K55" s="143"/>
      <c r="L55" s="143" t="s">
        <v>311</v>
      </c>
      <c r="M55" s="144">
        <f>SUM(M9:M54)</f>
        <v>1370</v>
      </c>
      <c r="N55" s="144"/>
      <c r="O55" s="145"/>
      <c r="P55" s="27"/>
      <c r="Q55" s="143"/>
      <c r="R55" s="143" t="s">
        <v>311</v>
      </c>
      <c r="S55" s="144">
        <f>SUM(S9:S54)</f>
        <v>1560</v>
      </c>
      <c r="T55" s="144"/>
      <c r="U55" s="145"/>
      <c r="V55" s="27"/>
      <c r="W55" s="143"/>
      <c r="X55" s="143" t="s">
        <v>311</v>
      </c>
      <c r="Y55" s="144">
        <f>SUM(Y9:Y54)</f>
        <v>4280</v>
      </c>
      <c r="Z55" s="144"/>
      <c r="AA55" s="145"/>
      <c r="AB55" s="27"/>
      <c r="AC55" s="143"/>
      <c r="AD55" s="143" t="s">
        <v>311</v>
      </c>
      <c r="AE55" s="144">
        <f>SUM(AE9:AE54)</f>
        <v>4670</v>
      </c>
      <c r="AF55" s="144"/>
      <c r="AG55" s="146"/>
      <c r="AH55" s="31"/>
      <c r="AI55" s="28"/>
      <c r="AJ55" s="28"/>
      <c r="AK55" s="144">
        <f>SUM(AK9:AK54)</f>
        <v>6100</v>
      </c>
      <c r="AL55" s="144"/>
      <c r="AM55" s="32"/>
    </row>
    <row r="56" spans="2:39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SUM(H9:H54)</f>
        <v>0</v>
      </c>
      <c r="I56" s="150"/>
      <c r="J56" s="35"/>
      <c r="K56" s="148"/>
      <c r="L56" s="148" t="s">
        <v>311</v>
      </c>
      <c r="M56" s="149"/>
      <c r="N56" s="149">
        <f>SUM(N9:N54)</f>
        <v>0</v>
      </c>
      <c r="O56" s="150"/>
      <c r="P56" s="35"/>
      <c r="Q56" s="148"/>
      <c r="R56" s="148" t="s">
        <v>311</v>
      </c>
      <c r="S56" s="149"/>
      <c r="T56" s="149">
        <f>SUM(T9:T54)</f>
        <v>0</v>
      </c>
      <c r="U56" s="150"/>
      <c r="V56" s="35"/>
      <c r="W56" s="148"/>
      <c r="X56" s="148" t="s">
        <v>311</v>
      </c>
      <c r="Y56" s="149"/>
      <c r="Z56" s="149">
        <f>SUM(Z9:Z54)</f>
        <v>0</v>
      </c>
      <c r="AA56" s="150"/>
      <c r="AB56" s="35"/>
      <c r="AC56" s="148"/>
      <c r="AD56" s="148" t="s">
        <v>311</v>
      </c>
      <c r="AE56" s="149"/>
      <c r="AF56" s="149">
        <f>SUM(AF9:AF54)</f>
        <v>0</v>
      </c>
      <c r="AG56" s="151"/>
      <c r="AH56" s="36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SUM(G55)</f>
        <v>12390</v>
      </c>
      <c r="H57" s="166">
        <f>SUM(H56)</f>
        <v>0</v>
      </c>
      <c r="I57" s="48"/>
      <c r="J57" s="46"/>
      <c r="K57" s="165"/>
      <c r="L57" s="165"/>
      <c r="M57" s="166">
        <f>SUM(M55)</f>
        <v>1370</v>
      </c>
      <c r="N57" s="166">
        <f>SUM(N56)</f>
        <v>0</v>
      </c>
      <c r="O57" s="48"/>
      <c r="P57" s="46"/>
      <c r="Q57" s="165"/>
      <c r="R57" s="165"/>
      <c r="S57" s="166">
        <f>SUM(S55)</f>
        <v>1560</v>
      </c>
      <c r="T57" s="166">
        <f>SUM(T56)</f>
        <v>0</v>
      </c>
      <c r="U57" s="48"/>
      <c r="V57" s="46"/>
      <c r="W57" s="165"/>
      <c r="X57" s="165"/>
      <c r="Y57" s="166">
        <f>SUM(Y55)</f>
        <v>4280</v>
      </c>
      <c r="Z57" s="166">
        <f>SUM(Z56)</f>
        <v>0</v>
      </c>
      <c r="AA57" s="48"/>
      <c r="AB57" s="46"/>
      <c r="AC57" s="165"/>
      <c r="AD57" s="165"/>
      <c r="AE57" s="166">
        <f>SUM(AE55)</f>
        <v>4670</v>
      </c>
      <c r="AF57" s="166">
        <f>SUM(AF56)</f>
        <v>0</v>
      </c>
      <c r="AG57" s="49"/>
      <c r="AH57" s="46"/>
      <c r="AI57" s="47"/>
      <c r="AJ57" s="47"/>
      <c r="AK57" s="166">
        <f>SUM(AK55)</f>
        <v>6100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/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23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240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24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24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241"/>
      <c r="AF62" s="121"/>
      <c r="AG62" s="121"/>
      <c r="AH62" s="472" t="s">
        <v>394</v>
      </c>
      <c r="AI62" s="472"/>
      <c r="AJ62" s="472"/>
      <c r="AK62" s="472"/>
      <c r="AL62" s="472"/>
      <c r="AM62" s="473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241"/>
      <c r="AF63" s="121"/>
      <c r="AG63" s="121"/>
      <c r="AH63" s="474" t="s">
        <v>395</v>
      </c>
      <c r="AI63" s="474"/>
      <c r="AJ63" s="474"/>
      <c r="AK63" s="474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241"/>
      <c r="AF64" s="121"/>
      <c r="AG64" s="121"/>
      <c r="AH64" s="474" t="s">
        <v>396</v>
      </c>
      <c r="AI64" s="474"/>
      <c r="AJ64" s="474"/>
      <c r="AK64" s="474"/>
      <c r="AL64" s="474"/>
      <c r="AM64" s="475"/>
    </row>
    <row r="65" spans="2:39" ht="14.25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241"/>
      <c r="AF65" s="121"/>
      <c r="AG65" s="121"/>
      <c r="AH65" s="476" t="s">
        <v>397</v>
      </c>
      <c r="AI65" s="476"/>
      <c r="AJ65" s="476"/>
      <c r="AK65" s="476"/>
      <c r="AL65" s="476"/>
      <c r="AM65" s="477"/>
    </row>
    <row r="66" spans="2:39" ht="19.5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242"/>
      <c r="AF66" s="127"/>
      <c r="AG66" s="127"/>
      <c r="AH66" s="334"/>
      <c r="AI66" s="334"/>
      <c r="AJ66" s="334"/>
      <c r="AK66" s="334"/>
      <c r="AL66" s="334"/>
      <c r="AM66" s="335"/>
    </row>
    <row r="67" spans="2:39" ht="14.25">
      <c r="B67" s="19" t="s">
        <v>398</v>
      </c>
      <c r="C67" s="97"/>
      <c r="D67" s="97" t="s">
        <v>701</v>
      </c>
      <c r="E67" s="97"/>
      <c r="F67" s="97"/>
      <c r="J67" s="98"/>
      <c r="K67" s="19"/>
      <c r="N67" s="97"/>
      <c r="P67" s="97" t="s">
        <v>702</v>
      </c>
      <c r="AB67" s="97" t="s">
        <v>703</v>
      </c>
    </row>
    <row r="68" spans="2:39" ht="14.25">
      <c r="C68" s="97"/>
      <c r="D68" s="97" t="s">
        <v>704</v>
      </c>
      <c r="E68" s="97"/>
      <c r="F68" s="97"/>
      <c r="J68" s="61"/>
      <c r="K68" s="19"/>
      <c r="N68" s="97"/>
      <c r="O68" s="217"/>
      <c r="P68" s="97" t="s">
        <v>705</v>
      </c>
      <c r="AB68" s="97" t="s">
        <v>706</v>
      </c>
    </row>
    <row r="69" spans="2:39" ht="14.25">
      <c r="C69" s="97"/>
      <c r="D69" s="213" t="s">
        <v>707</v>
      </c>
      <c r="E69" s="97"/>
      <c r="F69" s="97"/>
      <c r="J69" s="61"/>
      <c r="K69" s="19"/>
      <c r="N69" s="97"/>
      <c r="P69" s="97" t="s">
        <v>708</v>
      </c>
      <c r="AB69" s="97" t="s">
        <v>709</v>
      </c>
    </row>
    <row r="70" spans="2:39" ht="14.25">
      <c r="C70" s="97"/>
      <c r="D70" s="97" t="s">
        <v>710</v>
      </c>
      <c r="E70" s="97"/>
      <c r="F70" s="97"/>
      <c r="J70" s="61"/>
      <c r="K70" s="19"/>
      <c r="N70" s="97"/>
      <c r="P70" s="97" t="s">
        <v>711</v>
      </c>
      <c r="AB70" s="97" t="s">
        <v>712</v>
      </c>
      <c r="AJ70" s="359"/>
      <c r="AK70" s="217"/>
      <c r="AL70" s="217"/>
      <c r="AM70" s="217"/>
    </row>
    <row r="71" spans="2:39" ht="14.25">
      <c r="C71" s="97"/>
      <c r="D71" s="97" t="s">
        <v>713</v>
      </c>
      <c r="E71" s="97"/>
      <c r="F71" s="97"/>
      <c r="J71" s="61"/>
      <c r="K71" s="19"/>
      <c r="N71" s="97"/>
      <c r="P71" s="97"/>
      <c r="AB71" s="97"/>
    </row>
    <row r="72" spans="2:39" ht="14.25">
      <c r="D72" s="97"/>
      <c r="P72" s="97"/>
    </row>
    <row r="73" spans="2:39" ht="14.25">
      <c r="N73" s="97"/>
    </row>
    <row r="74" spans="2:39" ht="14.25">
      <c r="D74" s="97"/>
      <c r="N74" s="19"/>
    </row>
    <row r="75" spans="2:39" ht="14.25">
      <c r="D75" s="97"/>
      <c r="AC75" s="97"/>
    </row>
    <row r="76" spans="2:39" ht="15.95" customHeight="1">
      <c r="D76" s="97"/>
      <c r="AC76" s="97"/>
    </row>
    <row r="77" spans="2:39" ht="15.95" customHeight="1">
      <c r="D77" s="97"/>
    </row>
    <row r="78" spans="2:39" ht="15.95" customHeight="1">
      <c r="D78" s="97"/>
      <c r="E78" s="97"/>
    </row>
    <row r="79" spans="2:39" ht="15.95" customHeight="1">
      <c r="E79" s="97"/>
    </row>
    <row r="80" spans="2:39" ht="15.95" customHeight="1">
      <c r="E80" s="97"/>
    </row>
    <row r="81" spans="5:6" ht="15.95" customHeight="1">
      <c r="E81" s="97"/>
    </row>
    <row r="82" spans="5:6" ht="15.95" customHeight="1">
      <c r="E82" s="97"/>
    </row>
    <row r="83" spans="5:6" ht="15.95" customHeight="1">
      <c r="F83" s="61" t="s">
        <v>311</v>
      </c>
    </row>
    <row r="84" spans="5:6" ht="15.95" customHeight="1">
      <c r="F84" s="61" t="s">
        <v>311</v>
      </c>
    </row>
    <row r="85" spans="5:6" ht="15.95" customHeight="1">
      <c r="F85" s="61" t="s">
        <v>311</v>
      </c>
    </row>
    <row r="86" spans="5:6" ht="15.95" customHeight="1">
      <c r="F86" s="61" t="s">
        <v>311</v>
      </c>
    </row>
    <row r="87" spans="5:6" ht="15.95" customHeight="1">
      <c r="F87" s="61" t="s">
        <v>311</v>
      </c>
    </row>
    <row r="88" spans="5:6" ht="15.95" customHeight="1">
      <c r="F88" s="61" t="s">
        <v>311</v>
      </c>
    </row>
    <row r="89" spans="5:6" ht="15.95" customHeight="1">
      <c r="F89" s="61" t="s">
        <v>311</v>
      </c>
    </row>
    <row r="90" spans="5:6" ht="15.95" customHeight="1">
      <c r="F90" s="61" t="s">
        <v>311</v>
      </c>
    </row>
    <row r="91" spans="5:6" ht="15.95" customHeight="1">
      <c r="F91" s="61" t="s">
        <v>311</v>
      </c>
    </row>
    <row r="92" spans="5:6" ht="15.95" customHeight="1">
      <c r="F92" s="61" t="s">
        <v>311</v>
      </c>
    </row>
    <row r="93" spans="5:6" ht="15.95" customHeight="1">
      <c r="F93" s="61" t="s">
        <v>311</v>
      </c>
    </row>
    <row r="94" spans="5:6" ht="15.95" customHeight="1">
      <c r="F94" s="61" t="s">
        <v>311</v>
      </c>
    </row>
    <row r="95" spans="5:6" ht="15.95" customHeight="1">
      <c r="F95" s="61" t="s">
        <v>311</v>
      </c>
    </row>
    <row r="96" spans="5:6" ht="15.95" customHeight="1">
      <c r="F96" s="61" t="s">
        <v>311</v>
      </c>
    </row>
    <row r="97" spans="6:6" ht="15.95" customHeight="1">
      <c r="F97" s="61" t="s">
        <v>311</v>
      </c>
    </row>
    <row r="98" spans="6:6" ht="15.95" customHeight="1">
      <c r="F98" s="61" t="s">
        <v>311</v>
      </c>
    </row>
    <row r="99" spans="6:6" ht="15.95" customHeight="1">
      <c r="F99" s="61" t="s">
        <v>311</v>
      </c>
    </row>
    <row r="100" spans="6:6" ht="15.95" customHeight="1">
      <c r="F100" s="61" t="s">
        <v>311</v>
      </c>
    </row>
    <row r="101" spans="6:6" ht="15.95" customHeight="1">
      <c r="F101" s="61" t="s">
        <v>311</v>
      </c>
    </row>
    <row r="102" spans="6:6" ht="15.95" customHeight="1">
      <c r="F102" s="61" t="s">
        <v>311</v>
      </c>
    </row>
    <row r="103" spans="6:6" ht="15.95" customHeight="1">
      <c r="F103" s="61" t="s">
        <v>311</v>
      </c>
    </row>
    <row r="104" spans="6:6" ht="15.95" customHeight="1">
      <c r="F104" s="61" t="s">
        <v>311</v>
      </c>
    </row>
    <row r="105" spans="6:6" ht="15.95" customHeight="1">
      <c r="F105" s="61" t="s">
        <v>311</v>
      </c>
    </row>
    <row r="106" spans="6:6" ht="15.95" customHeight="1">
      <c r="F106" s="61" t="s">
        <v>311</v>
      </c>
    </row>
    <row r="107" spans="6:6" ht="15.95" customHeight="1">
      <c r="F107" s="61" t="s">
        <v>311</v>
      </c>
    </row>
    <row r="108" spans="6:6" ht="15.95" customHeight="1">
      <c r="F108" s="61" t="s">
        <v>311</v>
      </c>
    </row>
    <row r="109" spans="6:6" ht="15.95" customHeight="1">
      <c r="F109" s="61" t="s">
        <v>311</v>
      </c>
    </row>
    <row r="110" spans="6:6" ht="15.95" customHeight="1">
      <c r="F110" s="61" t="s">
        <v>311</v>
      </c>
    </row>
    <row r="111" spans="6:6" ht="15.95" customHeight="1">
      <c r="F111" s="61" t="s">
        <v>311</v>
      </c>
    </row>
    <row r="112" spans="6:6" ht="15.95" customHeight="1">
      <c r="F112" s="61" t="s">
        <v>311</v>
      </c>
    </row>
    <row r="113" spans="6:6" ht="15.95" customHeight="1">
      <c r="F113" s="61" t="s">
        <v>311</v>
      </c>
    </row>
    <row r="114" spans="6:6" ht="15.95" customHeight="1">
      <c r="F114" s="61" t="s">
        <v>311</v>
      </c>
    </row>
    <row r="115" spans="6:6" ht="15.95" customHeight="1">
      <c r="F115" s="61" t="s">
        <v>311</v>
      </c>
    </row>
    <row r="116" spans="6:6" ht="15.95" customHeight="1">
      <c r="F116" s="61" t="s">
        <v>311</v>
      </c>
    </row>
    <row r="117" spans="6:6" ht="15.95" customHeight="1">
      <c r="F117" s="61" t="s">
        <v>311</v>
      </c>
    </row>
    <row r="118" spans="6:6" ht="15.95" customHeight="1">
      <c r="F118" s="61" t="s">
        <v>311</v>
      </c>
    </row>
    <row r="119" spans="6:6" ht="15.95" customHeight="1">
      <c r="F119" s="61" t="s">
        <v>311</v>
      </c>
    </row>
    <row r="120" spans="6:6" ht="15.95" customHeight="1">
      <c r="F120" s="61" t="s">
        <v>311</v>
      </c>
    </row>
    <row r="121" spans="6:6" ht="15.95" customHeight="1">
      <c r="F121" s="61" t="s">
        <v>311</v>
      </c>
    </row>
    <row r="122" spans="6:6" ht="15.95" customHeight="1">
      <c r="F122" s="61" t="s">
        <v>311</v>
      </c>
    </row>
    <row r="123" spans="6:6" ht="15.95" customHeight="1">
      <c r="F123" s="61" t="s">
        <v>311</v>
      </c>
    </row>
    <row r="124" spans="6:6" ht="15.95" customHeight="1">
      <c r="F124" s="61" t="s">
        <v>311</v>
      </c>
    </row>
    <row r="125" spans="6:6" ht="15.95" customHeight="1">
      <c r="F125" s="61" t="s">
        <v>311</v>
      </c>
    </row>
    <row r="126" spans="6:6" ht="15.95" customHeight="1">
      <c r="F126" s="61" t="s">
        <v>311</v>
      </c>
    </row>
    <row r="127" spans="6:6" ht="15.95" customHeight="1">
      <c r="F127" s="61" t="s">
        <v>311</v>
      </c>
    </row>
    <row r="128" spans="6:6" ht="15.95" customHeight="1">
      <c r="F128" s="61" t="s">
        <v>311</v>
      </c>
    </row>
    <row r="129" spans="6:6" ht="15.95" customHeight="1">
      <c r="F129" s="61" t="s">
        <v>311</v>
      </c>
    </row>
    <row r="130" spans="6:6" ht="15.95" customHeight="1">
      <c r="F130" s="61" t="s">
        <v>311</v>
      </c>
    </row>
    <row r="131" spans="6:6" ht="15.95" customHeight="1">
      <c r="F131" s="61" t="s">
        <v>311</v>
      </c>
    </row>
    <row r="132" spans="6:6" ht="15.95" customHeight="1">
      <c r="F132" s="61" t="s">
        <v>311</v>
      </c>
    </row>
    <row r="133" spans="6:6" ht="15.95" customHeight="1">
      <c r="F133" s="61" t="s">
        <v>311</v>
      </c>
    </row>
    <row r="134" spans="6:6" ht="15.95" customHeight="1">
      <c r="F134" s="61" t="s">
        <v>311</v>
      </c>
    </row>
    <row r="135" spans="6:6" ht="15.95" customHeight="1">
      <c r="F135" s="61" t="s">
        <v>311</v>
      </c>
    </row>
    <row r="136" spans="6:6" ht="15.95" customHeight="1">
      <c r="F136" s="61" t="s">
        <v>311</v>
      </c>
    </row>
    <row r="137" spans="6:6" ht="15.95" customHeight="1">
      <c r="F137" s="61" t="s">
        <v>311</v>
      </c>
    </row>
    <row r="138" spans="6:6" ht="15.95" customHeight="1">
      <c r="F138" s="61" t="s">
        <v>311</v>
      </c>
    </row>
    <row r="139" spans="6:6" ht="15.95" customHeight="1">
      <c r="F139" s="61" t="s">
        <v>311</v>
      </c>
    </row>
    <row r="140" spans="6:6" ht="15.95" customHeight="1">
      <c r="F140" s="61" t="s">
        <v>311</v>
      </c>
    </row>
    <row r="141" spans="6:6" ht="15.95" customHeight="1">
      <c r="F141" s="61" t="s">
        <v>311</v>
      </c>
    </row>
    <row r="142" spans="6:6" ht="15.95" customHeight="1">
      <c r="F142" s="61" t="s">
        <v>311</v>
      </c>
    </row>
    <row r="143" spans="6:6" ht="15.95" customHeight="1">
      <c r="F143" s="61" t="s">
        <v>311</v>
      </c>
    </row>
    <row r="144" spans="6:6" ht="15.95" customHeight="1">
      <c r="F144" s="61" t="s">
        <v>311</v>
      </c>
    </row>
    <row r="145" spans="6:6" ht="15.95" customHeight="1">
      <c r="F145" s="61" t="s">
        <v>311</v>
      </c>
    </row>
    <row r="146" spans="6:6" ht="15.95" customHeight="1">
      <c r="F146" s="61" t="s">
        <v>311</v>
      </c>
    </row>
    <row r="147" spans="6:6" ht="15.95" customHeight="1">
      <c r="F147" s="61" t="s">
        <v>311</v>
      </c>
    </row>
    <row r="148" spans="6:6" ht="15.95" customHeight="1">
      <c r="F148" s="61" t="s">
        <v>311</v>
      </c>
    </row>
    <row r="149" spans="6:6" ht="15.95" customHeight="1">
      <c r="F149" s="61" t="s">
        <v>311</v>
      </c>
    </row>
    <row r="150" spans="6:6" ht="15.95" customHeight="1">
      <c r="F150" s="61" t="s">
        <v>311</v>
      </c>
    </row>
    <row r="151" spans="6:6" ht="15.95" customHeight="1">
      <c r="F151" s="61" t="s">
        <v>311</v>
      </c>
    </row>
    <row r="152" spans="6:6" ht="15.95" customHeight="1">
      <c r="F152" s="61" t="s">
        <v>311</v>
      </c>
    </row>
    <row r="153" spans="6:6" ht="15.95" customHeight="1">
      <c r="F153" s="61" t="s">
        <v>311</v>
      </c>
    </row>
    <row r="154" spans="6:6" ht="15.95" customHeight="1">
      <c r="F154" s="61" t="s">
        <v>311</v>
      </c>
    </row>
    <row r="155" spans="6:6" ht="15.95" customHeight="1">
      <c r="F155" s="61" t="s">
        <v>311</v>
      </c>
    </row>
    <row r="156" spans="6:6" ht="15.95" customHeight="1">
      <c r="F156" s="61" t="s">
        <v>311</v>
      </c>
    </row>
    <row r="157" spans="6:6" ht="15.95" customHeight="1">
      <c r="F157" s="61" t="s">
        <v>311</v>
      </c>
    </row>
    <row r="158" spans="6:6" ht="15.95" customHeight="1">
      <c r="F158" s="61" t="s">
        <v>311</v>
      </c>
    </row>
    <row r="159" spans="6:6" ht="15.95" customHeight="1">
      <c r="F159" s="61" t="s">
        <v>311</v>
      </c>
    </row>
    <row r="160" spans="6:6" ht="15.95" customHeight="1">
      <c r="F160" s="61" t="s">
        <v>311</v>
      </c>
    </row>
    <row r="161" spans="6:6" ht="15.95" customHeight="1">
      <c r="F161" s="61" t="s">
        <v>311</v>
      </c>
    </row>
    <row r="162" spans="6:6" ht="15.95" customHeight="1">
      <c r="F162" s="61" t="s">
        <v>311</v>
      </c>
    </row>
    <row r="163" spans="6:6" ht="15.95" customHeight="1">
      <c r="F163" s="61" t="s">
        <v>311</v>
      </c>
    </row>
    <row r="164" spans="6:6" ht="15.95" customHeight="1">
      <c r="F164" s="61" t="s">
        <v>311</v>
      </c>
    </row>
    <row r="165" spans="6:6" ht="15.95" customHeight="1">
      <c r="F165" s="61" t="s">
        <v>311</v>
      </c>
    </row>
    <row r="166" spans="6:6" ht="15.95" customHeight="1">
      <c r="F166" s="61" t="s">
        <v>311</v>
      </c>
    </row>
    <row r="167" spans="6:6" ht="15.95" customHeight="1">
      <c r="F167" s="61" t="s">
        <v>311</v>
      </c>
    </row>
    <row r="168" spans="6:6" ht="15.95" customHeight="1">
      <c r="F168" s="61" t="s">
        <v>311</v>
      </c>
    </row>
    <row r="169" spans="6:6" ht="15.95" customHeight="1">
      <c r="F169" s="61" t="s">
        <v>311</v>
      </c>
    </row>
    <row r="170" spans="6:6" ht="15.95" customHeight="1">
      <c r="F170" s="61" t="s">
        <v>311</v>
      </c>
    </row>
    <row r="171" spans="6:6" ht="15.95" customHeight="1">
      <c r="F171" s="61" t="s">
        <v>311</v>
      </c>
    </row>
    <row r="172" spans="6:6" ht="15.95" customHeight="1">
      <c r="F172" s="61" t="s">
        <v>311</v>
      </c>
    </row>
    <row r="173" spans="6:6" ht="15.95" customHeight="1">
      <c r="F173" s="61" t="s">
        <v>311</v>
      </c>
    </row>
    <row r="174" spans="6:6" ht="15.95" customHeight="1">
      <c r="F174" s="61" t="s">
        <v>311</v>
      </c>
    </row>
    <row r="175" spans="6:6" ht="15.95" customHeight="1">
      <c r="F175" s="61" t="s">
        <v>311</v>
      </c>
    </row>
    <row r="176" spans="6:6" ht="15.95" customHeight="1">
      <c r="F176" s="61" t="s">
        <v>311</v>
      </c>
    </row>
    <row r="177" spans="6:6" ht="15.95" customHeight="1">
      <c r="F177" s="61" t="s">
        <v>311</v>
      </c>
    </row>
    <row r="178" spans="6:6" ht="15.95" customHeight="1">
      <c r="F178" s="61" t="s">
        <v>311</v>
      </c>
    </row>
    <row r="179" spans="6:6" ht="15.95" customHeight="1">
      <c r="F179" s="61" t="s">
        <v>311</v>
      </c>
    </row>
    <row r="180" spans="6:6" ht="15.95" customHeight="1">
      <c r="F180" s="61" t="s">
        <v>311</v>
      </c>
    </row>
    <row r="181" spans="6:6" ht="15.95" customHeight="1">
      <c r="F181" s="61" t="s">
        <v>311</v>
      </c>
    </row>
    <row r="182" spans="6:6" ht="15.95" customHeight="1">
      <c r="F182" s="61" t="s">
        <v>311</v>
      </c>
    </row>
    <row r="183" spans="6:6" ht="15.95" customHeight="1">
      <c r="F183" s="61" t="s">
        <v>311</v>
      </c>
    </row>
    <row r="184" spans="6:6" ht="15.95" customHeight="1">
      <c r="F184" s="61" t="s">
        <v>311</v>
      </c>
    </row>
    <row r="185" spans="6:6" ht="15.95" customHeight="1">
      <c r="F185" s="61" t="s">
        <v>311</v>
      </c>
    </row>
    <row r="186" spans="6:6" ht="15.95" customHeight="1">
      <c r="F186" s="61" t="s">
        <v>311</v>
      </c>
    </row>
    <row r="187" spans="6:6" ht="15.95" customHeight="1">
      <c r="F187" s="61" t="s">
        <v>311</v>
      </c>
    </row>
    <row r="188" spans="6:6" ht="15.95" customHeight="1">
      <c r="F188" s="61" t="s">
        <v>311</v>
      </c>
    </row>
    <row r="189" spans="6:6" ht="15.95" customHeight="1">
      <c r="F189" s="61" t="s">
        <v>311</v>
      </c>
    </row>
    <row r="190" spans="6:6" ht="15.95" customHeight="1">
      <c r="F190" s="61" t="s">
        <v>311</v>
      </c>
    </row>
    <row r="191" spans="6:6" ht="15.95" customHeight="1">
      <c r="F191" s="61" t="s">
        <v>311</v>
      </c>
    </row>
    <row r="192" spans="6:6" ht="15.95" customHeight="1">
      <c r="F192" s="61" t="s">
        <v>311</v>
      </c>
    </row>
    <row r="193" spans="6:6" ht="15.95" customHeight="1">
      <c r="F193" s="61" t="s">
        <v>311</v>
      </c>
    </row>
    <row r="194" spans="6:6" ht="15.95" customHeight="1">
      <c r="F194" s="61" t="s">
        <v>311</v>
      </c>
    </row>
    <row r="195" spans="6:6" ht="15.95" customHeight="1">
      <c r="F195" s="61" t="s">
        <v>311</v>
      </c>
    </row>
    <row r="196" spans="6:6" ht="15.95" customHeight="1">
      <c r="F196" s="61" t="s">
        <v>311</v>
      </c>
    </row>
    <row r="197" spans="6:6" ht="15.95" customHeight="1">
      <c r="F197" s="61" t="s">
        <v>311</v>
      </c>
    </row>
    <row r="198" spans="6:6" ht="15.95" customHeight="1">
      <c r="F198" s="61" t="s">
        <v>311</v>
      </c>
    </row>
    <row r="199" spans="6:6" ht="15.95" customHeight="1">
      <c r="F199" s="61" t="s">
        <v>311</v>
      </c>
    </row>
    <row r="200" spans="6:6" ht="15.95" customHeight="1">
      <c r="F200" s="61" t="s">
        <v>311</v>
      </c>
    </row>
    <row r="201" spans="6:6" ht="15.95" customHeight="1">
      <c r="F201" s="61" t="s">
        <v>311</v>
      </c>
    </row>
    <row r="202" spans="6:6" ht="15.95" customHeight="1">
      <c r="F202" s="61" t="s">
        <v>311</v>
      </c>
    </row>
    <row r="203" spans="6:6" ht="15.95" customHeight="1">
      <c r="F203" s="61" t="s">
        <v>311</v>
      </c>
    </row>
    <row r="204" spans="6:6" ht="15.95" customHeight="1">
      <c r="F204" s="61" t="s">
        <v>311</v>
      </c>
    </row>
    <row r="205" spans="6:6" ht="15.95" customHeight="1">
      <c r="F205" s="61" t="s">
        <v>311</v>
      </c>
    </row>
    <row r="206" spans="6:6" ht="15.95" customHeight="1">
      <c r="F206" s="61" t="s">
        <v>311</v>
      </c>
    </row>
    <row r="207" spans="6:6" ht="15.95" customHeight="1">
      <c r="F207" s="61" t="s">
        <v>311</v>
      </c>
    </row>
    <row r="208" spans="6:6" ht="15.95" customHeight="1">
      <c r="F208" s="61" t="s">
        <v>311</v>
      </c>
    </row>
    <row r="209" spans="6:6" ht="15.95" customHeight="1">
      <c r="F209" s="61" t="s">
        <v>311</v>
      </c>
    </row>
    <row r="210" spans="6:6" ht="15.95" customHeight="1">
      <c r="F210" s="61" t="s">
        <v>311</v>
      </c>
    </row>
    <row r="211" spans="6:6" ht="15.95" customHeight="1">
      <c r="F211" s="61" t="s">
        <v>311</v>
      </c>
    </row>
    <row r="212" spans="6:6" ht="15.95" customHeight="1">
      <c r="F212" s="61" t="s">
        <v>311</v>
      </c>
    </row>
    <row r="213" spans="6:6" ht="15.95" customHeight="1">
      <c r="F213" s="61" t="s">
        <v>311</v>
      </c>
    </row>
    <row r="214" spans="6:6" ht="15.95" customHeight="1">
      <c r="F214" s="61" t="s">
        <v>311</v>
      </c>
    </row>
    <row r="215" spans="6:6" ht="15.95" customHeight="1">
      <c r="F215" s="61" t="s">
        <v>311</v>
      </c>
    </row>
    <row r="216" spans="6:6" ht="15.95" customHeight="1">
      <c r="F216" s="61" t="s">
        <v>311</v>
      </c>
    </row>
    <row r="217" spans="6:6" ht="15.95" customHeight="1">
      <c r="F217" s="61" t="s">
        <v>311</v>
      </c>
    </row>
    <row r="218" spans="6:6" ht="15.95" customHeight="1">
      <c r="F218" s="61" t="s">
        <v>311</v>
      </c>
    </row>
    <row r="219" spans="6:6" ht="15.95" customHeight="1">
      <c r="F219" s="61" t="s">
        <v>311</v>
      </c>
    </row>
    <row r="220" spans="6:6" ht="15.95" customHeight="1">
      <c r="F220" s="61" t="s">
        <v>311</v>
      </c>
    </row>
    <row r="221" spans="6:6" ht="15.95" customHeight="1">
      <c r="F221" s="61" t="s">
        <v>311</v>
      </c>
    </row>
    <row r="222" spans="6:6" ht="15.95" customHeight="1">
      <c r="F222" s="61" t="s">
        <v>311</v>
      </c>
    </row>
    <row r="223" spans="6:6" ht="15.95" customHeight="1">
      <c r="F223" s="61" t="s">
        <v>311</v>
      </c>
    </row>
    <row r="224" spans="6:6" ht="15.95" customHeight="1">
      <c r="F224" s="61" t="s">
        <v>311</v>
      </c>
    </row>
    <row r="225" spans="6:6" ht="15.95" customHeight="1">
      <c r="F225" s="61" t="s">
        <v>311</v>
      </c>
    </row>
    <row r="226" spans="6:6" ht="15.95" customHeight="1">
      <c r="F226" s="61" t="s">
        <v>311</v>
      </c>
    </row>
    <row r="227" spans="6:6" ht="15.95" customHeight="1">
      <c r="F227" s="61" t="s">
        <v>311</v>
      </c>
    </row>
    <row r="228" spans="6:6" ht="15.95" customHeight="1">
      <c r="F228" s="61" t="s">
        <v>311</v>
      </c>
    </row>
    <row r="229" spans="6:6" ht="15.95" customHeight="1">
      <c r="F229" s="61" t="s">
        <v>311</v>
      </c>
    </row>
    <row r="230" spans="6:6" ht="15.95" customHeight="1">
      <c r="F230" s="61" t="s">
        <v>311</v>
      </c>
    </row>
    <row r="231" spans="6:6" ht="15.95" customHeight="1">
      <c r="F231" s="61" t="s">
        <v>311</v>
      </c>
    </row>
    <row r="232" spans="6:6" ht="15.95" customHeight="1">
      <c r="F232" s="61" t="s">
        <v>311</v>
      </c>
    </row>
    <row r="233" spans="6:6" ht="15.95" customHeight="1">
      <c r="F233" s="61" t="s">
        <v>311</v>
      </c>
    </row>
    <row r="234" spans="6:6" ht="15.95" customHeight="1">
      <c r="F234" s="61" t="s">
        <v>311</v>
      </c>
    </row>
    <row r="235" spans="6:6" ht="15.95" customHeight="1">
      <c r="F235" s="61" t="s">
        <v>311</v>
      </c>
    </row>
    <row r="236" spans="6:6" ht="15.95" customHeight="1">
      <c r="F236" s="61" t="s">
        <v>311</v>
      </c>
    </row>
    <row r="237" spans="6:6" ht="15.95" customHeight="1">
      <c r="F237" s="61" t="s">
        <v>311</v>
      </c>
    </row>
    <row r="238" spans="6:6" ht="15.95" customHeight="1">
      <c r="F238" s="61" t="s">
        <v>311</v>
      </c>
    </row>
    <row r="239" spans="6:6" ht="15.95" customHeight="1">
      <c r="F239" s="61" t="s">
        <v>311</v>
      </c>
    </row>
    <row r="240" spans="6:6" ht="15.95" customHeight="1">
      <c r="F240" s="61" t="s">
        <v>311</v>
      </c>
    </row>
    <row r="241" spans="6:6" ht="15.95" customHeight="1">
      <c r="F241" s="61" t="s">
        <v>311</v>
      </c>
    </row>
    <row r="242" spans="6:6" ht="15.95" customHeight="1">
      <c r="F242" s="61" t="s">
        <v>311</v>
      </c>
    </row>
    <row r="243" spans="6:6" ht="15.95" customHeight="1">
      <c r="F243" s="61" t="s">
        <v>311</v>
      </c>
    </row>
    <row r="244" spans="6:6" ht="15.95" customHeight="1">
      <c r="F244" s="61" t="s">
        <v>311</v>
      </c>
    </row>
    <row r="245" spans="6:6" ht="15.95" customHeight="1">
      <c r="F245" s="61" t="s">
        <v>311</v>
      </c>
    </row>
    <row r="246" spans="6:6" ht="15.95" customHeight="1">
      <c r="F246" s="61" t="s">
        <v>311</v>
      </c>
    </row>
    <row r="247" spans="6:6" ht="15.95" customHeight="1">
      <c r="F247" s="61" t="s">
        <v>311</v>
      </c>
    </row>
    <row r="248" spans="6:6" ht="15.95" customHeight="1">
      <c r="F248" s="61" t="s">
        <v>311</v>
      </c>
    </row>
    <row r="249" spans="6:6" ht="15.95" customHeight="1">
      <c r="F249" s="61" t="s">
        <v>311</v>
      </c>
    </row>
    <row r="250" spans="6:6" ht="15.95" customHeight="1">
      <c r="F250" s="61" t="s">
        <v>311</v>
      </c>
    </row>
    <row r="251" spans="6:6" ht="15.95" customHeight="1">
      <c r="F251" s="61" t="s">
        <v>311</v>
      </c>
    </row>
    <row r="252" spans="6:6" ht="15.95" customHeight="1">
      <c r="F252" s="61" t="s">
        <v>311</v>
      </c>
    </row>
    <row r="253" spans="6:6" ht="15.95" customHeight="1">
      <c r="F253" s="61" t="s">
        <v>311</v>
      </c>
    </row>
    <row r="254" spans="6:6" ht="15.95" customHeight="1">
      <c r="F254" s="61" t="s">
        <v>311</v>
      </c>
    </row>
    <row r="255" spans="6:6" ht="15.95" customHeight="1">
      <c r="F255" s="61" t="s">
        <v>311</v>
      </c>
    </row>
    <row r="256" spans="6:6" ht="15.95" customHeight="1">
      <c r="F256" s="61" t="s">
        <v>311</v>
      </c>
    </row>
    <row r="257" spans="6:6" ht="15.95" customHeight="1">
      <c r="F257" s="61" t="s">
        <v>311</v>
      </c>
    </row>
    <row r="258" spans="6:6" ht="15.95" customHeight="1">
      <c r="F258" s="61" t="s">
        <v>311</v>
      </c>
    </row>
    <row r="259" spans="6:6" ht="15.95" customHeight="1">
      <c r="F259" s="61" t="s">
        <v>311</v>
      </c>
    </row>
    <row r="260" spans="6:6" ht="15.95" customHeight="1">
      <c r="F260" s="61" t="s">
        <v>311</v>
      </c>
    </row>
    <row r="261" spans="6:6" ht="15.95" customHeight="1">
      <c r="F261" s="61" t="s">
        <v>311</v>
      </c>
    </row>
    <row r="262" spans="6:6" ht="15.95" customHeight="1">
      <c r="F262" s="61" t="s">
        <v>311</v>
      </c>
    </row>
    <row r="263" spans="6:6" ht="15.95" customHeight="1">
      <c r="F263" s="61" t="s">
        <v>311</v>
      </c>
    </row>
    <row r="264" spans="6:6" ht="15.95" customHeight="1">
      <c r="F264" s="61" t="s">
        <v>311</v>
      </c>
    </row>
    <row r="265" spans="6:6" ht="15.95" customHeight="1">
      <c r="F265" s="61" t="s">
        <v>311</v>
      </c>
    </row>
    <row r="266" spans="6:6" ht="15.95" customHeight="1">
      <c r="F266" s="61" t="s">
        <v>311</v>
      </c>
    </row>
    <row r="267" spans="6:6" ht="15.95" customHeight="1">
      <c r="F267" s="61" t="s">
        <v>311</v>
      </c>
    </row>
    <row r="268" spans="6:6" ht="15.95" customHeight="1">
      <c r="F268" s="61" t="s">
        <v>311</v>
      </c>
    </row>
    <row r="269" spans="6:6" ht="15.95" customHeight="1">
      <c r="F269" s="61" t="s">
        <v>311</v>
      </c>
    </row>
    <row r="270" spans="6:6" ht="15.95" customHeight="1">
      <c r="F270" s="61" t="s">
        <v>311</v>
      </c>
    </row>
    <row r="271" spans="6:6" ht="15.95" customHeight="1">
      <c r="F271" s="61" t="s">
        <v>311</v>
      </c>
    </row>
    <row r="272" spans="6:6" ht="15.95" customHeight="1">
      <c r="F272" s="61" t="s">
        <v>311</v>
      </c>
    </row>
    <row r="273" spans="6:6" ht="15.95" customHeight="1">
      <c r="F273" s="61" t="s">
        <v>311</v>
      </c>
    </row>
    <row r="274" spans="6:6" ht="15.95" customHeight="1">
      <c r="F274" s="61" t="s">
        <v>311</v>
      </c>
    </row>
    <row r="275" spans="6:6" ht="15.95" customHeight="1">
      <c r="F275" s="61" t="s">
        <v>311</v>
      </c>
    </row>
    <row r="276" spans="6:6" ht="15.95" customHeight="1">
      <c r="F276" s="61" t="s">
        <v>311</v>
      </c>
    </row>
    <row r="277" spans="6:6" ht="15.95" customHeight="1">
      <c r="F277" s="61" t="s">
        <v>311</v>
      </c>
    </row>
    <row r="278" spans="6:6" ht="15.95" customHeight="1">
      <c r="F278" s="61" t="s">
        <v>311</v>
      </c>
    </row>
    <row r="279" spans="6:6" ht="15.95" customHeight="1">
      <c r="F279" s="61" t="s">
        <v>311</v>
      </c>
    </row>
    <row r="280" spans="6:6" ht="15.95" customHeight="1">
      <c r="F280" s="61" t="s">
        <v>311</v>
      </c>
    </row>
    <row r="281" spans="6:6" ht="15.95" customHeight="1">
      <c r="F281" s="61" t="s">
        <v>311</v>
      </c>
    </row>
    <row r="282" spans="6:6" ht="15.95" customHeight="1">
      <c r="F282" s="61" t="s">
        <v>311</v>
      </c>
    </row>
    <row r="283" spans="6:6" ht="15.95" customHeight="1">
      <c r="F283" s="61" t="s">
        <v>311</v>
      </c>
    </row>
    <row r="284" spans="6:6" ht="15.95" customHeight="1">
      <c r="F284" s="61" t="s">
        <v>311</v>
      </c>
    </row>
    <row r="285" spans="6:6" ht="15.95" customHeight="1">
      <c r="F285" s="61" t="s">
        <v>311</v>
      </c>
    </row>
    <row r="286" spans="6:6" ht="15.95" customHeight="1">
      <c r="F286" s="61" t="s">
        <v>311</v>
      </c>
    </row>
    <row r="287" spans="6:6" ht="15.95" customHeight="1">
      <c r="F287" s="61" t="s">
        <v>311</v>
      </c>
    </row>
    <row r="288" spans="6:6" ht="15.95" customHeight="1">
      <c r="F288" s="61" t="s">
        <v>311</v>
      </c>
    </row>
    <row r="289" spans="6:6" ht="15.95" customHeight="1">
      <c r="F289" s="61" t="s">
        <v>311</v>
      </c>
    </row>
    <row r="290" spans="6:6" ht="15.95" customHeight="1">
      <c r="F290" s="61" t="s">
        <v>311</v>
      </c>
    </row>
    <row r="291" spans="6:6" ht="15.95" customHeight="1">
      <c r="F291" s="61" t="s">
        <v>311</v>
      </c>
    </row>
    <row r="292" spans="6:6" ht="15.95" customHeight="1">
      <c r="F292" s="61" t="s">
        <v>311</v>
      </c>
    </row>
    <row r="293" spans="6:6" ht="15.95" customHeight="1">
      <c r="F293" s="61" t="s">
        <v>311</v>
      </c>
    </row>
    <row r="294" spans="6:6" ht="15.95" customHeight="1">
      <c r="F294" s="61" t="s">
        <v>311</v>
      </c>
    </row>
    <row r="295" spans="6:6" ht="15.95" customHeight="1">
      <c r="F295" s="61" t="s">
        <v>311</v>
      </c>
    </row>
    <row r="296" spans="6:6" ht="15.95" customHeight="1">
      <c r="F296" s="61" t="s">
        <v>311</v>
      </c>
    </row>
    <row r="297" spans="6:6" ht="15.95" customHeight="1">
      <c r="F297" s="61" t="s">
        <v>311</v>
      </c>
    </row>
    <row r="298" spans="6:6" ht="15.95" customHeight="1">
      <c r="F298" s="61" t="s">
        <v>311</v>
      </c>
    </row>
    <row r="299" spans="6:6" ht="15.95" customHeight="1">
      <c r="F299" s="61" t="s">
        <v>311</v>
      </c>
    </row>
    <row r="300" spans="6:6" ht="15.95" customHeight="1">
      <c r="F300" s="61" t="s">
        <v>311</v>
      </c>
    </row>
    <row r="301" spans="6:6" ht="15.95" customHeight="1">
      <c r="F301" s="61" t="s">
        <v>311</v>
      </c>
    </row>
    <row r="302" spans="6:6" ht="15.95" customHeight="1">
      <c r="F302" s="61" t="s">
        <v>311</v>
      </c>
    </row>
    <row r="303" spans="6:6" ht="15.95" customHeight="1">
      <c r="F303" s="61" t="s">
        <v>311</v>
      </c>
    </row>
    <row r="304" spans="6:6" ht="15.95" customHeight="1">
      <c r="F304" s="61" t="s">
        <v>311</v>
      </c>
    </row>
    <row r="305" spans="6:6" ht="15.95" customHeight="1">
      <c r="F305" s="61" t="s">
        <v>311</v>
      </c>
    </row>
    <row r="306" spans="6:6" ht="15.95" customHeight="1">
      <c r="F306" s="61" t="s">
        <v>311</v>
      </c>
    </row>
    <row r="307" spans="6:6" ht="15.95" customHeight="1">
      <c r="F307" s="61" t="s">
        <v>311</v>
      </c>
    </row>
    <row r="308" spans="6:6" ht="15.95" customHeight="1">
      <c r="F308" s="61" t="s">
        <v>311</v>
      </c>
    </row>
    <row r="309" spans="6:6" ht="15.95" customHeight="1">
      <c r="F309" s="61" t="s">
        <v>311</v>
      </c>
    </row>
    <row r="310" spans="6:6" ht="15.95" customHeight="1">
      <c r="F310" s="61" t="s">
        <v>311</v>
      </c>
    </row>
    <row r="311" spans="6:6" ht="15.95" customHeight="1">
      <c r="F311" s="61" t="s">
        <v>311</v>
      </c>
    </row>
    <row r="312" spans="6:6" ht="15.95" customHeight="1">
      <c r="F312" s="61" t="s">
        <v>311</v>
      </c>
    </row>
    <row r="313" spans="6:6" ht="15.95" customHeight="1">
      <c r="F313" s="61" t="s">
        <v>311</v>
      </c>
    </row>
    <row r="314" spans="6:6" ht="15.95" customHeight="1">
      <c r="F314" s="61" t="s">
        <v>311</v>
      </c>
    </row>
    <row r="315" spans="6:6" ht="15.95" customHeight="1">
      <c r="F315" s="61" t="s">
        <v>311</v>
      </c>
    </row>
    <row r="316" spans="6:6" ht="15.95" customHeight="1">
      <c r="F316" s="61" t="s">
        <v>311</v>
      </c>
    </row>
    <row r="317" spans="6:6" ht="15.95" customHeight="1">
      <c r="F317" s="61" t="s">
        <v>311</v>
      </c>
    </row>
    <row r="318" spans="6:6" ht="15.95" customHeight="1">
      <c r="F318" s="61" t="s">
        <v>311</v>
      </c>
    </row>
    <row r="319" spans="6:6" ht="15.95" customHeight="1">
      <c r="F319" s="61" t="s">
        <v>311</v>
      </c>
    </row>
    <row r="320" spans="6:6" ht="15.95" customHeight="1">
      <c r="F320" s="61" t="s">
        <v>311</v>
      </c>
    </row>
    <row r="321" spans="6:6" ht="15.95" customHeight="1">
      <c r="F321" s="61" t="s">
        <v>311</v>
      </c>
    </row>
    <row r="322" spans="6:6" ht="15.95" customHeight="1">
      <c r="F322" s="61" t="s">
        <v>311</v>
      </c>
    </row>
    <row r="323" spans="6:6" ht="15.95" customHeight="1">
      <c r="F323" s="61" t="s">
        <v>311</v>
      </c>
    </row>
    <row r="324" spans="6:6" ht="15.95" customHeight="1">
      <c r="F324" s="61" t="s">
        <v>311</v>
      </c>
    </row>
    <row r="325" spans="6:6" ht="15.95" customHeight="1">
      <c r="F325" s="61" t="s">
        <v>311</v>
      </c>
    </row>
    <row r="326" spans="6:6" ht="15.95" customHeight="1">
      <c r="F326" s="61" t="s">
        <v>311</v>
      </c>
    </row>
    <row r="327" spans="6:6" ht="15.95" customHeight="1">
      <c r="F327" s="61" t="s">
        <v>311</v>
      </c>
    </row>
    <row r="328" spans="6:6" ht="15.95" customHeight="1">
      <c r="F328" s="61" t="s">
        <v>311</v>
      </c>
    </row>
    <row r="329" spans="6:6" ht="15.95" customHeight="1">
      <c r="F329" s="61" t="s">
        <v>311</v>
      </c>
    </row>
    <row r="330" spans="6:6" ht="15.95" customHeight="1">
      <c r="F330" s="61" t="s">
        <v>311</v>
      </c>
    </row>
    <row r="331" spans="6:6" ht="15.95" customHeight="1">
      <c r="F331" s="61" t="s">
        <v>311</v>
      </c>
    </row>
    <row r="332" spans="6:6" ht="15.95" customHeight="1">
      <c r="F332" s="61" t="s">
        <v>311</v>
      </c>
    </row>
    <row r="333" spans="6:6" ht="15.95" customHeight="1">
      <c r="F333" s="61" t="s">
        <v>311</v>
      </c>
    </row>
    <row r="334" spans="6:6" ht="15.95" customHeight="1">
      <c r="F334" s="61" t="s">
        <v>311</v>
      </c>
    </row>
    <row r="335" spans="6:6" ht="15.95" customHeight="1">
      <c r="F335" s="61" t="s">
        <v>311</v>
      </c>
    </row>
    <row r="336" spans="6:6" ht="15.95" customHeight="1">
      <c r="F336" s="61" t="s">
        <v>311</v>
      </c>
    </row>
    <row r="337" spans="6:6" ht="15.95" customHeight="1">
      <c r="F337" s="61" t="s">
        <v>311</v>
      </c>
    </row>
    <row r="338" spans="6:6" ht="15.95" customHeight="1">
      <c r="F338" s="61" t="s">
        <v>311</v>
      </c>
    </row>
    <row r="339" spans="6:6" ht="15.95" customHeight="1">
      <c r="F339" s="61" t="s">
        <v>311</v>
      </c>
    </row>
    <row r="340" spans="6:6" ht="15.95" customHeight="1">
      <c r="F340" s="61" t="s">
        <v>311</v>
      </c>
    </row>
    <row r="341" spans="6:6" ht="15.95" customHeight="1">
      <c r="F341" s="61" t="s">
        <v>311</v>
      </c>
    </row>
    <row r="342" spans="6:6" ht="15.95" customHeight="1">
      <c r="F342" s="61" t="s">
        <v>311</v>
      </c>
    </row>
    <row r="343" spans="6:6" ht="15.95" customHeight="1">
      <c r="F343" s="61" t="s">
        <v>311</v>
      </c>
    </row>
    <row r="344" spans="6:6" ht="15.95" customHeight="1">
      <c r="F344" s="61" t="s">
        <v>311</v>
      </c>
    </row>
    <row r="345" spans="6:6" ht="15.95" customHeight="1">
      <c r="F345" s="61" t="s">
        <v>311</v>
      </c>
    </row>
    <row r="346" spans="6:6" ht="15.95" customHeight="1">
      <c r="F346" s="61" t="s">
        <v>311</v>
      </c>
    </row>
    <row r="347" spans="6:6" ht="15.95" customHeight="1">
      <c r="F347" s="61" t="s">
        <v>311</v>
      </c>
    </row>
    <row r="348" spans="6:6" ht="15.95" customHeight="1">
      <c r="F348" s="61" t="s">
        <v>311</v>
      </c>
    </row>
    <row r="349" spans="6:6" ht="15.95" customHeight="1">
      <c r="F349" s="61" t="s">
        <v>311</v>
      </c>
    </row>
    <row r="350" spans="6:6" ht="15.95" customHeight="1">
      <c r="F350" s="61" t="s">
        <v>311</v>
      </c>
    </row>
    <row r="351" spans="6:6" ht="15.95" customHeight="1">
      <c r="F351" s="61" t="s">
        <v>311</v>
      </c>
    </row>
    <row r="352" spans="6:6" ht="15.95" customHeight="1">
      <c r="F352" s="61" t="s">
        <v>311</v>
      </c>
    </row>
    <row r="353" spans="6:6" ht="15.95" customHeight="1">
      <c r="F353" s="61" t="s">
        <v>311</v>
      </c>
    </row>
    <row r="354" spans="6:6" ht="15.95" customHeight="1">
      <c r="F354" s="61" t="s">
        <v>311</v>
      </c>
    </row>
    <row r="355" spans="6:6" ht="15.95" customHeight="1">
      <c r="F355" s="61" t="s">
        <v>311</v>
      </c>
    </row>
    <row r="356" spans="6:6" ht="15.95" customHeight="1">
      <c r="F356" s="61" t="s">
        <v>311</v>
      </c>
    </row>
    <row r="357" spans="6:6" ht="15.95" customHeight="1">
      <c r="F357" s="61" t="s">
        <v>311</v>
      </c>
    </row>
    <row r="358" spans="6:6" ht="15.95" customHeight="1">
      <c r="F358" s="61" t="s">
        <v>311</v>
      </c>
    </row>
    <row r="359" spans="6:6" ht="15.95" customHeight="1">
      <c r="F359" s="61" t="s">
        <v>311</v>
      </c>
    </row>
    <row r="360" spans="6:6" ht="15.95" customHeight="1">
      <c r="F360" s="61" t="s">
        <v>311</v>
      </c>
    </row>
    <row r="361" spans="6:6" ht="15.95" customHeight="1">
      <c r="F361" s="61" t="s">
        <v>311</v>
      </c>
    </row>
    <row r="362" spans="6:6" ht="15.95" customHeight="1">
      <c r="F362" s="61" t="s">
        <v>311</v>
      </c>
    </row>
    <row r="363" spans="6:6" ht="15.95" customHeight="1">
      <c r="F363" s="61" t="s">
        <v>311</v>
      </c>
    </row>
    <row r="364" spans="6:6" ht="15.95" customHeight="1">
      <c r="F364" s="61" t="s">
        <v>311</v>
      </c>
    </row>
    <row r="365" spans="6:6" ht="15.95" customHeight="1">
      <c r="F365" s="61" t="s">
        <v>311</v>
      </c>
    </row>
    <row r="366" spans="6:6" ht="15.95" customHeight="1">
      <c r="F366" s="61" t="s">
        <v>311</v>
      </c>
    </row>
    <row r="367" spans="6:6" ht="15.95" customHeight="1">
      <c r="F367" s="61" t="s">
        <v>311</v>
      </c>
    </row>
    <row r="368" spans="6:6" ht="15.95" customHeight="1">
      <c r="F368" s="61" t="s">
        <v>311</v>
      </c>
    </row>
    <row r="369" spans="6:6" ht="15.95" customHeight="1">
      <c r="F369" s="61" t="s">
        <v>311</v>
      </c>
    </row>
    <row r="370" spans="6:6" ht="15.95" customHeight="1">
      <c r="F370" s="61" t="s">
        <v>311</v>
      </c>
    </row>
    <row r="371" spans="6:6" ht="15.95" customHeight="1">
      <c r="F371" s="61" t="s">
        <v>311</v>
      </c>
    </row>
    <row r="372" spans="6:6" ht="15.95" customHeight="1">
      <c r="F372" s="61" t="s">
        <v>311</v>
      </c>
    </row>
    <row r="373" spans="6:6" ht="15.95" customHeight="1">
      <c r="F373" s="61" t="s">
        <v>311</v>
      </c>
    </row>
    <row r="374" spans="6:6" ht="15.95" customHeight="1">
      <c r="F374" s="61" t="s">
        <v>311</v>
      </c>
    </row>
    <row r="375" spans="6:6" ht="15.95" customHeight="1">
      <c r="F375" s="61" t="s">
        <v>311</v>
      </c>
    </row>
    <row r="376" spans="6:6" ht="15.95" customHeight="1">
      <c r="F376" s="61" t="s">
        <v>311</v>
      </c>
    </row>
    <row r="377" spans="6:6" ht="15.95" customHeight="1">
      <c r="F377" s="61" t="s">
        <v>311</v>
      </c>
    </row>
    <row r="378" spans="6:6" ht="15.95" customHeight="1">
      <c r="F378" s="61" t="s">
        <v>311</v>
      </c>
    </row>
    <row r="379" spans="6:6" ht="15.95" customHeight="1">
      <c r="F379" s="61" t="s">
        <v>311</v>
      </c>
    </row>
    <row r="380" spans="6:6" ht="15.95" customHeight="1">
      <c r="F380" s="61" t="s">
        <v>311</v>
      </c>
    </row>
    <row r="381" spans="6:6" ht="15.95" customHeight="1">
      <c r="F381" s="61" t="s">
        <v>311</v>
      </c>
    </row>
    <row r="382" spans="6:6" ht="15.95" customHeight="1">
      <c r="F382" s="61" t="s">
        <v>311</v>
      </c>
    </row>
    <row r="383" spans="6:6" ht="15.95" customHeight="1">
      <c r="F383" s="61" t="s">
        <v>311</v>
      </c>
    </row>
    <row r="384" spans="6:6" ht="15.95" customHeight="1">
      <c r="F384" s="61" t="s">
        <v>311</v>
      </c>
    </row>
    <row r="385" spans="6:6" ht="15.95" customHeight="1">
      <c r="F385" s="61" t="s">
        <v>311</v>
      </c>
    </row>
    <row r="386" spans="6:6" ht="15.95" customHeight="1">
      <c r="F386" s="61" t="s">
        <v>311</v>
      </c>
    </row>
    <row r="387" spans="6:6" ht="15.95" customHeight="1">
      <c r="F387" s="61" t="s">
        <v>311</v>
      </c>
    </row>
    <row r="388" spans="6:6" ht="15.95" customHeight="1">
      <c r="F388" s="61" t="s">
        <v>311</v>
      </c>
    </row>
    <row r="389" spans="6:6" ht="15.95" customHeight="1">
      <c r="F389" s="61" t="s">
        <v>311</v>
      </c>
    </row>
    <row r="390" spans="6:6" ht="15.95" customHeight="1">
      <c r="F390" s="61" t="s">
        <v>311</v>
      </c>
    </row>
    <row r="391" spans="6:6" ht="15.95" customHeight="1">
      <c r="F391" s="61" t="s">
        <v>311</v>
      </c>
    </row>
    <row r="392" spans="6:6" ht="15.95" customHeight="1">
      <c r="F392" s="61" t="s">
        <v>311</v>
      </c>
    </row>
    <row r="393" spans="6:6" ht="15.95" customHeight="1">
      <c r="F393" s="61" t="s">
        <v>311</v>
      </c>
    </row>
    <row r="394" spans="6:6" ht="15.95" customHeight="1">
      <c r="F394" s="61" t="s">
        <v>311</v>
      </c>
    </row>
    <row r="395" spans="6:6" ht="15.95" customHeight="1">
      <c r="F395" s="61" t="s">
        <v>311</v>
      </c>
    </row>
    <row r="396" spans="6:6" ht="15.95" customHeight="1">
      <c r="F396" s="61" t="s">
        <v>311</v>
      </c>
    </row>
    <row r="397" spans="6:6" ht="15.95" customHeight="1">
      <c r="F397" s="61" t="s">
        <v>311</v>
      </c>
    </row>
    <row r="398" spans="6:6" ht="15.95" customHeight="1">
      <c r="F398" s="61" t="s">
        <v>311</v>
      </c>
    </row>
    <row r="399" spans="6:6" ht="15.95" customHeight="1">
      <c r="F399" s="61" t="s">
        <v>311</v>
      </c>
    </row>
    <row r="400" spans="6:6" ht="15.95" customHeight="1">
      <c r="F400" s="61" t="s">
        <v>311</v>
      </c>
    </row>
    <row r="401" spans="6:6" ht="15.95" customHeight="1">
      <c r="F401" s="61" t="s">
        <v>311</v>
      </c>
    </row>
    <row r="402" spans="6:6" ht="15.95" customHeight="1">
      <c r="F402" s="61" t="s">
        <v>311</v>
      </c>
    </row>
    <row r="403" spans="6:6" ht="15.95" customHeight="1">
      <c r="F403" s="61" t="s">
        <v>311</v>
      </c>
    </row>
    <row r="404" spans="6:6" ht="15.95" customHeight="1">
      <c r="F404" s="61" t="s">
        <v>311</v>
      </c>
    </row>
    <row r="405" spans="6:6" ht="15.95" customHeight="1">
      <c r="F405" s="61" t="s">
        <v>311</v>
      </c>
    </row>
    <row r="406" spans="6:6" ht="15.95" customHeight="1">
      <c r="F406" s="61" t="s">
        <v>311</v>
      </c>
    </row>
    <row r="407" spans="6:6" ht="15.95" customHeight="1">
      <c r="F407" s="61" t="s">
        <v>311</v>
      </c>
    </row>
    <row r="408" spans="6:6" ht="15.95" customHeight="1">
      <c r="F408" s="61" t="s">
        <v>311</v>
      </c>
    </row>
    <row r="409" spans="6:6" ht="15.95" customHeight="1">
      <c r="F409" s="61" t="s">
        <v>311</v>
      </c>
    </row>
    <row r="410" spans="6:6" ht="15.95" customHeight="1">
      <c r="F410" s="61" t="s">
        <v>311</v>
      </c>
    </row>
    <row r="411" spans="6:6" ht="15.95" customHeight="1">
      <c r="F411" s="61" t="s">
        <v>311</v>
      </c>
    </row>
    <row r="412" spans="6:6" ht="15.95" customHeight="1">
      <c r="F412" s="61" t="s">
        <v>311</v>
      </c>
    </row>
    <row r="413" spans="6:6" ht="15.95" customHeight="1">
      <c r="F413" s="61" t="s">
        <v>311</v>
      </c>
    </row>
    <row r="414" spans="6:6" ht="15.95" customHeight="1">
      <c r="F414" s="61" t="s">
        <v>311</v>
      </c>
    </row>
    <row r="415" spans="6:6" ht="15.95" customHeight="1">
      <c r="F415" s="61" t="s">
        <v>311</v>
      </c>
    </row>
    <row r="416" spans="6:6" ht="15.95" customHeight="1">
      <c r="F416" s="61" t="s">
        <v>311</v>
      </c>
    </row>
    <row r="417" spans="6:6" ht="15.95" customHeight="1">
      <c r="F417" s="61" t="s">
        <v>311</v>
      </c>
    </row>
    <row r="418" spans="6:6" ht="15.95" customHeight="1">
      <c r="F418" s="61" t="s">
        <v>311</v>
      </c>
    </row>
    <row r="419" spans="6:6" ht="15.95" customHeight="1">
      <c r="F419" s="61" t="s">
        <v>311</v>
      </c>
    </row>
    <row r="420" spans="6:6" ht="15.95" customHeight="1">
      <c r="F420" s="61" t="s">
        <v>311</v>
      </c>
    </row>
    <row r="421" spans="6:6" ht="15.95" customHeight="1">
      <c r="F421" s="61" t="s">
        <v>311</v>
      </c>
    </row>
    <row r="422" spans="6:6" ht="15.95" customHeight="1">
      <c r="F422" s="61" t="s">
        <v>311</v>
      </c>
    </row>
    <row r="423" spans="6:6" ht="15.95" customHeight="1">
      <c r="F423" s="61" t="s">
        <v>311</v>
      </c>
    </row>
    <row r="424" spans="6:6" ht="15.95" customHeight="1">
      <c r="F424" s="61" t="s">
        <v>311</v>
      </c>
    </row>
    <row r="425" spans="6:6" ht="15.95" customHeight="1">
      <c r="F425" s="61" t="s">
        <v>311</v>
      </c>
    </row>
    <row r="426" spans="6:6" ht="15.95" customHeight="1">
      <c r="F426" s="61" t="s">
        <v>311</v>
      </c>
    </row>
    <row r="427" spans="6:6" ht="15.95" customHeight="1">
      <c r="F427" s="61" t="s">
        <v>311</v>
      </c>
    </row>
    <row r="428" spans="6:6" ht="15.95" customHeight="1">
      <c r="F428" s="61" t="s">
        <v>311</v>
      </c>
    </row>
    <row r="429" spans="6:6" ht="15.95" customHeight="1">
      <c r="F429" s="61" t="s">
        <v>311</v>
      </c>
    </row>
    <row r="430" spans="6:6" ht="15.95" customHeight="1">
      <c r="F430" s="61" t="s">
        <v>311</v>
      </c>
    </row>
    <row r="431" spans="6:6" ht="15.95" customHeight="1">
      <c r="F431" s="61" t="s">
        <v>311</v>
      </c>
    </row>
    <row r="432" spans="6:6" ht="15.95" customHeight="1">
      <c r="F432" s="61" t="s">
        <v>311</v>
      </c>
    </row>
    <row r="433" spans="6:6" ht="15.95" customHeight="1">
      <c r="F433" s="61" t="s">
        <v>311</v>
      </c>
    </row>
    <row r="434" spans="6:6" ht="15.95" customHeight="1">
      <c r="F434" s="61" t="s">
        <v>311</v>
      </c>
    </row>
    <row r="435" spans="6:6" ht="15.95" customHeight="1">
      <c r="F435" s="61" t="s">
        <v>311</v>
      </c>
    </row>
    <row r="436" spans="6:6" ht="15.95" customHeight="1">
      <c r="F436" s="61" t="s">
        <v>311</v>
      </c>
    </row>
    <row r="437" spans="6:6" ht="15.95" customHeight="1">
      <c r="F437" s="61" t="s">
        <v>311</v>
      </c>
    </row>
    <row r="438" spans="6:6" ht="15.95" customHeight="1">
      <c r="F438" s="61" t="s">
        <v>311</v>
      </c>
    </row>
    <row r="439" spans="6:6" ht="15.95" customHeight="1">
      <c r="F439" s="61" t="s">
        <v>311</v>
      </c>
    </row>
    <row r="440" spans="6:6" ht="15.95" customHeight="1">
      <c r="F440" s="61" t="s">
        <v>311</v>
      </c>
    </row>
    <row r="441" spans="6:6" ht="15.95" customHeight="1">
      <c r="F441" s="61" t="s">
        <v>311</v>
      </c>
    </row>
    <row r="442" spans="6:6" ht="15.95" customHeight="1">
      <c r="F442" s="61" t="s">
        <v>311</v>
      </c>
    </row>
    <row r="443" spans="6:6" ht="15.95" customHeight="1">
      <c r="F443" s="61" t="s">
        <v>311</v>
      </c>
    </row>
    <row r="444" spans="6:6" ht="15.95" customHeight="1">
      <c r="F444" s="61" t="s">
        <v>311</v>
      </c>
    </row>
    <row r="445" spans="6:6" ht="15.95" customHeight="1">
      <c r="F445" s="61" t="s">
        <v>311</v>
      </c>
    </row>
    <row r="446" spans="6:6" ht="15.95" customHeight="1">
      <c r="F446" s="61" t="s">
        <v>311</v>
      </c>
    </row>
    <row r="447" spans="6:6" ht="15.95" customHeight="1">
      <c r="F447" s="61" t="s">
        <v>311</v>
      </c>
    </row>
    <row r="448" spans="6:6" ht="15.95" customHeight="1">
      <c r="F448" s="61" t="s">
        <v>311</v>
      </c>
    </row>
    <row r="449" spans="6:6" ht="15.95" customHeight="1">
      <c r="F449" s="61" t="s">
        <v>311</v>
      </c>
    </row>
    <row r="450" spans="6:6" ht="15.95" customHeight="1">
      <c r="F450" s="61" t="s">
        <v>311</v>
      </c>
    </row>
    <row r="451" spans="6:6" ht="15.95" customHeight="1">
      <c r="F451" s="61" t="s">
        <v>311</v>
      </c>
    </row>
    <row r="452" spans="6:6" ht="15.95" customHeight="1">
      <c r="F452" s="61" t="s">
        <v>311</v>
      </c>
    </row>
    <row r="453" spans="6:6" ht="15.95" customHeight="1">
      <c r="F453" s="61" t="s">
        <v>311</v>
      </c>
    </row>
    <row r="454" spans="6:6" ht="15.95" customHeight="1">
      <c r="F454" s="61" t="s">
        <v>311</v>
      </c>
    </row>
    <row r="455" spans="6:6" ht="15.95" customHeight="1">
      <c r="F455" s="61" t="s">
        <v>311</v>
      </c>
    </row>
    <row r="456" spans="6:6" ht="15.95" customHeight="1">
      <c r="F456" s="61" t="s">
        <v>311</v>
      </c>
    </row>
    <row r="457" spans="6:6" ht="15.95" customHeight="1">
      <c r="F457" s="61" t="s">
        <v>311</v>
      </c>
    </row>
    <row r="458" spans="6:6" ht="15.95" customHeight="1">
      <c r="F458" s="61" t="s">
        <v>311</v>
      </c>
    </row>
    <row r="459" spans="6:6" ht="15.95" customHeight="1">
      <c r="F459" s="61" t="s">
        <v>311</v>
      </c>
    </row>
    <row r="460" spans="6:6" ht="15.95" customHeight="1">
      <c r="F460" s="61" t="s">
        <v>311</v>
      </c>
    </row>
    <row r="461" spans="6:6" ht="15.95" customHeight="1">
      <c r="F461" s="61" t="s">
        <v>311</v>
      </c>
    </row>
    <row r="462" spans="6:6" ht="15.95" customHeight="1">
      <c r="F462" s="61" t="s">
        <v>311</v>
      </c>
    </row>
    <row r="463" spans="6:6" ht="15.95" customHeight="1">
      <c r="F463" s="61" t="s">
        <v>311</v>
      </c>
    </row>
    <row r="464" spans="6:6" ht="15.95" customHeight="1">
      <c r="F464" s="61" t="s">
        <v>311</v>
      </c>
    </row>
    <row r="465" spans="6:6" ht="15.95" customHeight="1">
      <c r="F465" s="61" t="s">
        <v>311</v>
      </c>
    </row>
    <row r="466" spans="6:6" ht="15.95" customHeight="1">
      <c r="F466" s="61" t="s">
        <v>311</v>
      </c>
    </row>
    <row r="467" spans="6:6" ht="15.95" customHeight="1">
      <c r="F467" s="61" t="s">
        <v>311</v>
      </c>
    </row>
    <row r="468" spans="6:6" ht="15.95" customHeight="1">
      <c r="F468" s="61" t="s">
        <v>311</v>
      </c>
    </row>
    <row r="469" spans="6:6" ht="15.95" customHeight="1">
      <c r="F469" s="61" t="s">
        <v>311</v>
      </c>
    </row>
    <row r="470" spans="6:6" ht="15.95" customHeight="1">
      <c r="F470" s="61" t="s">
        <v>311</v>
      </c>
    </row>
    <row r="471" spans="6:6" ht="15.95" customHeight="1">
      <c r="F471" s="61" t="s">
        <v>311</v>
      </c>
    </row>
    <row r="472" spans="6:6" ht="15.95" customHeight="1">
      <c r="F472" s="61" t="s">
        <v>311</v>
      </c>
    </row>
    <row r="473" spans="6:6" ht="15.95" customHeight="1">
      <c r="F473" s="61" t="s">
        <v>311</v>
      </c>
    </row>
    <row r="474" spans="6:6" ht="15.95" customHeight="1">
      <c r="F474" s="61" t="s">
        <v>311</v>
      </c>
    </row>
    <row r="475" spans="6:6" ht="15.95" customHeight="1">
      <c r="F475" s="61" t="s">
        <v>311</v>
      </c>
    </row>
    <row r="476" spans="6:6" ht="15.95" customHeight="1">
      <c r="F476" s="61" t="s">
        <v>311</v>
      </c>
    </row>
    <row r="477" spans="6:6" ht="15.95" customHeight="1">
      <c r="F477" s="61" t="s">
        <v>311</v>
      </c>
    </row>
    <row r="478" spans="6:6" ht="15.95" customHeight="1">
      <c r="F478" s="61" t="s">
        <v>311</v>
      </c>
    </row>
    <row r="479" spans="6:6" ht="15.95" customHeight="1">
      <c r="F479" s="61" t="s">
        <v>311</v>
      </c>
    </row>
    <row r="480" spans="6:6" ht="15.95" customHeight="1">
      <c r="F480" s="61" t="s">
        <v>311</v>
      </c>
    </row>
    <row r="481" spans="6:6" ht="15.95" customHeight="1">
      <c r="F481" s="61" t="s">
        <v>311</v>
      </c>
    </row>
    <row r="482" spans="6:6" ht="15.95" customHeight="1">
      <c r="F482" s="61" t="s">
        <v>311</v>
      </c>
    </row>
    <row r="483" spans="6:6" ht="15.95" customHeight="1">
      <c r="F483" s="61" t="s">
        <v>311</v>
      </c>
    </row>
    <row r="484" spans="6:6" ht="15.95" customHeight="1">
      <c r="F484" s="61" t="s">
        <v>311</v>
      </c>
    </row>
    <row r="485" spans="6:6" ht="15.95" customHeight="1">
      <c r="F485" s="61" t="s">
        <v>311</v>
      </c>
    </row>
    <row r="486" spans="6:6" ht="15.95" customHeight="1">
      <c r="F486" s="61" t="s">
        <v>311</v>
      </c>
    </row>
    <row r="487" spans="6:6" ht="15.95" customHeight="1">
      <c r="F487" s="61" t="s">
        <v>311</v>
      </c>
    </row>
    <row r="488" spans="6:6" ht="15.95" customHeight="1">
      <c r="F488" s="61" t="s">
        <v>311</v>
      </c>
    </row>
    <row r="489" spans="6:6" ht="15.95" customHeight="1">
      <c r="F489" s="61" t="s">
        <v>311</v>
      </c>
    </row>
    <row r="490" spans="6:6" ht="15.95" customHeight="1">
      <c r="F490" s="61" t="s">
        <v>311</v>
      </c>
    </row>
    <row r="491" spans="6:6" ht="15.95" customHeight="1">
      <c r="F491" s="61" t="s">
        <v>311</v>
      </c>
    </row>
    <row r="492" spans="6:6" ht="15.95" customHeight="1">
      <c r="F492" s="61" t="s">
        <v>311</v>
      </c>
    </row>
    <row r="493" spans="6:6" ht="15.95" customHeight="1">
      <c r="F493" s="61" t="s">
        <v>311</v>
      </c>
    </row>
    <row r="494" spans="6:6" ht="15.95" customHeight="1">
      <c r="F494" s="61" t="s">
        <v>311</v>
      </c>
    </row>
    <row r="495" spans="6:6" ht="15.95" customHeight="1">
      <c r="F495" s="61" t="s">
        <v>311</v>
      </c>
    </row>
    <row r="496" spans="6:6" ht="15.95" customHeight="1">
      <c r="F496" s="61" t="s">
        <v>311</v>
      </c>
    </row>
    <row r="497" spans="6:6" ht="15.95" customHeight="1">
      <c r="F497" s="61" t="s">
        <v>311</v>
      </c>
    </row>
    <row r="498" spans="6:6" ht="15.95" customHeight="1">
      <c r="F498" s="61" t="s">
        <v>311</v>
      </c>
    </row>
    <row r="499" spans="6:6" ht="15.95" customHeight="1">
      <c r="F499" s="61" t="s">
        <v>311</v>
      </c>
    </row>
    <row r="500" spans="6:6" ht="15.95" customHeight="1">
      <c r="F500" s="61" t="s">
        <v>311</v>
      </c>
    </row>
    <row r="501" spans="6:6" ht="15.95" customHeight="1">
      <c r="F501" s="61" t="s">
        <v>311</v>
      </c>
    </row>
    <row r="502" spans="6:6" ht="15.95" customHeight="1">
      <c r="F502" s="61" t="s">
        <v>311</v>
      </c>
    </row>
    <row r="503" spans="6:6" ht="15.95" customHeight="1">
      <c r="F503" s="61" t="s">
        <v>311</v>
      </c>
    </row>
    <row r="504" spans="6:6" ht="15.95" customHeight="1">
      <c r="F504" s="61" t="s">
        <v>311</v>
      </c>
    </row>
    <row r="505" spans="6:6" ht="15.95" customHeight="1">
      <c r="F505" s="61" t="s">
        <v>311</v>
      </c>
    </row>
    <row r="506" spans="6:6" ht="15.95" customHeight="1">
      <c r="F506" s="61" t="s">
        <v>311</v>
      </c>
    </row>
    <row r="507" spans="6:6" ht="15.95" customHeight="1">
      <c r="F507" s="61" t="s">
        <v>311</v>
      </c>
    </row>
    <row r="508" spans="6:6" ht="15.95" customHeight="1">
      <c r="F508" s="61" t="s">
        <v>311</v>
      </c>
    </row>
    <row r="509" spans="6:6" ht="15.95" customHeight="1">
      <c r="F509" s="61" t="s">
        <v>311</v>
      </c>
    </row>
    <row r="510" spans="6:6" ht="15.95" customHeight="1">
      <c r="F510" s="61" t="s">
        <v>311</v>
      </c>
    </row>
    <row r="511" spans="6:6" ht="15.95" customHeight="1">
      <c r="F511" s="61" t="s">
        <v>311</v>
      </c>
    </row>
    <row r="512" spans="6:6" ht="15.95" customHeight="1">
      <c r="F512" s="61" t="s">
        <v>311</v>
      </c>
    </row>
    <row r="513" spans="6:6" ht="15.95" customHeight="1">
      <c r="F513" s="61" t="s">
        <v>311</v>
      </c>
    </row>
    <row r="514" spans="6:6" ht="15.95" customHeight="1">
      <c r="F514" s="61" t="s">
        <v>311</v>
      </c>
    </row>
    <row r="515" spans="6:6" ht="15.95" customHeight="1">
      <c r="F515" s="61" t="s">
        <v>311</v>
      </c>
    </row>
  </sheetData>
  <mergeCells count="13">
    <mergeCell ref="AH62:AM62"/>
    <mergeCell ref="AH63:AK63"/>
    <mergeCell ref="AH64:AM64"/>
    <mergeCell ref="AH65:AM65"/>
    <mergeCell ref="AK1:AM1"/>
    <mergeCell ref="AL2:AM2"/>
    <mergeCell ref="V4:AA5"/>
    <mergeCell ref="AE5:AF5"/>
    <mergeCell ref="G4:Q5"/>
    <mergeCell ref="B4:C5"/>
    <mergeCell ref="D4:E5"/>
    <mergeCell ref="S4:S5"/>
    <mergeCell ref="T4:U5"/>
  </mergeCells>
  <phoneticPr fontId="3"/>
  <conditionalFormatting sqref="AF27:AF54 Z27:Z54 T27:T54 H27:H54 N54 AL29:AL54">
    <cfRule type="cellIs" dxfId="338" priority="23" stopIfTrue="1" operator="greaterThan">
      <formula>G27</formula>
    </cfRule>
  </conditionalFormatting>
  <conditionalFormatting sqref="Z9:Z26 H22:H26 H9:H20 AF9:AF26 T9:T26">
    <cfRule type="cellIs" dxfId="337" priority="17" stopIfTrue="1" operator="greaterThan">
      <formula>G9</formula>
    </cfRule>
  </conditionalFormatting>
  <conditionalFormatting sqref="N22:N53">
    <cfRule type="cellIs" dxfId="336" priority="19" stopIfTrue="1" operator="greaterThan">
      <formula>M22</formula>
    </cfRule>
  </conditionalFormatting>
  <conditionalFormatting sqref="H20">
    <cfRule type="cellIs" dxfId="335" priority="15" stopIfTrue="1" operator="greaterThan">
      <formula>G20</formula>
    </cfRule>
  </conditionalFormatting>
  <conditionalFormatting sqref="H21">
    <cfRule type="cellIs" dxfId="334" priority="16" stopIfTrue="1" operator="greaterThan">
      <formula>G21</formula>
    </cfRule>
  </conditionalFormatting>
  <conditionalFormatting sqref="N23:N26">
    <cfRule type="cellIs" dxfId="333" priority="14" stopIfTrue="1" operator="greaterThan">
      <formula>M23</formula>
    </cfRule>
  </conditionalFormatting>
  <conditionalFormatting sqref="AL63">
    <cfRule type="cellIs" dxfId="332" priority="9" stopIfTrue="1" operator="greaterThan">
      <formula>AK63</formula>
    </cfRule>
  </conditionalFormatting>
  <conditionalFormatting sqref="AL27:AL28">
    <cfRule type="cellIs" dxfId="331" priority="119" stopIfTrue="1" operator="greaterThan">
      <formula>AK41</formula>
    </cfRule>
  </conditionalFormatting>
  <conditionalFormatting sqref="AL9:AL23">
    <cfRule type="cellIs" dxfId="330" priority="5" stopIfTrue="1" operator="greaterThan">
      <formula>AK9</formula>
    </cfRule>
  </conditionalFormatting>
  <conditionalFormatting sqref="N9:N21">
    <cfRule type="cellIs" dxfId="329" priority="4" stopIfTrue="1" operator="greaterThan">
      <formula>M9</formula>
    </cfRule>
  </conditionalFormatting>
  <conditionalFormatting sqref="N22">
    <cfRule type="cellIs" dxfId="328" priority="3" stopIfTrue="1" operator="greaterThan">
      <formula>M22</formula>
    </cfRule>
  </conditionalFormatting>
  <conditionalFormatting sqref="N18:N21">
    <cfRule type="cellIs" dxfId="327" priority="2" stopIfTrue="1" operator="greaterThan">
      <formula>M18</formula>
    </cfRule>
  </conditionalFormatting>
  <conditionalFormatting sqref="N17">
    <cfRule type="cellIs" dxfId="326" priority="1" stopIfTrue="1" operator="greaterThan">
      <formula>M17</formula>
    </cfRule>
  </conditionalFormatting>
  <dataValidations count="2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5:AL28" xr:uid="{D52A1BE3-29F5-4E46-A5F8-0D9999F2C304}">
      <formula1>AK39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4" xr:uid="{9671BC3D-3EAD-4D98-8CE9-C6DC4149DFA9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22E9-7732-4F8A-8580-8B63115BE494}">
  <sheetPr codeName="Sheet10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1" customWidth="1"/>
    <col min="2" max="2" width="10.375" style="61" customWidth="1"/>
    <col min="3" max="3" width="12.375" style="19" customWidth="1"/>
    <col min="4" max="4" width="4" style="19" customWidth="1"/>
    <col min="5" max="5" width="16.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714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60">
        <v>46054</v>
      </c>
      <c r="AL1" s="460"/>
      <c r="AM1" s="460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61">
        <f>+入力!N7</f>
        <v>0</v>
      </c>
      <c r="AM2" s="461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8">
        <f>+入力!F2</f>
        <v>0</v>
      </c>
      <c r="C4" s="479"/>
      <c r="D4" s="482">
        <f>B4</f>
        <v>0</v>
      </c>
      <c r="E4" s="483"/>
      <c r="F4" s="105"/>
      <c r="G4" s="462" t="str">
        <f>CONCATENATE(入力!F3,入力!S3)&amp;"　/　"&amp;入力!F4</f>
        <v>様　/　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11"/>
      <c r="S4" s="495">
        <f>+入力!F5</f>
        <v>0</v>
      </c>
      <c r="T4" s="466">
        <f>+入力!N5</f>
        <v>0</v>
      </c>
      <c r="U4" s="467"/>
      <c r="V4" s="487">
        <f>+入力!F6</f>
        <v>0</v>
      </c>
      <c r="W4" s="488"/>
      <c r="X4" s="488"/>
      <c r="Y4" s="488"/>
      <c r="Z4" s="488"/>
      <c r="AA4" s="489"/>
      <c r="AB4" s="106"/>
      <c r="AC4" s="106"/>
      <c r="AD4" s="72"/>
      <c r="AE4" s="238"/>
      <c r="AF4" s="107"/>
      <c r="AG4" s="107"/>
      <c r="AH4" s="1"/>
      <c r="AM4" s="70" t="s">
        <v>182</v>
      </c>
      <c r="AN4" s="58"/>
    </row>
    <row r="5" spans="1:50" ht="15.75" customHeight="1" thickBot="1">
      <c r="B5" s="480"/>
      <c r="C5" s="481"/>
      <c r="D5" s="484"/>
      <c r="E5" s="485"/>
      <c r="F5" s="108"/>
      <c r="G5" s="464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12"/>
      <c r="S5" s="471"/>
      <c r="T5" s="468"/>
      <c r="U5" s="469"/>
      <c r="V5" s="490"/>
      <c r="W5" s="491"/>
      <c r="X5" s="491"/>
      <c r="Y5" s="491"/>
      <c r="Z5" s="491"/>
      <c r="AA5" s="492"/>
      <c r="AB5" s="71" t="s">
        <v>183</v>
      </c>
      <c r="AC5" s="106"/>
      <c r="AD5" s="72"/>
      <c r="AE5" s="486">
        <f>+入力!M6</f>
        <v>0</v>
      </c>
      <c r="AF5" s="486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196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715</v>
      </c>
      <c r="C9" s="15"/>
      <c r="D9" s="16" t="s">
        <v>201</v>
      </c>
      <c r="E9" s="99" t="s">
        <v>716</v>
      </c>
      <c r="F9" s="99" t="s">
        <v>717</v>
      </c>
      <c r="G9" s="231">
        <v>1350</v>
      </c>
      <c r="H9" s="183"/>
      <c r="I9" s="184"/>
      <c r="J9" s="185" t="s">
        <v>201</v>
      </c>
      <c r="K9" s="186" t="s">
        <v>718</v>
      </c>
      <c r="L9" s="187" t="s">
        <v>719</v>
      </c>
      <c r="M9" s="231">
        <v>880</v>
      </c>
      <c r="N9" s="183"/>
      <c r="O9" s="184"/>
      <c r="P9" s="185" t="s">
        <v>201</v>
      </c>
      <c r="Q9" s="190" t="s">
        <v>720</v>
      </c>
      <c r="R9" s="191" t="s">
        <v>721</v>
      </c>
      <c r="S9" s="225">
        <v>810</v>
      </c>
      <c r="T9" s="183"/>
      <c r="U9" s="184"/>
      <c r="V9" s="185" t="s">
        <v>201</v>
      </c>
      <c r="W9" s="186" t="s">
        <v>722</v>
      </c>
      <c r="X9" s="197" t="s">
        <v>723</v>
      </c>
      <c r="Y9" s="231">
        <v>440</v>
      </c>
      <c r="Z9" s="183"/>
      <c r="AA9" s="189"/>
      <c r="AB9" s="185" t="s">
        <v>201</v>
      </c>
      <c r="AC9" s="223" t="s">
        <v>724</v>
      </c>
      <c r="AD9" s="224" t="s">
        <v>725</v>
      </c>
      <c r="AE9" s="225">
        <v>1450</v>
      </c>
      <c r="AF9" s="229"/>
      <c r="AG9" s="136"/>
      <c r="AH9" s="185" t="s">
        <v>201</v>
      </c>
      <c r="AI9" s="190" t="s">
        <v>726</v>
      </c>
      <c r="AJ9" s="197" t="s">
        <v>727</v>
      </c>
      <c r="AK9" s="225">
        <v>400</v>
      </c>
      <c r="AL9" s="133"/>
      <c r="AM9" s="142"/>
      <c r="AP9" s="258"/>
      <c r="AQ9" s="255"/>
      <c r="AR9" s="256"/>
      <c r="AS9" s="259"/>
      <c r="AT9" s="260"/>
      <c r="AU9" s="261"/>
      <c r="AW9" s="262"/>
      <c r="AX9" s="262"/>
    </row>
    <row r="10" spans="1:50" ht="16.5" customHeight="1">
      <c r="B10" s="14">
        <v>40134</v>
      </c>
      <c r="D10" s="138" t="s">
        <v>201</v>
      </c>
      <c r="E10" s="99" t="s">
        <v>728</v>
      </c>
      <c r="F10" s="99" t="s">
        <v>729</v>
      </c>
      <c r="G10" s="231">
        <v>600</v>
      </c>
      <c r="H10" s="183"/>
      <c r="I10" s="192"/>
      <c r="J10" s="185" t="s">
        <v>201</v>
      </c>
      <c r="K10" s="190" t="s">
        <v>730</v>
      </c>
      <c r="L10" s="191" t="s">
        <v>731</v>
      </c>
      <c r="M10" s="225">
        <v>1500</v>
      </c>
      <c r="N10" s="183"/>
      <c r="O10" s="192"/>
      <c r="P10" s="185" t="s">
        <v>201</v>
      </c>
      <c r="Q10" s="190" t="s">
        <v>732</v>
      </c>
      <c r="R10" s="191" t="s">
        <v>733</v>
      </c>
      <c r="S10" s="225">
        <v>300</v>
      </c>
      <c r="T10" s="183"/>
      <c r="U10" s="193"/>
      <c r="V10" s="185" t="s">
        <v>201</v>
      </c>
      <c r="W10" s="190" t="s">
        <v>734</v>
      </c>
      <c r="X10" s="191" t="s">
        <v>735</v>
      </c>
      <c r="Y10" s="225">
        <v>750</v>
      </c>
      <c r="Z10" s="183"/>
      <c r="AA10" s="194"/>
      <c r="AB10" s="185" t="s">
        <v>201</v>
      </c>
      <c r="AC10" s="223" t="s">
        <v>736</v>
      </c>
      <c r="AD10" s="224" t="s">
        <v>737</v>
      </c>
      <c r="AE10" s="225">
        <v>60</v>
      </c>
      <c r="AF10" s="229"/>
      <c r="AG10" s="141"/>
      <c r="AH10" s="185" t="s">
        <v>201</v>
      </c>
      <c r="AI10" s="190" t="s">
        <v>738</v>
      </c>
      <c r="AJ10" s="197" t="s">
        <v>739</v>
      </c>
      <c r="AK10" s="225">
        <v>400</v>
      </c>
      <c r="AL10" s="133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38" t="s">
        <v>201</v>
      </c>
      <c r="E11" s="24" t="s">
        <v>740</v>
      </c>
      <c r="F11" s="24" t="s">
        <v>741</v>
      </c>
      <c r="G11" s="225">
        <v>2790</v>
      </c>
      <c r="H11" s="183"/>
      <c r="I11" s="193"/>
      <c r="J11" s="185" t="s">
        <v>201</v>
      </c>
      <c r="K11" s="190" t="s">
        <v>742</v>
      </c>
      <c r="L11" s="191" t="s">
        <v>743</v>
      </c>
      <c r="M11" s="225">
        <v>950</v>
      </c>
      <c r="N11" s="183"/>
      <c r="O11" s="193"/>
      <c r="P11" s="185" t="s">
        <v>201</v>
      </c>
      <c r="Q11" s="190" t="s">
        <v>744</v>
      </c>
      <c r="R11" s="191" t="s">
        <v>745</v>
      </c>
      <c r="S11" s="225">
        <v>750</v>
      </c>
      <c r="T11" s="183"/>
      <c r="U11" s="193"/>
      <c r="V11" s="185" t="s">
        <v>201</v>
      </c>
      <c r="W11" s="223" t="s">
        <v>720</v>
      </c>
      <c r="X11" s="226" t="s">
        <v>746</v>
      </c>
      <c r="Y11" s="225">
        <v>2480</v>
      </c>
      <c r="Z11" s="183"/>
      <c r="AA11" s="194"/>
      <c r="AB11" s="185" t="s">
        <v>201</v>
      </c>
      <c r="AC11" s="223" t="s">
        <v>747</v>
      </c>
      <c r="AD11" s="224" t="s">
        <v>748</v>
      </c>
      <c r="AE11" s="225">
        <v>290</v>
      </c>
      <c r="AF11" s="229"/>
      <c r="AG11" s="136"/>
      <c r="AH11" s="185" t="s">
        <v>201</v>
      </c>
      <c r="AI11" s="190" t="s">
        <v>749</v>
      </c>
      <c r="AJ11" s="197" t="s">
        <v>750</v>
      </c>
      <c r="AK11" s="225">
        <v>400</v>
      </c>
      <c r="AL11" s="133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22"/>
      <c r="D12" s="138" t="s">
        <v>201</v>
      </c>
      <c r="E12" s="24" t="s">
        <v>751</v>
      </c>
      <c r="F12" s="173" t="s">
        <v>752</v>
      </c>
      <c r="G12" s="225">
        <v>2630</v>
      </c>
      <c r="H12" s="183"/>
      <c r="I12" s="193"/>
      <c r="J12" s="185" t="s">
        <v>201</v>
      </c>
      <c r="K12" s="190" t="s">
        <v>753</v>
      </c>
      <c r="L12" s="191" t="s">
        <v>754</v>
      </c>
      <c r="M12" s="225">
        <v>250</v>
      </c>
      <c r="N12" s="183"/>
      <c r="O12" s="193"/>
      <c r="P12" s="185" t="s">
        <v>201</v>
      </c>
      <c r="Q12" s="190" t="s">
        <v>722</v>
      </c>
      <c r="R12" s="191" t="s">
        <v>755</v>
      </c>
      <c r="S12" s="225">
        <v>500</v>
      </c>
      <c r="T12" s="183"/>
      <c r="U12" s="193"/>
      <c r="V12" s="185" t="s">
        <v>201</v>
      </c>
      <c r="W12" s="190" t="s">
        <v>756</v>
      </c>
      <c r="X12" s="197" t="s">
        <v>757</v>
      </c>
      <c r="Y12" s="225">
        <v>850</v>
      </c>
      <c r="Z12" s="183"/>
      <c r="AA12" s="194"/>
      <c r="AB12" s="185" t="s">
        <v>201</v>
      </c>
      <c r="AC12" s="223" t="s">
        <v>758</v>
      </c>
      <c r="AD12" s="247" t="s">
        <v>759</v>
      </c>
      <c r="AE12" s="329">
        <v>180</v>
      </c>
      <c r="AF12" s="229"/>
      <c r="AG12" s="136"/>
      <c r="AH12" s="185" t="s">
        <v>201</v>
      </c>
      <c r="AI12" s="190" t="s">
        <v>760</v>
      </c>
      <c r="AJ12" s="197" t="s">
        <v>761</v>
      </c>
      <c r="AK12" s="225">
        <v>400</v>
      </c>
      <c r="AL12" s="133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38" t="s">
        <v>201</v>
      </c>
      <c r="E13" s="24" t="s">
        <v>762</v>
      </c>
      <c r="F13" s="402" t="s">
        <v>763</v>
      </c>
      <c r="G13" s="225">
        <v>3340</v>
      </c>
      <c r="H13" s="183"/>
      <c r="I13" s="193"/>
      <c r="J13" s="185" t="s">
        <v>201</v>
      </c>
      <c r="K13" s="190" t="s">
        <v>764</v>
      </c>
      <c r="L13" s="191" t="s">
        <v>765</v>
      </c>
      <c r="M13" s="225">
        <v>400</v>
      </c>
      <c r="N13" s="183"/>
      <c r="O13" s="193"/>
      <c r="P13" s="185" t="s">
        <v>201</v>
      </c>
      <c r="Q13" s="223" t="s">
        <v>766</v>
      </c>
      <c r="R13" s="224" t="s">
        <v>767</v>
      </c>
      <c r="S13" s="225">
        <v>130</v>
      </c>
      <c r="T13" s="183"/>
      <c r="U13" s="193"/>
      <c r="V13" s="185" t="s">
        <v>201</v>
      </c>
      <c r="W13" s="195" t="s">
        <v>742</v>
      </c>
      <c r="X13" s="195" t="s">
        <v>768</v>
      </c>
      <c r="Y13" s="225">
        <v>1890</v>
      </c>
      <c r="Z13" s="183"/>
      <c r="AA13" s="194"/>
      <c r="AB13" s="196"/>
      <c r="AC13" s="223" t="s">
        <v>722</v>
      </c>
      <c r="AD13" s="226" t="s">
        <v>769</v>
      </c>
      <c r="AE13" s="228" t="s">
        <v>605</v>
      </c>
      <c r="AF13" s="229"/>
      <c r="AG13" s="136"/>
      <c r="AH13" s="185" t="s">
        <v>201</v>
      </c>
      <c r="AI13" s="190" t="s">
        <v>770</v>
      </c>
      <c r="AJ13" s="197" t="s">
        <v>771</v>
      </c>
      <c r="AK13" s="225">
        <v>400</v>
      </c>
      <c r="AL13" s="133"/>
      <c r="AM13" s="137"/>
      <c r="AP13" s="258"/>
      <c r="AQ13" s="255"/>
      <c r="AR13" s="256"/>
      <c r="AS13" s="259"/>
      <c r="AT13" s="260"/>
      <c r="AU13" s="263"/>
      <c r="AW13" s="262"/>
      <c r="AX13" s="262"/>
    </row>
    <row r="14" spans="1:50" ht="16.5" customHeight="1">
      <c r="B14" s="22"/>
      <c r="D14" s="138" t="s">
        <v>201</v>
      </c>
      <c r="E14" s="24" t="s">
        <v>772</v>
      </c>
      <c r="F14" s="24" t="s">
        <v>773</v>
      </c>
      <c r="G14" s="225">
        <v>6210</v>
      </c>
      <c r="H14" s="229"/>
      <c r="I14" s="193"/>
      <c r="J14" s="185"/>
      <c r="K14" s="223" t="s">
        <v>720</v>
      </c>
      <c r="L14" s="226" t="s">
        <v>774</v>
      </c>
      <c r="M14" s="228" t="s">
        <v>605</v>
      </c>
      <c r="N14" s="183"/>
      <c r="O14" s="193"/>
      <c r="P14" s="185" t="s">
        <v>201</v>
      </c>
      <c r="Q14" s="223" t="s">
        <v>775</v>
      </c>
      <c r="R14" s="224" t="s">
        <v>776</v>
      </c>
      <c r="S14" s="225">
        <v>300</v>
      </c>
      <c r="T14" s="183"/>
      <c r="U14" s="193"/>
      <c r="V14" s="185"/>
      <c r="W14" s="20" t="s">
        <v>777</v>
      </c>
      <c r="X14" s="21" t="s">
        <v>778</v>
      </c>
      <c r="Y14" s="211" t="s">
        <v>605</v>
      </c>
      <c r="Z14" s="183"/>
      <c r="AA14" s="194"/>
      <c r="AB14" s="196"/>
      <c r="AC14" s="223" t="s">
        <v>779</v>
      </c>
      <c r="AD14" s="224" t="s">
        <v>780</v>
      </c>
      <c r="AE14" s="228" t="s">
        <v>605</v>
      </c>
      <c r="AF14" s="229"/>
      <c r="AG14" s="141"/>
      <c r="AH14" s="185" t="s">
        <v>201</v>
      </c>
      <c r="AI14" s="190" t="s">
        <v>781</v>
      </c>
      <c r="AJ14" s="197" t="s">
        <v>782</v>
      </c>
      <c r="AK14" s="225">
        <v>400</v>
      </c>
      <c r="AL14" s="133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195" t="s">
        <v>783</v>
      </c>
      <c r="F15" s="393" t="s">
        <v>784</v>
      </c>
      <c r="G15" s="198" t="s">
        <v>605</v>
      </c>
      <c r="H15" s="229"/>
      <c r="I15" s="193"/>
      <c r="J15" s="185"/>
      <c r="K15" s="190"/>
      <c r="L15" s="191"/>
      <c r="M15" s="181"/>
      <c r="N15" s="183"/>
      <c r="O15" s="193"/>
      <c r="P15" s="185" t="s">
        <v>201</v>
      </c>
      <c r="Q15" s="223" t="s">
        <v>785</v>
      </c>
      <c r="R15" s="224" t="s">
        <v>786</v>
      </c>
      <c r="S15" s="225">
        <v>350</v>
      </c>
      <c r="T15" s="183"/>
      <c r="U15" s="193"/>
      <c r="V15" s="185"/>
      <c r="W15" s="190"/>
      <c r="X15" s="191"/>
      <c r="Y15" s="198"/>
      <c r="Z15" s="183"/>
      <c r="AA15" s="194"/>
      <c r="AB15" s="196"/>
      <c r="AC15" s="223" t="s">
        <v>787</v>
      </c>
      <c r="AD15" s="224" t="s">
        <v>788</v>
      </c>
      <c r="AE15" s="228" t="s">
        <v>489</v>
      </c>
      <c r="AF15" s="229"/>
      <c r="AG15" s="141"/>
      <c r="AH15" s="185" t="s">
        <v>201</v>
      </c>
      <c r="AI15" s="190" t="s">
        <v>789</v>
      </c>
      <c r="AJ15" s="197" t="s">
        <v>790</v>
      </c>
      <c r="AK15" s="225">
        <v>450</v>
      </c>
      <c r="AL15" s="133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38"/>
      <c r="E16" s="195" t="s">
        <v>791</v>
      </c>
      <c r="F16" s="195" t="s">
        <v>792</v>
      </c>
      <c r="G16" s="198" t="s">
        <v>252</v>
      </c>
      <c r="H16" s="229"/>
      <c r="I16" s="193"/>
      <c r="J16" s="185"/>
      <c r="K16" s="190"/>
      <c r="L16" s="191"/>
      <c r="M16" s="181"/>
      <c r="N16" s="183"/>
      <c r="O16" s="193"/>
      <c r="P16" s="185"/>
      <c r="Q16" s="20" t="s">
        <v>793</v>
      </c>
      <c r="R16" s="21" t="s">
        <v>794</v>
      </c>
      <c r="S16" s="211" t="s">
        <v>252</v>
      </c>
      <c r="T16" s="133"/>
      <c r="U16" s="193"/>
      <c r="V16" s="185"/>
      <c r="W16" s="190"/>
      <c r="X16" s="191"/>
      <c r="Y16" s="198"/>
      <c r="Z16" s="183"/>
      <c r="AA16" s="194"/>
      <c r="AB16" s="196"/>
      <c r="AC16" s="223"/>
      <c r="AD16" s="223"/>
      <c r="AE16" s="225"/>
      <c r="AF16" s="229"/>
      <c r="AG16" s="141"/>
      <c r="AH16" s="185" t="s">
        <v>201</v>
      </c>
      <c r="AI16" s="190" t="s">
        <v>795</v>
      </c>
      <c r="AJ16" s="197" t="s">
        <v>796</v>
      </c>
      <c r="AK16" s="225">
        <v>110</v>
      </c>
      <c r="AL16" s="133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2"/>
      <c r="D17" s="16"/>
      <c r="E17" s="195" t="s">
        <v>797</v>
      </c>
      <c r="F17" s="195" t="s">
        <v>798</v>
      </c>
      <c r="G17" s="198" t="s">
        <v>252</v>
      </c>
      <c r="H17" s="229"/>
      <c r="I17" s="193"/>
      <c r="J17" s="196"/>
      <c r="K17" s="190"/>
      <c r="L17" s="190"/>
      <c r="M17" s="181"/>
      <c r="N17" s="183"/>
      <c r="O17" s="193"/>
      <c r="P17" s="185"/>
      <c r="Q17" s="17" t="s">
        <v>799</v>
      </c>
      <c r="R17" s="214" t="s">
        <v>800</v>
      </c>
      <c r="S17" s="211" t="s">
        <v>605</v>
      </c>
      <c r="T17" s="133"/>
      <c r="U17" s="193"/>
      <c r="V17" s="185"/>
      <c r="W17" s="190"/>
      <c r="X17" s="191"/>
      <c r="Y17" s="181"/>
      <c r="Z17" s="183"/>
      <c r="AA17" s="194"/>
      <c r="AB17" s="196"/>
      <c r="AC17" s="190"/>
      <c r="AD17" s="190"/>
      <c r="AE17" s="225"/>
      <c r="AF17" s="183"/>
      <c r="AG17" s="141"/>
      <c r="AH17" s="185" t="s">
        <v>201</v>
      </c>
      <c r="AI17" s="190" t="s">
        <v>801</v>
      </c>
      <c r="AJ17" s="197" t="s">
        <v>802</v>
      </c>
      <c r="AK17" s="225">
        <v>600</v>
      </c>
      <c r="AL17" s="133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6"/>
      <c r="E18" s="195" t="s">
        <v>803</v>
      </c>
      <c r="F18" s="195" t="s">
        <v>804</v>
      </c>
      <c r="G18" s="198" t="s">
        <v>605</v>
      </c>
      <c r="H18" s="229"/>
      <c r="I18" s="193"/>
      <c r="J18" s="196"/>
      <c r="K18" s="190"/>
      <c r="L18" s="190"/>
      <c r="M18" s="181"/>
      <c r="N18" s="183"/>
      <c r="O18" s="193"/>
      <c r="P18" s="196"/>
      <c r="Q18" s="20" t="s">
        <v>777</v>
      </c>
      <c r="R18" s="21" t="s">
        <v>805</v>
      </c>
      <c r="S18" s="211" t="s">
        <v>605</v>
      </c>
      <c r="T18" s="183"/>
      <c r="U18" s="193"/>
      <c r="V18" s="185"/>
      <c r="W18" s="190"/>
      <c r="X18" s="191"/>
      <c r="Y18" s="181"/>
      <c r="Z18" s="183"/>
      <c r="AA18" s="194"/>
      <c r="AB18" s="196"/>
      <c r="AC18" s="190"/>
      <c r="AD18" s="190"/>
      <c r="AE18" s="225"/>
      <c r="AF18" s="183"/>
      <c r="AG18" s="141"/>
      <c r="AH18" s="185" t="s">
        <v>201</v>
      </c>
      <c r="AI18" s="190" t="s">
        <v>806</v>
      </c>
      <c r="AJ18" s="197" t="s">
        <v>807</v>
      </c>
      <c r="AK18" s="225">
        <v>700</v>
      </c>
      <c r="AL18" s="133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6"/>
      <c r="E19" s="195" t="s">
        <v>808</v>
      </c>
      <c r="F19" s="403" t="s">
        <v>809</v>
      </c>
      <c r="G19" s="198" t="s">
        <v>252</v>
      </c>
      <c r="H19" s="229"/>
      <c r="I19" s="192"/>
      <c r="J19" s="196"/>
      <c r="K19" s="190"/>
      <c r="L19" s="190"/>
      <c r="M19" s="181"/>
      <c r="N19" s="183"/>
      <c r="O19" s="192"/>
      <c r="P19" s="196"/>
      <c r="Q19" s="190" t="s">
        <v>810</v>
      </c>
      <c r="R19" s="191" t="s">
        <v>811</v>
      </c>
      <c r="S19" s="211" t="s">
        <v>605</v>
      </c>
      <c r="T19" s="183"/>
      <c r="U19" s="192"/>
      <c r="V19" s="196"/>
      <c r="W19" s="190"/>
      <c r="X19" s="190"/>
      <c r="Y19" s="181"/>
      <c r="Z19" s="183"/>
      <c r="AA19" s="199"/>
      <c r="AB19" s="196"/>
      <c r="AC19" s="223"/>
      <c r="AD19" s="223"/>
      <c r="AE19" s="225"/>
      <c r="AF19" s="229"/>
      <c r="AG19" s="141"/>
      <c r="AH19" s="185" t="s">
        <v>201</v>
      </c>
      <c r="AI19" s="190" t="s">
        <v>812</v>
      </c>
      <c r="AJ19" s="197" t="s">
        <v>813</v>
      </c>
      <c r="AK19" s="225">
        <v>200</v>
      </c>
      <c r="AL19" s="133"/>
      <c r="AM19" s="142"/>
      <c r="AP19" s="258"/>
      <c r="AQ19" s="255"/>
      <c r="AR19" s="256"/>
      <c r="AS19" s="259"/>
      <c r="AT19" s="260"/>
      <c r="AU19" s="261"/>
      <c r="AW19" s="262"/>
      <c r="AX19" s="262"/>
    </row>
    <row r="20" spans="2:50" ht="16.5" customHeight="1">
      <c r="B20" s="22"/>
      <c r="D20" s="138"/>
      <c r="E20" s="195" t="s">
        <v>814</v>
      </c>
      <c r="F20" s="403" t="s">
        <v>815</v>
      </c>
      <c r="G20" s="198" t="s">
        <v>605</v>
      </c>
      <c r="H20" s="229"/>
      <c r="I20" s="192"/>
      <c r="J20" s="196"/>
      <c r="K20" s="190"/>
      <c r="L20" s="190"/>
      <c r="M20" s="181"/>
      <c r="N20" s="183"/>
      <c r="O20" s="192"/>
      <c r="P20" s="196"/>
      <c r="Q20" s="190"/>
      <c r="R20" s="201"/>
      <c r="S20" s="211"/>
      <c r="T20" s="183"/>
      <c r="U20" s="192"/>
      <c r="V20" s="196"/>
      <c r="W20" s="190"/>
      <c r="X20" s="190"/>
      <c r="Y20" s="181"/>
      <c r="Z20" s="183"/>
      <c r="AA20" s="199"/>
      <c r="AB20" s="196"/>
      <c r="AC20" s="190"/>
      <c r="AD20" s="190"/>
      <c r="AE20" s="225"/>
      <c r="AF20" s="183"/>
      <c r="AG20" s="141"/>
      <c r="AH20" s="185" t="s">
        <v>201</v>
      </c>
      <c r="AI20" s="190" t="s">
        <v>816</v>
      </c>
      <c r="AJ20" s="197" t="s">
        <v>817</v>
      </c>
      <c r="AK20" s="225">
        <v>250</v>
      </c>
      <c r="AL20" s="133"/>
      <c r="AM20" s="137"/>
      <c r="AP20" s="258"/>
      <c r="AQ20" s="255"/>
      <c r="AR20" s="256"/>
      <c r="AS20" s="259"/>
      <c r="AT20" s="260"/>
      <c r="AU20" s="263"/>
      <c r="AW20" s="262"/>
      <c r="AX20" s="262"/>
    </row>
    <row r="21" spans="2:50" ht="16.5" customHeight="1">
      <c r="B21" s="22"/>
      <c r="D21" s="138"/>
      <c r="E21" s="195" t="s">
        <v>818</v>
      </c>
      <c r="F21" s="195" t="s">
        <v>819</v>
      </c>
      <c r="G21" s="198" t="s">
        <v>252</v>
      </c>
      <c r="H21" s="183"/>
      <c r="I21" s="192"/>
      <c r="J21" s="196"/>
      <c r="K21" s="190"/>
      <c r="L21" s="190"/>
      <c r="M21" s="181"/>
      <c r="N21" s="183"/>
      <c r="O21" s="192"/>
      <c r="P21" s="196"/>
      <c r="Q21" s="20"/>
      <c r="R21" s="20"/>
      <c r="S21" s="135"/>
      <c r="T21" s="183"/>
      <c r="U21" s="192"/>
      <c r="V21" s="196"/>
      <c r="W21" s="20"/>
      <c r="X21" s="130"/>
      <c r="Y21" s="225"/>
      <c r="Z21" s="183"/>
      <c r="AA21" s="199"/>
      <c r="AB21" s="196"/>
      <c r="AC21" s="190"/>
      <c r="AD21" s="190"/>
      <c r="AE21" s="225"/>
      <c r="AF21" s="183"/>
      <c r="AG21" s="141"/>
      <c r="AH21" s="185" t="s">
        <v>201</v>
      </c>
      <c r="AI21" s="190" t="s">
        <v>820</v>
      </c>
      <c r="AJ21" s="197" t="s">
        <v>821</v>
      </c>
      <c r="AK21" s="225">
        <v>200</v>
      </c>
      <c r="AL21" s="133"/>
      <c r="AM21" s="137"/>
      <c r="AP21" s="258"/>
      <c r="AQ21" s="255"/>
      <c r="AR21" s="256"/>
      <c r="AS21" s="259"/>
      <c r="AT21" s="260"/>
      <c r="AU21" s="263"/>
      <c r="AW21" s="262"/>
      <c r="AX21" s="262"/>
    </row>
    <row r="22" spans="2:50" ht="16.5" customHeight="1">
      <c r="B22" s="22"/>
      <c r="D22" s="16"/>
      <c r="E22" s="195" t="s">
        <v>822</v>
      </c>
      <c r="F22" s="195" t="s">
        <v>823</v>
      </c>
      <c r="G22" s="198" t="s">
        <v>605</v>
      </c>
      <c r="H22" s="183"/>
      <c r="I22" s="192"/>
      <c r="J22" s="196"/>
      <c r="K22" s="190"/>
      <c r="L22" s="190"/>
      <c r="M22" s="181"/>
      <c r="N22" s="183"/>
      <c r="O22" s="192"/>
      <c r="P22" s="196"/>
      <c r="Q22" s="190"/>
      <c r="R22" s="201"/>
      <c r="S22" s="172"/>
      <c r="T22" s="183"/>
      <c r="U22" s="192"/>
      <c r="V22" s="196"/>
      <c r="W22" s="20"/>
      <c r="X22" s="130"/>
      <c r="Y22" s="225"/>
      <c r="Z22" s="183"/>
      <c r="AA22" s="199"/>
      <c r="AB22" s="196"/>
      <c r="AC22" s="190"/>
      <c r="AD22" s="190"/>
      <c r="AE22" s="225"/>
      <c r="AF22" s="183"/>
      <c r="AG22" s="141"/>
      <c r="AH22" s="185" t="s">
        <v>201</v>
      </c>
      <c r="AI22" s="190" t="s">
        <v>824</v>
      </c>
      <c r="AJ22" s="197" t="s">
        <v>825</v>
      </c>
      <c r="AK22" s="225">
        <v>900</v>
      </c>
      <c r="AL22" s="133"/>
      <c r="AM22" s="142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6"/>
      <c r="E23" s="24"/>
      <c r="F23" s="24"/>
      <c r="G23" s="181"/>
      <c r="H23" s="183"/>
      <c r="I23" s="192"/>
      <c r="J23" s="196"/>
      <c r="K23" s="190"/>
      <c r="L23" s="190"/>
      <c r="M23" s="181"/>
      <c r="N23" s="183"/>
      <c r="O23" s="192"/>
      <c r="P23" s="196"/>
      <c r="Q23" s="190"/>
      <c r="R23" s="201"/>
      <c r="S23" s="172"/>
      <c r="T23" s="183"/>
      <c r="U23" s="192"/>
      <c r="V23" s="196"/>
      <c r="W23" s="190"/>
      <c r="X23" s="190"/>
      <c r="Y23" s="181"/>
      <c r="Z23" s="183"/>
      <c r="AA23" s="199"/>
      <c r="AB23" s="196"/>
      <c r="AC23" s="190"/>
      <c r="AD23" s="190"/>
      <c r="AE23" s="225"/>
      <c r="AF23" s="183"/>
      <c r="AG23" s="141"/>
      <c r="AH23" s="185" t="s">
        <v>201</v>
      </c>
      <c r="AI23" s="190" t="s">
        <v>826</v>
      </c>
      <c r="AJ23" s="197" t="s">
        <v>827</v>
      </c>
      <c r="AK23" s="225">
        <v>890</v>
      </c>
      <c r="AL23" s="133"/>
      <c r="AM23" s="142"/>
      <c r="AP23" s="258"/>
      <c r="AQ23" s="255"/>
      <c r="AR23" s="256"/>
      <c r="AS23" s="259"/>
      <c r="AT23" s="260"/>
      <c r="AU23" s="261"/>
      <c r="AW23" s="262"/>
      <c r="AX23" s="262"/>
    </row>
    <row r="24" spans="2:50" ht="16.5" customHeight="1">
      <c r="B24" s="22"/>
      <c r="D24" s="16"/>
      <c r="E24" s="24"/>
      <c r="F24" s="24"/>
      <c r="G24" s="181"/>
      <c r="H24" s="183"/>
      <c r="I24" s="192"/>
      <c r="J24" s="196"/>
      <c r="K24" s="190"/>
      <c r="L24" s="190"/>
      <c r="M24" s="181"/>
      <c r="N24" s="183"/>
      <c r="O24" s="192"/>
      <c r="P24" s="196"/>
      <c r="Q24" s="190"/>
      <c r="R24" s="201"/>
      <c r="S24" s="172"/>
      <c r="T24" s="183"/>
      <c r="U24" s="192"/>
      <c r="V24" s="196"/>
      <c r="W24" s="190"/>
      <c r="X24" s="190"/>
      <c r="Y24" s="181"/>
      <c r="Z24" s="183"/>
      <c r="AA24" s="199"/>
      <c r="AB24" s="196"/>
      <c r="AC24" s="190"/>
      <c r="AD24" s="190"/>
      <c r="AE24" s="225"/>
      <c r="AF24" s="183"/>
      <c r="AG24" s="141"/>
      <c r="AH24" s="185" t="s">
        <v>201</v>
      </c>
      <c r="AI24" s="190" t="s">
        <v>828</v>
      </c>
      <c r="AJ24" s="197" t="s">
        <v>829</v>
      </c>
      <c r="AK24" s="225">
        <v>210</v>
      </c>
      <c r="AL24" s="133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6"/>
      <c r="E25" s="24"/>
      <c r="F25" s="24"/>
      <c r="G25" s="181"/>
      <c r="H25" s="183"/>
      <c r="I25" s="192"/>
      <c r="J25" s="196"/>
      <c r="K25" s="190"/>
      <c r="L25" s="190"/>
      <c r="M25" s="181"/>
      <c r="N25" s="183"/>
      <c r="O25" s="192"/>
      <c r="P25" s="196"/>
      <c r="Q25" s="190"/>
      <c r="R25" s="201"/>
      <c r="S25" s="172"/>
      <c r="T25" s="183"/>
      <c r="U25" s="192"/>
      <c r="V25" s="196"/>
      <c r="W25" s="190"/>
      <c r="X25" s="190"/>
      <c r="Y25" s="181"/>
      <c r="Z25" s="183"/>
      <c r="AA25" s="199"/>
      <c r="AB25" s="196"/>
      <c r="AC25" s="190"/>
      <c r="AD25" s="190"/>
      <c r="AE25" s="225"/>
      <c r="AF25" s="183"/>
      <c r="AG25" s="141"/>
      <c r="AH25" s="16" t="s">
        <v>201</v>
      </c>
      <c r="AI25" s="190" t="s">
        <v>830</v>
      </c>
      <c r="AJ25" s="197" t="s">
        <v>831</v>
      </c>
      <c r="AK25" s="329">
        <v>500</v>
      </c>
      <c r="AL25" s="229"/>
      <c r="AM25" s="264"/>
      <c r="AP25" s="258"/>
      <c r="AQ25" s="255"/>
      <c r="AR25" s="256"/>
      <c r="AS25" s="259"/>
      <c r="AT25" s="260"/>
      <c r="AU25" s="261"/>
      <c r="AW25" s="262"/>
      <c r="AX25" s="262"/>
    </row>
    <row r="26" spans="2:50" ht="16.5" customHeight="1">
      <c r="B26" s="22"/>
      <c r="D26" s="16"/>
      <c r="E26" s="24"/>
      <c r="F26" s="24"/>
      <c r="G26" s="181"/>
      <c r="H26" s="183"/>
      <c r="I26" s="192"/>
      <c r="J26" s="196"/>
      <c r="K26" s="190"/>
      <c r="L26" s="190"/>
      <c r="M26" s="181"/>
      <c r="N26" s="183"/>
      <c r="O26" s="192"/>
      <c r="P26" s="196"/>
      <c r="Q26" s="190"/>
      <c r="R26" s="201"/>
      <c r="S26" s="172"/>
      <c r="T26" s="183"/>
      <c r="U26" s="192"/>
      <c r="V26" s="196"/>
      <c r="W26" s="190"/>
      <c r="X26" s="190"/>
      <c r="Y26" s="181"/>
      <c r="Z26" s="183"/>
      <c r="AA26" s="199"/>
      <c r="AB26" s="196"/>
      <c r="AC26" s="190"/>
      <c r="AD26" s="190"/>
      <c r="AE26" s="225"/>
      <c r="AF26" s="183"/>
      <c r="AG26" s="141"/>
      <c r="AH26" s="16" t="s">
        <v>201</v>
      </c>
      <c r="AI26" s="190" t="s">
        <v>832</v>
      </c>
      <c r="AJ26" s="197" t="s">
        <v>833</v>
      </c>
      <c r="AK26" s="329">
        <v>300</v>
      </c>
      <c r="AL26" s="183"/>
      <c r="AM26" s="381"/>
      <c r="AP26" s="258"/>
      <c r="AQ26" s="255"/>
      <c r="AR26" s="256"/>
      <c r="AS26" s="259"/>
      <c r="AT26" s="260"/>
      <c r="AU26" s="263"/>
      <c r="AW26" s="262"/>
      <c r="AX26" s="262"/>
    </row>
    <row r="27" spans="2:50" ht="16.5" customHeight="1">
      <c r="B27" s="22"/>
      <c r="D27" s="16"/>
      <c r="E27" s="24"/>
      <c r="F27" s="24"/>
      <c r="G27" s="181"/>
      <c r="H27" s="183"/>
      <c r="I27" s="192"/>
      <c r="J27" s="196"/>
      <c r="K27" s="190"/>
      <c r="L27" s="190"/>
      <c r="M27" s="181"/>
      <c r="N27" s="183"/>
      <c r="O27" s="192"/>
      <c r="P27" s="196"/>
      <c r="Q27" s="190"/>
      <c r="R27" s="201"/>
      <c r="S27" s="172"/>
      <c r="T27" s="183"/>
      <c r="U27" s="192"/>
      <c r="V27" s="196"/>
      <c r="W27" s="190"/>
      <c r="X27" s="190"/>
      <c r="Y27" s="181"/>
      <c r="Z27" s="183"/>
      <c r="AA27" s="199"/>
      <c r="AB27" s="196"/>
      <c r="AC27" s="190"/>
      <c r="AD27" s="190"/>
      <c r="AE27" s="225"/>
      <c r="AF27" s="183"/>
      <c r="AG27" s="141"/>
      <c r="AH27" s="16" t="s">
        <v>201</v>
      </c>
      <c r="AI27" s="190" t="s">
        <v>834</v>
      </c>
      <c r="AJ27" s="197" t="s">
        <v>835</v>
      </c>
      <c r="AK27" s="329">
        <v>700</v>
      </c>
      <c r="AL27" s="183"/>
      <c r="AM27" s="381"/>
      <c r="AP27" s="258"/>
      <c r="AQ27" s="255"/>
      <c r="AR27" s="256"/>
      <c r="AS27" s="257"/>
      <c r="AT27" s="260"/>
      <c r="AU27" s="263"/>
    </row>
    <row r="28" spans="2:50" ht="16.5" customHeight="1">
      <c r="B28" s="22"/>
      <c r="D28" s="16"/>
      <c r="E28" s="24"/>
      <c r="F28" s="24"/>
      <c r="G28" s="181"/>
      <c r="H28" s="183"/>
      <c r="I28" s="192"/>
      <c r="J28" s="196"/>
      <c r="K28" s="190"/>
      <c r="L28" s="190"/>
      <c r="M28" s="181"/>
      <c r="N28" s="183"/>
      <c r="O28" s="192"/>
      <c r="P28" s="196"/>
      <c r="Q28" s="190"/>
      <c r="R28" s="201"/>
      <c r="S28" s="172"/>
      <c r="T28" s="183"/>
      <c r="U28" s="192"/>
      <c r="V28" s="196"/>
      <c r="W28" s="190"/>
      <c r="X28" s="190"/>
      <c r="Y28" s="181"/>
      <c r="Z28" s="183"/>
      <c r="AA28" s="199"/>
      <c r="AB28" s="196"/>
      <c r="AC28" s="190"/>
      <c r="AD28" s="190"/>
      <c r="AE28" s="225"/>
      <c r="AF28" s="183"/>
      <c r="AG28" s="141"/>
      <c r="AH28" s="16" t="s">
        <v>201</v>
      </c>
      <c r="AI28" s="190" t="s">
        <v>836</v>
      </c>
      <c r="AJ28" s="197" t="s">
        <v>837</v>
      </c>
      <c r="AK28" s="329">
        <v>530</v>
      </c>
      <c r="AL28" s="183"/>
      <c r="AM28" s="264"/>
      <c r="AP28" s="258"/>
      <c r="AQ28" s="255"/>
      <c r="AR28" s="256"/>
      <c r="AS28" s="257"/>
      <c r="AT28" s="260"/>
      <c r="AU28" s="261"/>
    </row>
    <row r="29" spans="2:50" ht="16.5" customHeight="1">
      <c r="B29" s="22"/>
      <c r="D29" s="16"/>
      <c r="E29" s="24"/>
      <c r="F29" s="24"/>
      <c r="G29" s="181"/>
      <c r="H29" s="183"/>
      <c r="I29" s="192"/>
      <c r="J29" s="196"/>
      <c r="K29" s="190"/>
      <c r="L29" s="190"/>
      <c r="M29" s="181"/>
      <c r="N29" s="183"/>
      <c r="O29" s="192"/>
      <c r="P29" s="196"/>
      <c r="Q29" s="190"/>
      <c r="R29" s="201"/>
      <c r="S29" s="172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225"/>
      <c r="AF29" s="183"/>
      <c r="AG29" s="141"/>
      <c r="AH29" s="16" t="s">
        <v>201</v>
      </c>
      <c r="AI29" s="190" t="s">
        <v>838</v>
      </c>
      <c r="AJ29" s="197" t="s">
        <v>839</v>
      </c>
      <c r="AK29" s="329">
        <v>450</v>
      </c>
      <c r="AL29" s="183"/>
      <c r="AM29" s="264"/>
      <c r="AP29" s="258"/>
      <c r="AQ29" s="255"/>
      <c r="AR29" s="256"/>
      <c r="AS29" s="257"/>
      <c r="AT29" s="260"/>
      <c r="AU29" s="261"/>
    </row>
    <row r="30" spans="2:50" ht="16.5" customHeight="1">
      <c r="B30" s="22"/>
      <c r="D30" s="16"/>
      <c r="E30" s="24"/>
      <c r="F30" s="24"/>
      <c r="G30" s="181"/>
      <c r="H30" s="183"/>
      <c r="I30" s="192"/>
      <c r="J30" s="196"/>
      <c r="K30" s="190"/>
      <c r="L30" s="190"/>
      <c r="M30" s="181"/>
      <c r="N30" s="183"/>
      <c r="O30" s="192"/>
      <c r="P30" s="196"/>
      <c r="Q30" s="190"/>
      <c r="R30" s="201"/>
      <c r="S30" s="172"/>
      <c r="T30" s="183"/>
      <c r="U30" s="192"/>
      <c r="V30" s="196"/>
      <c r="W30" s="190"/>
      <c r="X30" s="190"/>
      <c r="Y30" s="181"/>
      <c r="Z30" s="183"/>
      <c r="AA30" s="199"/>
      <c r="AB30" s="196"/>
      <c r="AC30" s="190"/>
      <c r="AD30" s="190"/>
      <c r="AE30" s="225"/>
      <c r="AF30" s="183"/>
      <c r="AG30" s="141"/>
      <c r="AH30" s="16" t="s">
        <v>201</v>
      </c>
      <c r="AI30" s="190" t="s">
        <v>840</v>
      </c>
      <c r="AJ30" s="397" t="s">
        <v>841</v>
      </c>
      <c r="AK30" s="329">
        <v>1500</v>
      </c>
      <c r="AL30" s="183"/>
      <c r="AM30" s="381"/>
      <c r="AP30" s="258"/>
      <c r="AQ30" s="255"/>
      <c r="AR30" s="256"/>
      <c r="AS30" s="257"/>
      <c r="AT30" s="260"/>
      <c r="AU30" s="263"/>
    </row>
    <row r="31" spans="2:50" ht="16.5" customHeight="1">
      <c r="B31" s="22"/>
      <c r="D31" s="16"/>
      <c r="E31" s="24"/>
      <c r="F31" s="24" t="s">
        <v>311</v>
      </c>
      <c r="G31" s="181"/>
      <c r="H31" s="183"/>
      <c r="I31" s="192"/>
      <c r="J31" s="196"/>
      <c r="K31" s="190"/>
      <c r="L31" s="190"/>
      <c r="M31" s="181"/>
      <c r="N31" s="183"/>
      <c r="O31" s="192"/>
      <c r="P31" s="196"/>
      <c r="Q31" s="20"/>
      <c r="R31" s="20"/>
      <c r="S31" s="135"/>
      <c r="T31" s="183"/>
      <c r="U31" s="192"/>
      <c r="V31" s="196"/>
      <c r="W31" s="190"/>
      <c r="X31" s="190"/>
      <c r="Y31" s="181"/>
      <c r="Z31" s="183"/>
      <c r="AA31" s="199"/>
      <c r="AB31" s="196"/>
      <c r="AC31" s="190"/>
      <c r="AD31" s="190"/>
      <c r="AE31" s="225"/>
      <c r="AF31" s="183"/>
      <c r="AG31" s="141"/>
      <c r="AH31" s="16" t="s">
        <v>201</v>
      </c>
      <c r="AI31" s="190" t="s">
        <v>842</v>
      </c>
      <c r="AJ31" s="197" t="s">
        <v>843</v>
      </c>
      <c r="AK31" s="329">
        <v>750</v>
      </c>
      <c r="AL31" s="183"/>
      <c r="AM31" s="264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6"/>
      <c r="E32" s="24"/>
      <c r="F32" s="24"/>
      <c r="G32" s="181"/>
      <c r="H32" s="183"/>
      <c r="I32" s="192"/>
      <c r="J32" s="196"/>
      <c r="K32" s="190"/>
      <c r="L32" s="190"/>
      <c r="M32" s="181"/>
      <c r="N32" s="183"/>
      <c r="O32" s="192"/>
      <c r="P32" s="196"/>
      <c r="Q32" s="20"/>
      <c r="R32" s="20"/>
      <c r="S32" s="135"/>
      <c r="T32" s="183"/>
      <c r="U32" s="192"/>
      <c r="V32" s="196"/>
      <c r="W32" s="190"/>
      <c r="X32" s="190"/>
      <c r="Y32" s="181"/>
      <c r="Z32" s="183"/>
      <c r="AA32" s="199"/>
      <c r="AB32" s="196"/>
      <c r="AC32" s="190"/>
      <c r="AD32" s="190"/>
      <c r="AE32" s="225"/>
      <c r="AF32" s="183"/>
      <c r="AG32" s="141"/>
      <c r="AH32" s="16" t="s">
        <v>201</v>
      </c>
      <c r="AI32" s="190" t="s">
        <v>844</v>
      </c>
      <c r="AJ32" s="197" t="s">
        <v>845</v>
      </c>
      <c r="AK32" s="329">
        <v>1030</v>
      </c>
      <c r="AL32" s="183"/>
      <c r="AM32" s="264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6"/>
      <c r="E33" s="24"/>
      <c r="F33" s="24"/>
      <c r="G33" s="181"/>
      <c r="H33" s="183"/>
      <c r="I33" s="192"/>
      <c r="J33" s="196"/>
      <c r="K33" s="190"/>
      <c r="L33" s="190"/>
      <c r="M33" s="181"/>
      <c r="N33" s="183"/>
      <c r="O33" s="192"/>
      <c r="P33" s="196"/>
      <c r="Q33" s="20"/>
      <c r="R33" s="20"/>
      <c r="S33" s="135"/>
      <c r="T33" s="183"/>
      <c r="U33" s="192"/>
      <c r="V33" s="196"/>
      <c r="W33" s="190"/>
      <c r="X33" s="190"/>
      <c r="Y33" s="181"/>
      <c r="Z33" s="183"/>
      <c r="AA33" s="199"/>
      <c r="AB33" s="196"/>
      <c r="AC33" s="190"/>
      <c r="AD33" s="190"/>
      <c r="AE33" s="225"/>
      <c r="AF33" s="183"/>
      <c r="AG33" s="141"/>
      <c r="AH33" s="16" t="s">
        <v>201</v>
      </c>
      <c r="AI33" s="190" t="s">
        <v>846</v>
      </c>
      <c r="AJ33" s="197" t="s">
        <v>847</v>
      </c>
      <c r="AK33" s="329">
        <v>240</v>
      </c>
      <c r="AL33" s="133"/>
      <c r="AM33" s="137"/>
      <c r="AP33" s="258"/>
      <c r="AQ33" s="255"/>
      <c r="AR33" s="256"/>
      <c r="AS33" s="257"/>
      <c r="AT33" s="260"/>
      <c r="AU33" s="263"/>
    </row>
    <row r="34" spans="2:47" ht="16.5" customHeight="1">
      <c r="B34" s="22"/>
      <c r="D34" s="16"/>
      <c r="E34" s="24"/>
      <c r="F34" s="24"/>
      <c r="G34" s="181"/>
      <c r="H34" s="183"/>
      <c r="I34" s="192"/>
      <c r="J34" s="196"/>
      <c r="K34" s="190"/>
      <c r="L34" s="190"/>
      <c r="M34" s="181"/>
      <c r="N34" s="183"/>
      <c r="O34" s="192"/>
      <c r="P34" s="196"/>
      <c r="Q34" s="20"/>
      <c r="R34" s="20"/>
      <c r="S34" s="135"/>
      <c r="T34" s="183"/>
      <c r="U34" s="192"/>
      <c r="V34" s="196"/>
      <c r="W34" s="190"/>
      <c r="X34" s="190"/>
      <c r="Y34" s="181"/>
      <c r="Z34" s="183"/>
      <c r="AA34" s="199"/>
      <c r="AB34" s="196"/>
      <c r="AC34" s="190"/>
      <c r="AD34" s="190"/>
      <c r="AE34" s="225"/>
      <c r="AF34" s="183"/>
      <c r="AG34" s="141"/>
      <c r="AH34" s="16"/>
      <c r="AI34" s="190" t="s">
        <v>848</v>
      </c>
      <c r="AJ34" s="197"/>
      <c r="AK34" s="228" t="s">
        <v>605</v>
      </c>
      <c r="AL34" s="133"/>
      <c r="AM34" s="142"/>
    </row>
    <row r="35" spans="2:47" ht="16.5" customHeight="1">
      <c r="B35" s="22"/>
      <c r="D35" s="16"/>
      <c r="E35" s="24"/>
      <c r="F35" s="24"/>
      <c r="G35" s="181"/>
      <c r="H35" s="183"/>
      <c r="I35" s="192"/>
      <c r="J35" s="196"/>
      <c r="K35" s="190"/>
      <c r="L35" s="190"/>
      <c r="M35" s="181"/>
      <c r="N35" s="183"/>
      <c r="O35" s="192"/>
      <c r="P35" s="196"/>
      <c r="Q35" s="20"/>
      <c r="R35" s="20"/>
      <c r="S35" s="135"/>
      <c r="T35" s="183"/>
      <c r="U35" s="192"/>
      <c r="V35" s="196"/>
      <c r="W35" s="190"/>
      <c r="X35" s="190"/>
      <c r="Y35" s="181"/>
      <c r="Z35" s="183"/>
      <c r="AA35" s="199"/>
      <c r="AB35" s="196"/>
      <c r="AC35" s="190"/>
      <c r="AD35" s="190"/>
      <c r="AE35" s="225"/>
      <c r="AF35" s="183"/>
      <c r="AG35" s="141"/>
      <c r="AH35" s="16"/>
      <c r="AI35" s="223" t="s">
        <v>849</v>
      </c>
      <c r="AJ35" s="224" t="s">
        <v>850</v>
      </c>
      <c r="AK35" s="228" t="s">
        <v>605</v>
      </c>
      <c r="AL35" s="133"/>
      <c r="AM35" s="137"/>
    </row>
    <row r="36" spans="2:47" ht="16.5" customHeight="1">
      <c r="B36" s="22"/>
      <c r="D36" s="16"/>
      <c r="E36" s="24"/>
      <c r="F36" s="24"/>
      <c r="G36" s="181"/>
      <c r="H36" s="183"/>
      <c r="I36" s="192"/>
      <c r="J36" s="196"/>
      <c r="K36" s="190"/>
      <c r="L36" s="190"/>
      <c r="M36" s="181"/>
      <c r="N36" s="183"/>
      <c r="O36" s="192"/>
      <c r="P36" s="196"/>
      <c r="Q36" s="20"/>
      <c r="R36" s="20"/>
      <c r="S36" s="135"/>
      <c r="T36" s="183"/>
      <c r="U36" s="192"/>
      <c r="V36" s="196"/>
      <c r="W36" s="190"/>
      <c r="X36" s="190"/>
      <c r="Y36" s="181"/>
      <c r="Z36" s="183"/>
      <c r="AA36" s="199"/>
      <c r="AB36" s="196"/>
      <c r="AC36" s="190"/>
      <c r="AD36" s="190"/>
      <c r="AE36" s="225"/>
      <c r="AF36" s="183"/>
      <c r="AG36" s="141"/>
      <c r="AH36" s="138"/>
      <c r="AI36" s="223"/>
      <c r="AJ36" s="223"/>
      <c r="AK36" s="225"/>
      <c r="AL36" s="133"/>
      <c r="AM36" s="137"/>
    </row>
    <row r="37" spans="2:47" ht="16.5" customHeight="1">
      <c r="B37" s="22"/>
      <c r="D37" s="16"/>
      <c r="E37" s="24"/>
      <c r="F37" s="24"/>
      <c r="G37" s="181"/>
      <c r="H37" s="183"/>
      <c r="I37" s="192"/>
      <c r="J37" s="196"/>
      <c r="K37" s="190"/>
      <c r="L37" s="190"/>
      <c r="M37" s="181"/>
      <c r="N37" s="183"/>
      <c r="O37" s="192"/>
      <c r="P37" s="196"/>
      <c r="Q37" s="20"/>
      <c r="R37" s="20"/>
      <c r="S37" s="135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225"/>
      <c r="AF37" s="183"/>
      <c r="AG37" s="141"/>
      <c r="AH37" s="138"/>
      <c r="AI37" s="20"/>
      <c r="AJ37" s="20"/>
      <c r="AK37" s="135"/>
      <c r="AL37" s="133"/>
      <c r="AM37" s="137"/>
    </row>
    <row r="38" spans="2:47" ht="16.5" customHeight="1">
      <c r="B38" s="22"/>
      <c r="D38" s="16"/>
      <c r="E38" s="24"/>
      <c r="F38" s="24"/>
      <c r="G38" s="181"/>
      <c r="H38" s="183"/>
      <c r="I38" s="192"/>
      <c r="J38" s="196"/>
      <c r="K38" s="190"/>
      <c r="L38" s="190"/>
      <c r="M38" s="181"/>
      <c r="N38" s="183"/>
      <c r="O38" s="192"/>
      <c r="P38" s="196"/>
      <c r="Q38" s="20"/>
      <c r="R38" s="20"/>
      <c r="S38" s="135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225"/>
      <c r="AF38" s="183"/>
      <c r="AG38" s="141"/>
      <c r="AH38" s="138"/>
      <c r="AI38" s="20"/>
      <c r="AJ38" s="20"/>
      <c r="AK38" s="135"/>
      <c r="AL38" s="133"/>
      <c r="AM38" s="142"/>
    </row>
    <row r="39" spans="2:47" ht="16.5" customHeight="1">
      <c r="B39" s="22"/>
      <c r="D39" s="138"/>
      <c r="E39" s="24"/>
      <c r="F39" s="24" t="s">
        <v>311</v>
      </c>
      <c r="G39" s="181"/>
      <c r="H39" s="183"/>
      <c r="I39" s="192"/>
      <c r="J39" s="196"/>
      <c r="K39" s="190"/>
      <c r="L39" s="190"/>
      <c r="M39" s="181"/>
      <c r="N39" s="183"/>
      <c r="O39" s="192"/>
      <c r="P39" s="196"/>
      <c r="Q39" s="190"/>
      <c r="R39" s="201"/>
      <c r="S39" s="172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225"/>
      <c r="AF39" s="183"/>
      <c r="AG39" s="141"/>
      <c r="AH39" s="138"/>
      <c r="AI39" s="20"/>
      <c r="AJ39" s="20"/>
      <c r="AK39" s="135"/>
      <c r="AL39" s="133"/>
      <c r="AM39" s="142"/>
    </row>
    <row r="40" spans="2:47" ht="16.5" customHeight="1">
      <c r="B40" s="22"/>
      <c r="D40" s="138"/>
      <c r="E40" s="24"/>
      <c r="F40" s="24" t="s">
        <v>311</v>
      </c>
      <c r="G40" s="135"/>
      <c r="H40" s="133"/>
      <c r="I40" s="139"/>
      <c r="J40" s="138"/>
      <c r="K40" s="20"/>
      <c r="L40" s="20"/>
      <c r="M40" s="135"/>
      <c r="N40" s="133"/>
      <c r="O40" s="139"/>
      <c r="P40" s="138"/>
      <c r="Q40" s="20"/>
      <c r="R40" s="20"/>
      <c r="S40" s="135"/>
      <c r="T40" s="133"/>
      <c r="U40" s="139"/>
      <c r="V40" s="138"/>
      <c r="W40" s="20"/>
      <c r="X40" s="20"/>
      <c r="Y40" s="135"/>
      <c r="Z40" s="133"/>
      <c r="AA40" s="141"/>
      <c r="AB40" s="138"/>
      <c r="AC40" s="20"/>
      <c r="AD40" s="20"/>
      <c r="AE40" s="225"/>
      <c r="AF40" s="133"/>
      <c r="AG40" s="141"/>
      <c r="AH40" s="138"/>
      <c r="AI40" s="20"/>
      <c r="AJ40" s="20"/>
      <c r="AK40" s="135"/>
      <c r="AL40" s="133"/>
      <c r="AM40" s="142"/>
    </row>
    <row r="41" spans="2:47" ht="16.5" customHeight="1">
      <c r="B41" s="22"/>
      <c r="D41" s="138"/>
      <c r="E41" s="24"/>
      <c r="F41" s="24"/>
      <c r="G41" s="135"/>
      <c r="H41" s="133"/>
      <c r="I41" s="139"/>
      <c r="J41" s="138"/>
      <c r="K41" s="20"/>
      <c r="L41" s="20"/>
      <c r="M41" s="135"/>
      <c r="N41" s="133"/>
      <c r="O41" s="139"/>
      <c r="P41" s="138"/>
      <c r="Q41" s="20"/>
      <c r="R41" s="20"/>
      <c r="S41" s="135"/>
      <c r="T41" s="133"/>
      <c r="U41" s="139"/>
      <c r="V41" s="138"/>
      <c r="W41" s="20"/>
      <c r="X41" s="20"/>
      <c r="Y41" s="135"/>
      <c r="Z41" s="133"/>
      <c r="AA41" s="141"/>
      <c r="AB41" s="138"/>
      <c r="AC41" s="20"/>
      <c r="AD41" s="20"/>
      <c r="AE41" s="225"/>
      <c r="AF41" s="133"/>
      <c r="AG41" s="141"/>
      <c r="AH41" s="138"/>
      <c r="AI41" s="20"/>
      <c r="AJ41" s="20"/>
      <c r="AK41" s="135"/>
      <c r="AL41" s="133"/>
      <c r="AM41" s="142"/>
    </row>
    <row r="42" spans="2:47" ht="16.5" customHeight="1">
      <c r="B42" s="22"/>
      <c r="D42" s="138"/>
      <c r="E42" s="24"/>
      <c r="F42" s="24"/>
      <c r="G42" s="135"/>
      <c r="H42" s="133"/>
      <c r="I42" s="139"/>
      <c r="J42" s="138"/>
      <c r="K42" s="20"/>
      <c r="L42" s="20"/>
      <c r="M42" s="135"/>
      <c r="N42" s="133"/>
      <c r="O42" s="139"/>
      <c r="P42" s="138"/>
      <c r="Q42" s="20"/>
      <c r="R42" s="20"/>
      <c r="S42" s="135"/>
      <c r="T42" s="133"/>
      <c r="U42" s="139"/>
      <c r="V42" s="138"/>
      <c r="W42" s="20"/>
      <c r="X42" s="20"/>
      <c r="Y42" s="135"/>
      <c r="Z42" s="133"/>
      <c r="AA42" s="141"/>
      <c r="AB42" s="138"/>
      <c r="AC42" s="20"/>
      <c r="AD42" s="20"/>
      <c r="AE42" s="225"/>
      <c r="AF42" s="133"/>
      <c r="AG42" s="141"/>
      <c r="AH42" s="138"/>
      <c r="AI42" s="20"/>
      <c r="AJ42" s="20"/>
      <c r="AK42" s="135"/>
      <c r="AL42" s="133"/>
      <c r="AM42" s="142"/>
    </row>
    <row r="43" spans="2:47" ht="16.5" customHeight="1">
      <c r="B43" s="22"/>
      <c r="D43" s="138"/>
      <c r="E43" s="24"/>
      <c r="F43" s="24"/>
      <c r="G43" s="135"/>
      <c r="H43" s="133"/>
      <c r="I43" s="139"/>
      <c r="J43" s="138"/>
      <c r="K43" s="20"/>
      <c r="L43" s="20"/>
      <c r="M43" s="135"/>
      <c r="N43" s="133"/>
      <c r="O43" s="139"/>
      <c r="P43" s="138"/>
      <c r="Q43" s="20"/>
      <c r="R43" s="20"/>
      <c r="S43" s="135"/>
      <c r="T43" s="133"/>
      <c r="U43" s="139"/>
      <c r="V43" s="138"/>
      <c r="W43" s="20"/>
      <c r="X43" s="20"/>
      <c r="Y43" s="135"/>
      <c r="Z43" s="133"/>
      <c r="AA43" s="141"/>
      <c r="AB43" s="138"/>
      <c r="AC43" s="20"/>
      <c r="AD43" s="20"/>
      <c r="AE43" s="225"/>
      <c r="AF43" s="133"/>
      <c r="AG43" s="141"/>
      <c r="AH43" s="138"/>
      <c r="AI43" s="20"/>
      <c r="AJ43" s="20"/>
      <c r="AK43" s="135"/>
      <c r="AL43" s="133"/>
      <c r="AM43" s="142"/>
    </row>
    <row r="44" spans="2:47" ht="16.5" customHeight="1">
      <c r="B44" s="22"/>
      <c r="D44" s="138"/>
      <c r="E44" s="24"/>
      <c r="F44" s="24"/>
      <c r="G44" s="135"/>
      <c r="H44" s="133"/>
      <c r="I44" s="139"/>
      <c r="J44" s="138"/>
      <c r="K44" s="20"/>
      <c r="L44" s="20"/>
      <c r="M44" s="135"/>
      <c r="N44" s="133"/>
      <c r="O44" s="139"/>
      <c r="P44" s="138"/>
      <c r="Q44" s="20"/>
      <c r="R44" s="20"/>
      <c r="S44" s="135"/>
      <c r="T44" s="133"/>
      <c r="U44" s="139"/>
      <c r="V44" s="138"/>
      <c r="W44" s="20"/>
      <c r="X44" s="20"/>
      <c r="Y44" s="135"/>
      <c r="Z44" s="133"/>
      <c r="AA44" s="141"/>
      <c r="AB44" s="138"/>
      <c r="AC44" s="20"/>
      <c r="AD44" s="20"/>
      <c r="AE44" s="225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38"/>
      <c r="E45" s="24"/>
      <c r="F45" s="24"/>
      <c r="G45" s="135"/>
      <c r="H45" s="133"/>
      <c r="I45" s="139"/>
      <c r="J45" s="138"/>
      <c r="K45" s="20"/>
      <c r="L45" s="20"/>
      <c r="M45" s="135"/>
      <c r="N45" s="133"/>
      <c r="O45" s="139"/>
      <c r="P45" s="138"/>
      <c r="Q45" s="20"/>
      <c r="R45" s="20"/>
      <c r="S45" s="135"/>
      <c r="T45" s="133"/>
      <c r="U45" s="139"/>
      <c r="V45" s="138"/>
      <c r="W45" s="20"/>
      <c r="X45" s="20"/>
      <c r="Y45" s="135"/>
      <c r="Z45" s="133"/>
      <c r="AA45" s="141"/>
      <c r="AB45" s="138"/>
      <c r="AC45" s="20"/>
      <c r="AD45" s="20"/>
      <c r="AE45" s="225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38"/>
      <c r="E46" s="24"/>
      <c r="F46" s="24"/>
      <c r="G46" s="135"/>
      <c r="H46" s="133"/>
      <c r="I46" s="139"/>
      <c r="J46" s="138"/>
      <c r="K46" s="20"/>
      <c r="L46" s="20"/>
      <c r="M46" s="135"/>
      <c r="N46" s="133"/>
      <c r="O46" s="139"/>
      <c r="P46" s="138"/>
      <c r="Q46" s="20"/>
      <c r="R46" s="20"/>
      <c r="S46" s="135"/>
      <c r="T46" s="133"/>
      <c r="U46" s="139"/>
      <c r="V46" s="138"/>
      <c r="W46" s="20"/>
      <c r="X46" s="20"/>
      <c r="Y46" s="135"/>
      <c r="Z46" s="133"/>
      <c r="AA46" s="141"/>
      <c r="AB46" s="138"/>
      <c r="AC46" s="20"/>
      <c r="AD46" s="20"/>
      <c r="AE46" s="225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3"/>
      <c r="D47" s="138"/>
      <c r="E47" s="24"/>
      <c r="F47" s="24" t="s">
        <v>311</v>
      </c>
      <c r="G47" s="135"/>
      <c r="H47" s="133"/>
      <c r="I47" s="139"/>
      <c r="J47" s="138"/>
      <c r="K47" s="20"/>
      <c r="L47" s="20"/>
      <c r="M47" s="135"/>
      <c r="N47" s="133"/>
      <c r="O47" s="139"/>
      <c r="P47" s="138"/>
      <c r="Q47" s="20"/>
      <c r="R47" s="20"/>
      <c r="S47" s="135"/>
      <c r="T47" s="133"/>
      <c r="U47" s="139"/>
      <c r="V47" s="138"/>
      <c r="W47" s="20"/>
      <c r="X47" s="20"/>
      <c r="Y47" s="135"/>
      <c r="Z47" s="133"/>
      <c r="AA47" s="141"/>
      <c r="AB47" s="138"/>
      <c r="AC47" s="20"/>
      <c r="AD47" s="20"/>
      <c r="AE47" s="225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3"/>
      <c r="D48" s="16"/>
      <c r="E48" s="17"/>
      <c r="F48" s="17" t="s">
        <v>311</v>
      </c>
      <c r="G48" s="134"/>
      <c r="H48" s="133"/>
      <c r="I48" s="139"/>
      <c r="J48" s="138"/>
      <c r="K48" s="20"/>
      <c r="L48" s="20"/>
      <c r="M48" s="135"/>
      <c r="N48" s="133"/>
      <c r="O48" s="139"/>
      <c r="P48" s="138"/>
      <c r="Q48" s="20"/>
      <c r="R48" s="20"/>
      <c r="S48" s="135"/>
      <c r="T48" s="133"/>
      <c r="U48" s="139"/>
      <c r="V48" s="138"/>
      <c r="W48" s="20"/>
      <c r="X48" s="20"/>
      <c r="Y48" s="135"/>
      <c r="Z48" s="133"/>
      <c r="AA48" s="141"/>
      <c r="AB48" s="138"/>
      <c r="AC48" s="20"/>
      <c r="AD48" s="20"/>
      <c r="AE48" s="22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0"/>
      <c r="F49" s="20" t="s">
        <v>311</v>
      </c>
      <c r="G49" s="135"/>
      <c r="H49" s="133"/>
      <c r="I49" s="139"/>
      <c r="J49" s="138"/>
      <c r="K49" s="20"/>
      <c r="L49" s="20"/>
      <c r="M49" s="135"/>
      <c r="N49" s="133"/>
      <c r="O49" s="139"/>
      <c r="P49" s="138"/>
      <c r="Q49" s="20"/>
      <c r="R49" s="20"/>
      <c r="S49" s="135"/>
      <c r="T49" s="133"/>
      <c r="U49" s="139"/>
      <c r="V49" s="138"/>
      <c r="W49" s="20"/>
      <c r="X49" s="20"/>
      <c r="Y49" s="135"/>
      <c r="Z49" s="133"/>
      <c r="AA49" s="141"/>
      <c r="AB49" s="138"/>
      <c r="AC49" s="20"/>
      <c r="AD49" s="20"/>
      <c r="AE49" s="22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311</v>
      </c>
      <c r="G50" s="135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/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/>
      <c r="AE50" s="22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/>
      <c r="G51" s="135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/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/>
      <c r="AE51" s="22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311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/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/>
      <c r="AE52" s="22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311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/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/>
      <c r="AE53" s="231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311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/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/>
      <c r="AE54" s="22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SUM(G55,M55,S55,Y55,AE55,AK55)</f>
        <v>45340</v>
      </c>
      <c r="D55" s="31"/>
      <c r="E55" s="143"/>
      <c r="F55" s="143" t="s">
        <v>311</v>
      </c>
      <c r="G55" s="144">
        <f>SUM(G9:G54)</f>
        <v>16920</v>
      </c>
      <c r="H55" s="144"/>
      <c r="I55" s="29"/>
      <c r="J55" s="31"/>
      <c r="K55" s="143"/>
      <c r="L55" s="143"/>
      <c r="M55" s="144">
        <f>SUM(M9:M54)</f>
        <v>3980</v>
      </c>
      <c r="N55" s="144"/>
      <c r="O55" s="29"/>
      <c r="P55" s="31"/>
      <c r="Q55" s="143"/>
      <c r="R55" s="143"/>
      <c r="S55" s="144">
        <f>SUM(S9:S54)</f>
        <v>3140</v>
      </c>
      <c r="T55" s="144"/>
      <c r="U55" s="29"/>
      <c r="V55" s="31"/>
      <c r="W55" s="143"/>
      <c r="X55" s="143"/>
      <c r="Y55" s="144">
        <f>SUM(Y9:Y54)</f>
        <v>6410</v>
      </c>
      <c r="Z55" s="144"/>
      <c r="AA55" s="29"/>
      <c r="AB55" s="31"/>
      <c r="AC55" s="143"/>
      <c r="AD55" s="143"/>
      <c r="AE55" s="144">
        <f>SUM(AE9:AE54)</f>
        <v>1980</v>
      </c>
      <c r="AF55" s="144"/>
      <c r="AG55" s="30"/>
      <c r="AH55" s="31"/>
      <c r="AI55" s="28"/>
      <c r="AJ55" s="28"/>
      <c r="AK55" s="144">
        <f>SUM(AK9:AK54)</f>
        <v>12910</v>
      </c>
      <c r="AL55" s="144"/>
      <c r="AM55" s="32"/>
    </row>
    <row r="56" spans="2:39" ht="15.75" customHeight="1" thickBot="1">
      <c r="B56" s="37" t="s">
        <v>389</v>
      </c>
      <c r="C56" s="38">
        <f>SUM(H56,N56,T56,Z56,AF56,AL56)</f>
        <v>0</v>
      </c>
      <c r="D56" s="39"/>
      <c r="E56" s="163"/>
      <c r="F56" s="163" t="s">
        <v>311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/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/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SUM(G55)</f>
        <v>16920</v>
      </c>
      <c r="H57" s="166">
        <f>SUM(H56)</f>
        <v>0</v>
      </c>
      <c r="I57" s="48"/>
      <c r="J57" s="46"/>
      <c r="K57" s="165"/>
      <c r="L57" s="165"/>
      <c r="M57" s="166">
        <f>SUM(M55)</f>
        <v>3980</v>
      </c>
      <c r="N57" s="166">
        <f>SUM(N56)</f>
        <v>0</v>
      </c>
      <c r="O57" s="48"/>
      <c r="P57" s="46"/>
      <c r="Q57" s="165"/>
      <c r="R57" s="165"/>
      <c r="S57" s="166">
        <f>SUM(S55)</f>
        <v>3140</v>
      </c>
      <c r="T57" s="166">
        <f>SUM(T56)</f>
        <v>0</v>
      </c>
      <c r="U57" s="48"/>
      <c r="V57" s="46"/>
      <c r="W57" s="165"/>
      <c r="X57" s="165"/>
      <c r="Y57" s="166">
        <f>SUM(Y55)</f>
        <v>6410</v>
      </c>
      <c r="Z57" s="166">
        <f>SUM(Z56)</f>
        <v>0</v>
      </c>
      <c r="AA57" s="48"/>
      <c r="AB57" s="46"/>
      <c r="AC57" s="165"/>
      <c r="AD57" s="165"/>
      <c r="AE57" s="166">
        <f>SUM(AE55)</f>
        <v>1980</v>
      </c>
      <c r="AF57" s="166">
        <f>SUM(AF56)</f>
        <v>0</v>
      </c>
      <c r="AG57" s="49"/>
      <c r="AH57" s="46"/>
      <c r="AI57" s="47"/>
      <c r="AJ57" s="47"/>
      <c r="AK57" s="166">
        <f>SUM(AK55)</f>
        <v>12910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/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23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240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24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24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241"/>
      <c r="AF62" s="121"/>
      <c r="AG62" s="121"/>
      <c r="AH62" s="472" t="s">
        <v>394</v>
      </c>
      <c r="AI62" s="472"/>
      <c r="AJ62" s="472"/>
      <c r="AK62" s="472"/>
      <c r="AL62" s="472"/>
      <c r="AM62" s="473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241"/>
      <c r="AF63" s="121"/>
      <c r="AG63" s="121"/>
      <c r="AH63" s="474" t="s">
        <v>395</v>
      </c>
      <c r="AI63" s="474"/>
      <c r="AJ63" s="474"/>
      <c r="AK63" s="474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241"/>
      <c r="AF64" s="121"/>
      <c r="AG64" s="121"/>
      <c r="AH64" s="474" t="s">
        <v>396</v>
      </c>
      <c r="AI64" s="474"/>
      <c r="AJ64" s="474"/>
      <c r="AK64" s="474"/>
      <c r="AL64" s="474"/>
      <c r="AM64" s="475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241"/>
      <c r="AF65" s="121"/>
      <c r="AG65" s="121"/>
      <c r="AH65" s="476" t="s">
        <v>397</v>
      </c>
      <c r="AI65" s="476"/>
      <c r="AJ65" s="476"/>
      <c r="AK65" s="476"/>
      <c r="AL65" s="476"/>
      <c r="AM65" s="477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242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97" t="s">
        <v>851</v>
      </c>
      <c r="E67" s="97"/>
      <c r="N67" s="97"/>
      <c r="O67" s="97" t="s">
        <v>852</v>
      </c>
      <c r="P67" s="97"/>
      <c r="Q67" s="97"/>
      <c r="AB67" s="218" t="s">
        <v>853</v>
      </c>
      <c r="AG67" s="98"/>
      <c r="AM67" s="98"/>
    </row>
    <row r="68" spans="2:39" ht="15.75" customHeight="1">
      <c r="D68" s="97" t="s">
        <v>854</v>
      </c>
      <c r="N68" s="97"/>
      <c r="O68" s="97" t="s">
        <v>855</v>
      </c>
      <c r="P68" s="97"/>
      <c r="X68" s="217"/>
      <c r="Y68" s="217"/>
      <c r="AB68" s="97" t="s">
        <v>856</v>
      </c>
      <c r="AH68" s="61"/>
      <c r="AI68" s="19"/>
    </row>
    <row r="69" spans="2:39" ht="15.75" customHeight="1">
      <c r="D69" s="97" t="s">
        <v>857</v>
      </c>
      <c r="E69" s="213"/>
      <c r="N69" s="97"/>
      <c r="O69" s="97" t="s">
        <v>858</v>
      </c>
      <c r="P69" s="97"/>
      <c r="Q69" s="213"/>
      <c r="X69" s="217"/>
      <c r="Y69" s="217"/>
      <c r="AB69" s="97" t="s">
        <v>709</v>
      </c>
      <c r="AH69" s="61"/>
      <c r="AI69" s="19"/>
    </row>
    <row r="70" spans="2:39" ht="15.95" customHeight="1">
      <c r="D70" s="97" t="s">
        <v>859</v>
      </c>
      <c r="N70" s="218"/>
      <c r="O70" s="218" t="s">
        <v>860</v>
      </c>
      <c r="P70" s="218"/>
      <c r="R70" s="217"/>
      <c r="S70" s="217"/>
      <c r="AB70" s="218" t="s">
        <v>861</v>
      </c>
      <c r="AC70" s="97"/>
      <c r="AG70" s="217"/>
      <c r="AH70" s="222"/>
      <c r="AI70" s="217"/>
      <c r="AJ70" s="217"/>
      <c r="AK70" s="217"/>
    </row>
    <row r="71" spans="2:39" ht="15.95" customHeight="1">
      <c r="D71" s="97" t="s">
        <v>862</v>
      </c>
      <c r="N71" s="97"/>
      <c r="O71" s="97" t="s">
        <v>863</v>
      </c>
      <c r="P71" s="97"/>
      <c r="AB71" s="97"/>
      <c r="AC71" s="213"/>
      <c r="AD71" s="213"/>
      <c r="AH71" s="222"/>
      <c r="AI71" s="217"/>
    </row>
    <row r="72" spans="2:39" ht="15.95" customHeight="1">
      <c r="D72" s="97"/>
      <c r="AB72" s="97"/>
    </row>
    <row r="73" spans="2:39" ht="15.95" customHeight="1">
      <c r="D73" s="97"/>
      <c r="N73" s="97"/>
    </row>
    <row r="74" spans="2:39" ht="15.95" customHeight="1">
      <c r="F74" s="61" t="s">
        <v>311</v>
      </c>
      <c r="P74" s="97"/>
    </row>
    <row r="75" spans="2:39" ht="15.95" customHeight="1">
      <c r="F75" s="61" t="s">
        <v>311</v>
      </c>
    </row>
    <row r="76" spans="2:39" ht="15.95" customHeight="1">
      <c r="D76" s="97"/>
      <c r="I76" s="98"/>
      <c r="AB76" s="97"/>
      <c r="AC76" s="97"/>
    </row>
    <row r="77" spans="2:39" ht="15.95" customHeight="1">
      <c r="D77" s="97"/>
      <c r="J77" s="61"/>
      <c r="K77" s="19"/>
    </row>
    <row r="78" spans="2:39" ht="15.95" customHeight="1">
      <c r="D78" s="97"/>
      <c r="J78" s="61"/>
      <c r="K78" s="19"/>
    </row>
    <row r="79" spans="2:39" ht="15.95" customHeight="1">
      <c r="D79" s="97"/>
      <c r="E79" s="97"/>
      <c r="I79" s="217"/>
      <c r="J79" s="222"/>
      <c r="K79" s="217"/>
    </row>
    <row r="80" spans="2:39" ht="15.95" customHeight="1">
      <c r="D80" s="218"/>
      <c r="E80" s="382"/>
      <c r="F80" s="382"/>
      <c r="G80" s="217"/>
      <c r="H80" s="217"/>
      <c r="I80" s="217"/>
      <c r="J80" s="222"/>
      <c r="K80" s="217"/>
    </row>
    <row r="81" spans="6:6" ht="15.95" customHeight="1">
      <c r="F81" s="61" t="s">
        <v>311</v>
      </c>
    </row>
    <row r="82" spans="6:6" ht="15.95" customHeight="1">
      <c r="F82" s="61" t="s">
        <v>311</v>
      </c>
    </row>
    <row r="83" spans="6:6" ht="15.95" customHeight="1">
      <c r="F83" s="61" t="s">
        <v>311</v>
      </c>
    </row>
    <row r="84" spans="6:6" ht="15.95" customHeight="1">
      <c r="F84" s="61" t="s">
        <v>311</v>
      </c>
    </row>
    <row r="85" spans="6:6" ht="15.95" customHeight="1">
      <c r="F85" s="61" t="s">
        <v>311</v>
      </c>
    </row>
    <row r="86" spans="6:6" ht="15.95" customHeight="1">
      <c r="F86" s="61" t="s">
        <v>311</v>
      </c>
    </row>
    <row r="87" spans="6:6" ht="15.95" customHeight="1">
      <c r="F87" s="61" t="s">
        <v>311</v>
      </c>
    </row>
    <row r="88" spans="6:6" ht="15.95" customHeight="1">
      <c r="F88" s="61" t="s">
        <v>311</v>
      </c>
    </row>
    <row r="89" spans="6:6" ht="15.95" customHeight="1">
      <c r="F89" s="61" t="s">
        <v>311</v>
      </c>
    </row>
    <row r="90" spans="6:6" ht="15.95" customHeight="1">
      <c r="F90" s="61" t="s">
        <v>311</v>
      </c>
    </row>
    <row r="91" spans="6:6" ht="15.95" customHeight="1">
      <c r="F91" s="61" t="s">
        <v>311</v>
      </c>
    </row>
    <row r="92" spans="6:6" ht="15.95" customHeight="1">
      <c r="F92" s="61" t="s">
        <v>311</v>
      </c>
    </row>
    <row r="93" spans="6:6" ht="15.95" customHeight="1">
      <c r="F93" s="61" t="s">
        <v>311</v>
      </c>
    </row>
    <row r="94" spans="6:6" ht="15.95" customHeight="1">
      <c r="F94" s="61" t="s">
        <v>311</v>
      </c>
    </row>
    <row r="95" spans="6:6" ht="15.95" customHeight="1">
      <c r="F95" s="61" t="s">
        <v>311</v>
      </c>
    </row>
    <row r="96" spans="6:6" ht="15.95" customHeight="1">
      <c r="F96" s="61" t="s">
        <v>311</v>
      </c>
    </row>
    <row r="97" spans="6:6" ht="15.95" customHeight="1">
      <c r="F97" s="61" t="s">
        <v>311</v>
      </c>
    </row>
    <row r="98" spans="6:6" ht="15.95" customHeight="1">
      <c r="F98" s="61" t="s">
        <v>311</v>
      </c>
    </row>
    <row r="99" spans="6:6" ht="15.95" customHeight="1">
      <c r="F99" s="61" t="s">
        <v>311</v>
      </c>
    </row>
    <row r="100" spans="6:6" ht="15.95" customHeight="1">
      <c r="F100" s="61" t="s">
        <v>311</v>
      </c>
    </row>
    <row r="101" spans="6:6" ht="15.95" customHeight="1">
      <c r="F101" s="61" t="s">
        <v>311</v>
      </c>
    </row>
    <row r="102" spans="6:6" ht="15.95" customHeight="1">
      <c r="F102" s="61" t="s">
        <v>311</v>
      </c>
    </row>
    <row r="103" spans="6:6" ht="15.95" customHeight="1">
      <c r="F103" s="61" t="s">
        <v>311</v>
      </c>
    </row>
    <row r="104" spans="6:6" ht="15.95" customHeight="1">
      <c r="F104" s="61" t="s">
        <v>311</v>
      </c>
    </row>
    <row r="105" spans="6:6" ht="15.95" customHeight="1">
      <c r="F105" s="61" t="s">
        <v>311</v>
      </c>
    </row>
    <row r="106" spans="6:6" ht="15.95" customHeight="1">
      <c r="F106" s="61" t="s">
        <v>311</v>
      </c>
    </row>
    <row r="107" spans="6:6" ht="15.95" customHeight="1">
      <c r="F107" s="61" t="s">
        <v>311</v>
      </c>
    </row>
    <row r="108" spans="6:6" ht="15.95" customHeight="1">
      <c r="F108" s="61" t="s">
        <v>311</v>
      </c>
    </row>
    <row r="109" spans="6:6" ht="15.95" customHeight="1">
      <c r="F109" s="61" t="s">
        <v>311</v>
      </c>
    </row>
    <row r="110" spans="6:6" ht="15.95" customHeight="1">
      <c r="F110" s="61" t="s">
        <v>311</v>
      </c>
    </row>
    <row r="111" spans="6:6" ht="15.95" customHeight="1">
      <c r="F111" s="61" t="s">
        <v>311</v>
      </c>
    </row>
    <row r="112" spans="6:6" ht="15.95" customHeight="1">
      <c r="F112" s="61" t="s">
        <v>311</v>
      </c>
    </row>
    <row r="113" spans="6:6" ht="15.95" customHeight="1">
      <c r="F113" s="61" t="s">
        <v>311</v>
      </c>
    </row>
    <row r="114" spans="6:6" ht="15.95" customHeight="1">
      <c r="F114" s="61" t="s">
        <v>311</v>
      </c>
    </row>
    <row r="115" spans="6:6" ht="15.95" customHeight="1">
      <c r="F115" s="61" t="s">
        <v>311</v>
      </c>
    </row>
    <row r="116" spans="6:6" ht="15.95" customHeight="1">
      <c r="F116" s="61" t="s">
        <v>311</v>
      </c>
    </row>
    <row r="117" spans="6:6" ht="15.95" customHeight="1">
      <c r="F117" s="61" t="s">
        <v>311</v>
      </c>
    </row>
    <row r="118" spans="6:6" ht="15.95" customHeight="1">
      <c r="F118" s="61" t="s">
        <v>311</v>
      </c>
    </row>
    <row r="119" spans="6:6" ht="15.95" customHeight="1">
      <c r="F119" s="61" t="s">
        <v>311</v>
      </c>
    </row>
    <row r="120" spans="6:6" ht="15.95" customHeight="1">
      <c r="F120" s="61" t="s">
        <v>311</v>
      </c>
    </row>
    <row r="121" spans="6:6" ht="15.95" customHeight="1">
      <c r="F121" s="61" t="s">
        <v>311</v>
      </c>
    </row>
    <row r="122" spans="6:6" ht="15.95" customHeight="1">
      <c r="F122" s="61" t="s">
        <v>311</v>
      </c>
    </row>
    <row r="123" spans="6:6" ht="15.95" customHeight="1">
      <c r="F123" s="61" t="s">
        <v>311</v>
      </c>
    </row>
    <row r="124" spans="6:6" ht="15.95" customHeight="1">
      <c r="F124" s="61" t="s">
        <v>311</v>
      </c>
    </row>
    <row r="125" spans="6:6" ht="15.95" customHeight="1">
      <c r="F125" s="61" t="s">
        <v>311</v>
      </c>
    </row>
    <row r="126" spans="6:6" ht="15.95" customHeight="1">
      <c r="F126" s="61" t="s">
        <v>311</v>
      </c>
    </row>
    <row r="127" spans="6:6" ht="15.95" customHeight="1">
      <c r="F127" s="61" t="s">
        <v>311</v>
      </c>
    </row>
    <row r="128" spans="6:6" ht="15.95" customHeight="1">
      <c r="F128" s="61" t="s">
        <v>311</v>
      </c>
    </row>
    <row r="129" spans="6:6" ht="15.95" customHeight="1">
      <c r="F129" s="61" t="s">
        <v>311</v>
      </c>
    </row>
    <row r="130" spans="6:6" ht="15.95" customHeight="1">
      <c r="F130" s="61" t="s">
        <v>311</v>
      </c>
    </row>
    <row r="131" spans="6:6" ht="15.95" customHeight="1">
      <c r="F131" s="61" t="s">
        <v>311</v>
      </c>
    </row>
    <row r="132" spans="6:6" ht="15.95" customHeight="1">
      <c r="F132" s="61" t="s">
        <v>311</v>
      </c>
    </row>
    <row r="133" spans="6:6" ht="15.95" customHeight="1">
      <c r="F133" s="61" t="s">
        <v>311</v>
      </c>
    </row>
    <row r="134" spans="6:6" ht="15.95" customHeight="1">
      <c r="F134" s="61" t="s">
        <v>311</v>
      </c>
    </row>
    <row r="135" spans="6:6" ht="15.95" customHeight="1">
      <c r="F135" s="61" t="s">
        <v>311</v>
      </c>
    </row>
    <row r="136" spans="6:6" ht="15.95" customHeight="1">
      <c r="F136" s="61" t="s">
        <v>311</v>
      </c>
    </row>
    <row r="137" spans="6:6" ht="15.95" customHeight="1">
      <c r="F137" s="61" t="s">
        <v>311</v>
      </c>
    </row>
    <row r="138" spans="6:6" ht="15.95" customHeight="1">
      <c r="F138" s="61" t="s">
        <v>311</v>
      </c>
    </row>
    <row r="139" spans="6:6" ht="15.95" customHeight="1">
      <c r="F139" s="61" t="s">
        <v>311</v>
      </c>
    </row>
    <row r="140" spans="6:6" ht="15.95" customHeight="1">
      <c r="F140" s="61" t="s">
        <v>311</v>
      </c>
    </row>
    <row r="141" spans="6:6" ht="15.95" customHeight="1">
      <c r="F141" s="61" t="s">
        <v>311</v>
      </c>
    </row>
    <row r="142" spans="6:6" ht="15.95" customHeight="1">
      <c r="F142" s="61" t="s">
        <v>311</v>
      </c>
    </row>
    <row r="143" spans="6:6" ht="15.95" customHeight="1">
      <c r="F143" s="61" t="s">
        <v>311</v>
      </c>
    </row>
    <row r="144" spans="6:6" ht="15.95" customHeight="1">
      <c r="F144" s="61" t="s">
        <v>311</v>
      </c>
    </row>
    <row r="145" spans="6:6" ht="15.95" customHeight="1">
      <c r="F145" s="61" t="s">
        <v>311</v>
      </c>
    </row>
    <row r="146" spans="6:6" ht="15.95" customHeight="1">
      <c r="F146" s="61" t="s">
        <v>311</v>
      </c>
    </row>
    <row r="147" spans="6:6" ht="15.95" customHeight="1">
      <c r="F147" s="61" t="s">
        <v>311</v>
      </c>
    </row>
    <row r="148" spans="6:6" ht="15.95" customHeight="1">
      <c r="F148" s="61" t="s">
        <v>311</v>
      </c>
    </row>
    <row r="149" spans="6:6" ht="15.95" customHeight="1">
      <c r="F149" s="61" t="s">
        <v>311</v>
      </c>
    </row>
    <row r="150" spans="6:6" ht="15.95" customHeight="1">
      <c r="F150" s="61" t="s">
        <v>311</v>
      </c>
    </row>
    <row r="151" spans="6:6" ht="15.95" customHeight="1">
      <c r="F151" s="61" t="s">
        <v>311</v>
      </c>
    </row>
    <row r="152" spans="6:6" ht="15.95" customHeight="1">
      <c r="F152" s="61" t="s">
        <v>311</v>
      </c>
    </row>
    <row r="153" spans="6:6" ht="15.95" customHeight="1">
      <c r="F153" s="61" t="s">
        <v>311</v>
      </c>
    </row>
    <row r="154" spans="6:6" ht="15.95" customHeight="1">
      <c r="F154" s="61" t="s">
        <v>311</v>
      </c>
    </row>
    <row r="155" spans="6:6" ht="15.95" customHeight="1">
      <c r="F155" s="61" t="s">
        <v>311</v>
      </c>
    </row>
    <row r="156" spans="6:6" ht="15.95" customHeight="1">
      <c r="F156" s="61" t="s">
        <v>311</v>
      </c>
    </row>
    <row r="157" spans="6:6" ht="15.95" customHeight="1">
      <c r="F157" s="61" t="s">
        <v>311</v>
      </c>
    </row>
    <row r="158" spans="6:6" ht="15.95" customHeight="1">
      <c r="F158" s="61" t="s">
        <v>311</v>
      </c>
    </row>
    <row r="159" spans="6:6" ht="15.95" customHeight="1">
      <c r="F159" s="61" t="s">
        <v>311</v>
      </c>
    </row>
    <row r="160" spans="6:6" ht="15.95" customHeight="1">
      <c r="F160" s="61" t="s">
        <v>311</v>
      </c>
    </row>
    <row r="161" spans="6:6" ht="15.95" customHeight="1">
      <c r="F161" s="61" t="s">
        <v>311</v>
      </c>
    </row>
    <row r="162" spans="6:6" ht="15.95" customHeight="1">
      <c r="F162" s="61" t="s">
        <v>311</v>
      </c>
    </row>
    <row r="163" spans="6:6" ht="15.95" customHeight="1">
      <c r="F163" s="61" t="s">
        <v>311</v>
      </c>
    </row>
    <row r="164" spans="6:6" ht="15.95" customHeight="1">
      <c r="F164" s="61" t="s">
        <v>311</v>
      </c>
    </row>
    <row r="165" spans="6:6" ht="15.95" customHeight="1">
      <c r="F165" s="61" t="s">
        <v>311</v>
      </c>
    </row>
    <row r="166" spans="6:6" ht="15.95" customHeight="1">
      <c r="F166" s="61" t="s">
        <v>311</v>
      </c>
    </row>
    <row r="167" spans="6:6" ht="15.95" customHeight="1">
      <c r="F167" s="61" t="s">
        <v>311</v>
      </c>
    </row>
    <row r="168" spans="6:6" ht="15.95" customHeight="1">
      <c r="F168" s="61" t="s">
        <v>311</v>
      </c>
    </row>
    <row r="169" spans="6:6" ht="15.95" customHeight="1">
      <c r="F169" s="61" t="s">
        <v>311</v>
      </c>
    </row>
    <row r="170" spans="6:6" ht="15.95" customHeight="1">
      <c r="F170" s="61" t="s">
        <v>311</v>
      </c>
    </row>
    <row r="171" spans="6:6" ht="15.95" customHeight="1">
      <c r="F171" s="61" t="s">
        <v>311</v>
      </c>
    </row>
    <row r="172" spans="6:6" ht="15.95" customHeight="1">
      <c r="F172" s="61" t="s">
        <v>311</v>
      </c>
    </row>
    <row r="173" spans="6:6" ht="15.95" customHeight="1">
      <c r="F173" s="61" t="s">
        <v>311</v>
      </c>
    </row>
    <row r="174" spans="6:6" ht="15.95" customHeight="1">
      <c r="F174" s="61" t="s">
        <v>311</v>
      </c>
    </row>
    <row r="175" spans="6:6" ht="15.95" customHeight="1">
      <c r="F175" s="61" t="s">
        <v>311</v>
      </c>
    </row>
    <row r="176" spans="6:6" ht="15.95" customHeight="1">
      <c r="F176" s="61" t="s">
        <v>311</v>
      </c>
    </row>
    <row r="177" spans="6:6" ht="15.95" customHeight="1">
      <c r="F177" s="61" t="s">
        <v>311</v>
      </c>
    </row>
    <row r="178" spans="6:6" ht="15.95" customHeight="1">
      <c r="F178" s="61" t="s">
        <v>311</v>
      </c>
    </row>
    <row r="179" spans="6:6" ht="15.95" customHeight="1">
      <c r="F179" s="61" t="s">
        <v>311</v>
      </c>
    </row>
    <row r="180" spans="6:6" ht="15.95" customHeight="1">
      <c r="F180" s="61" t="s">
        <v>311</v>
      </c>
    </row>
    <row r="181" spans="6:6" ht="15.95" customHeight="1">
      <c r="F181" s="61" t="s">
        <v>311</v>
      </c>
    </row>
    <row r="182" spans="6:6" ht="15.95" customHeight="1">
      <c r="F182" s="61" t="s">
        <v>311</v>
      </c>
    </row>
    <row r="183" spans="6:6" ht="15.95" customHeight="1">
      <c r="F183" s="61" t="s">
        <v>311</v>
      </c>
    </row>
    <row r="184" spans="6:6" ht="15.95" customHeight="1">
      <c r="F184" s="61" t="s">
        <v>311</v>
      </c>
    </row>
    <row r="185" spans="6:6" ht="15.95" customHeight="1">
      <c r="F185" s="61" t="s">
        <v>311</v>
      </c>
    </row>
    <row r="186" spans="6:6" ht="15.95" customHeight="1">
      <c r="F186" s="61" t="s">
        <v>311</v>
      </c>
    </row>
    <row r="187" spans="6:6" ht="15.95" customHeight="1">
      <c r="F187" s="61" t="s">
        <v>311</v>
      </c>
    </row>
    <row r="188" spans="6:6" ht="15.95" customHeight="1">
      <c r="F188" s="61" t="s">
        <v>311</v>
      </c>
    </row>
    <row r="189" spans="6:6" ht="15.95" customHeight="1">
      <c r="F189" s="61" t="s">
        <v>311</v>
      </c>
    </row>
    <row r="190" spans="6:6" ht="15.95" customHeight="1">
      <c r="F190" s="61" t="s">
        <v>311</v>
      </c>
    </row>
    <row r="191" spans="6:6" ht="15.95" customHeight="1">
      <c r="F191" s="61" t="s">
        <v>311</v>
      </c>
    </row>
    <row r="192" spans="6:6" ht="15.95" customHeight="1">
      <c r="F192" s="61" t="s">
        <v>311</v>
      </c>
    </row>
    <row r="193" spans="6:6" ht="15.95" customHeight="1">
      <c r="F193" s="61" t="s">
        <v>311</v>
      </c>
    </row>
    <row r="194" spans="6:6" ht="15.95" customHeight="1">
      <c r="F194" s="61" t="s">
        <v>311</v>
      </c>
    </row>
    <row r="195" spans="6:6" ht="15.95" customHeight="1">
      <c r="F195" s="61" t="s">
        <v>311</v>
      </c>
    </row>
    <row r="196" spans="6:6" ht="15.95" customHeight="1">
      <c r="F196" s="61" t="s">
        <v>311</v>
      </c>
    </row>
    <row r="197" spans="6:6" ht="15.95" customHeight="1">
      <c r="F197" s="61" t="s">
        <v>311</v>
      </c>
    </row>
    <row r="198" spans="6:6" ht="15.95" customHeight="1">
      <c r="F198" s="61" t="s">
        <v>311</v>
      </c>
    </row>
    <row r="199" spans="6:6" ht="15.95" customHeight="1">
      <c r="F199" s="61" t="s">
        <v>311</v>
      </c>
    </row>
    <row r="200" spans="6:6" ht="15.95" customHeight="1">
      <c r="F200" s="61" t="s">
        <v>311</v>
      </c>
    </row>
    <row r="201" spans="6:6" ht="15.95" customHeight="1">
      <c r="F201" s="61" t="s">
        <v>311</v>
      </c>
    </row>
    <row r="202" spans="6:6" ht="15.95" customHeight="1">
      <c r="F202" s="61" t="s">
        <v>311</v>
      </c>
    </row>
    <row r="203" spans="6:6" ht="15.95" customHeight="1">
      <c r="F203" s="61" t="s">
        <v>311</v>
      </c>
    </row>
    <row r="204" spans="6:6" ht="15.95" customHeight="1">
      <c r="F204" s="61" t="s">
        <v>311</v>
      </c>
    </row>
    <row r="205" spans="6:6" ht="15.95" customHeight="1">
      <c r="F205" s="61" t="s">
        <v>311</v>
      </c>
    </row>
    <row r="206" spans="6:6" ht="15.95" customHeight="1">
      <c r="F206" s="61" t="s">
        <v>311</v>
      </c>
    </row>
    <row r="207" spans="6:6" ht="15.95" customHeight="1">
      <c r="F207" s="61" t="s">
        <v>311</v>
      </c>
    </row>
    <row r="208" spans="6:6" ht="15.95" customHeight="1">
      <c r="F208" s="61" t="s">
        <v>311</v>
      </c>
    </row>
    <row r="209" spans="6:6" ht="15.95" customHeight="1">
      <c r="F209" s="61" t="s">
        <v>311</v>
      </c>
    </row>
    <row r="210" spans="6:6" ht="15.95" customHeight="1">
      <c r="F210" s="61" t="s">
        <v>311</v>
      </c>
    </row>
    <row r="211" spans="6:6" ht="15.95" customHeight="1">
      <c r="F211" s="61" t="s">
        <v>311</v>
      </c>
    </row>
    <row r="212" spans="6:6" ht="15.95" customHeight="1">
      <c r="F212" s="61" t="s">
        <v>311</v>
      </c>
    </row>
    <row r="213" spans="6:6" ht="15.95" customHeight="1">
      <c r="F213" s="61" t="s">
        <v>311</v>
      </c>
    </row>
    <row r="214" spans="6:6" ht="15.95" customHeight="1">
      <c r="F214" s="61" t="s">
        <v>311</v>
      </c>
    </row>
    <row r="215" spans="6:6" ht="15.95" customHeight="1">
      <c r="F215" s="61" t="s">
        <v>311</v>
      </c>
    </row>
    <row r="216" spans="6:6" ht="15.95" customHeight="1">
      <c r="F216" s="61" t="s">
        <v>311</v>
      </c>
    </row>
    <row r="217" spans="6:6" ht="15.95" customHeight="1">
      <c r="F217" s="61" t="s">
        <v>311</v>
      </c>
    </row>
    <row r="218" spans="6:6" ht="15.95" customHeight="1">
      <c r="F218" s="61" t="s">
        <v>311</v>
      </c>
    </row>
    <row r="219" spans="6:6" ht="15.95" customHeight="1">
      <c r="F219" s="61" t="s">
        <v>311</v>
      </c>
    </row>
    <row r="220" spans="6:6" ht="15.95" customHeight="1">
      <c r="F220" s="61" t="s">
        <v>311</v>
      </c>
    </row>
    <row r="221" spans="6:6" ht="15.95" customHeight="1">
      <c r="F221" s="61" t="s">
        <v>311</v>
      </c>
    </row>
    <row r="222" spans="6:6" ht="15.95" customHeight="1">
      <c r="F222" s="61" t="s">
        <v>311</v>
      </c>
    </row>
    <row r="223" spans="6:6" ht="15.95" customHeight="1">
      <c r="F223" s="61" t="s">
        <v>311</v>
      </c>
    </row>
    <row r="224" spans="6:6" ht="15.95" customHeight="1">
      <c r="F224" s="61" t="s">
        <v>311</v>
      </c>
    </row>
    <row r="225" spans="6:6" ht="15.95" customHeight="1">
      <c r="F225" s="61" t="s">
        <v>311</v>
      </c>
    </row>
    <row r="226" spans="6:6" ht="15.95" customHeight="1">
      <c r="F226" s="61" t="s">
        <v>311</v>
      </c>
    </row>
    <row r="227" spans="6:6" ht="15.95" customHeight="1">
      <c r="F227" s="61" t="s">
        <v>311</v>
      </c>
    </row>
    <row r="228" spans="6:6" ht="15.95" customHeight="1">
      <c r="F228" s="61" t="s">
        <v>311</v>
      </c>
    </row>
    <row r="229" spans="6:6" ht="15.95" customHeight="1">
      <c r="F229" s="61" t="s">
        <v>311</v>
      </c>
    </row>
    <row r="230" spans="6:6" ht="15.95" customHeight="1">
      <c r="F230" s="61" t="s">
        <v>311</v>
      </c>
    </row>
    <row r="231" spans="6:6" ht="15.95" customHeight="1">
      <c r="F231" s="61" t="s">
        <v>311</v>
      </c>
    </row>
    <row r="232" spans="6:6" ht="15.95" customHeight="1">
      <c r="F232" s="61" t="s">
        <v>311</v>
      </c>
    </row>
    <row r="233" spans="6:6" ht="15.95" customHeight="1">
      <c r="F233" s="61" t="s">
        <v>311</v>
      </c>
    </row>
    <row r="234" spans="6:6" ht="15.95" customHeight="1">
      <c r="F234" s="61" t="s">
        <v>311</v>
      </c>
    </row>
    <row r="235" spans="6:6" ht="15.95" customHeight="1">
      <c r="F235" s="61" t="s">
        <v>311</v>
      </c>
    </row>
    <row r="236" spans="6:6" ht="15.95" customHeight="1">
      <c r="F236" s="61" t="s">
        <v>311</v>
      </c>
    </row>
    <row r="237" spans="6:6" ht="15.95" customHeight="1">
      <c r="F237" s="61" t="s">
        <v>311</v>
      </c>
    </row>
    <row r="238" spans="6:6" ht="15.95" customHeight="1">
      <c r="F238" s="61" t="s">
        <v>311</v>
      </c>
    </row>
    <row r="239" spans="6:6" ht="15.95" customHeight="1">
      <c r="F239" s="61" t="s">
        <v>311</v>
      </c>
    </row>
    <row r="240" spans="6:6" ht="15.95" customHeight="1">
      <c r="F240" s="61" t="s">
        <v>311</v>
      </c>
    </row>
    <row r="241" spans="6:6" ht="15.95" customHeight="1">
      <c r="F241" s="61" t="s">
        <v>311</v>
      </c>
    </row>
    <row r="242" spans="6:6" ht="15.95" customHeight="1">
      <c r="F242" s="61" t="s">
        <v>311</v>
      </c>
    </row>
    <row r="243" spans="6:6" ht="15.95" customHeight="1">
      <c r="F243" s="61" t="s">
        <v>311</v>
      </c>
    </row>
    <row r="244" spans="6:6" ht="15.95" customHeight="1">
      <c r="F244" s="61" t="s">
        <v>311</v>
      </c>
    </row>
    <row r="245" spans="6:6" ht="15.95" customHeight="1">
      <c r="F245" s="61" t="s">
        <v>311</v>
      </c>
    </row>
    <row r="246" spans="6:6" ht="15.95" customHeight="1">
      <c r="F246" s="61" t="s">
        <v>311</v>
      </c>
    </row>
    <row r="247" spans="6:6" ht="15.95" customHeight="1">
      <c r="F247" s="61" t="s">
        <v>311</v>
      </c>
    </row>
    <row r="248" spans="6:6" ht="15.95" customHeight="1">
      <c r="F248" s="61" t="s">
        <v>311</v>
      </c>
    </row>
    <row r="249" spans="6:6" ht="15.95" customHeight="1">
      <c r="F249" s="61" t="s">
        <v>311</v>
      </c>
    </row>
    <row r="250" spans="6:6" ht="15.95" customHeight="1">
      <c r="F250" s="61" t="s">
        <v>311</v>
      </c>
    </row>
    <row r="251" spans="6:6" ht="15.95" customHeight="1">
      <c r="F251" s="61" t="s">
        <v>311</v>
      </c>
    </row>
    <row r="252" spans="6:6" ht="15.95" customHeight="1">
      <c r="F252" s="61" t="s">
        <v>311</v>
      </c>
    </row>
    <row r="253" spans="6:6" ht="15.95" customHeight="1">
      <c r="F253" s="61" t="s">
        <v>311</v>
      </c>
    </row>
    <row r="254" spans="6:6" ht="15.95" customHeight="1">
      <c r="F254" s="61" t="s">
        <v>311</v>
      </c>
    </row>
    <row r="255" spans="6:6" ht="15.95" customHeight="1">
      <c r="F255" s="61" t="s">
        <v>311</v>
      </c>
    </row>
    <row r="256" spans="6:6" ht="15.95" customHeight="1">
      <c r="F256" s="61" t="s">
        <v>311</v>
      </c>
    </row>
    <row r="257" spans="6:6" ht="15.95" customHeight="1">
      <c r="F257" s="61" t="s">
        <v>311</v>
      </c>
    </row>
    <row r="258" spans="6:6" ht="15.95" customHeight="1">
      <c r="F258" s="61" t="s">
        <v>311</v>
      </c>
    </row>
    <row r="259" spans="6:6" ht="15.95" customHeight="1">
      <c r="F259" s="61" t="s">
        <v>311</v>
      </c>
    </row>
    <row r="260" spans="6:6" ht="15.95" customHeight="1">
      <c r="F260" s="61" t="s">
        <v>311</v>
      </c>
    </row>
    <row r="261" spans="6:6" ht="15.95" customHeight="1">
      <c r="F261" s="61" t="s">
        <v>311</v>
      </c>
    </row>
    <row r="262" spans="6:6" ht="15.95" customHeight="1">
      <c r="F262" s="61" t="s">
        <v>311</v>
      </c>
    </row>
    <row r="263" spans="6:6" ht="15.95" customHeight="1">
      <c r="F263" s="61" t="s">
        <v>311</v>
      </c>
    </row>
    <row r="264" spans="6:6" ht="15.95" customHeight="1">
      <c r="F264" s="61" t="s">
        <v>311</v>
      </c>
    </row>
    <row r="265" spans="6:6" ht="15.95" customHeight="1">
      <c r="F265" s="61" t="s">
        <v>311</v>
      </c>
    </row>
    <row r="266" spans="6:6" ht="15.95" customHeight="1">
      <c r="F266" s="61" t="s">
        <v>311</v>
      </c>
    </row>
    <row r="267" spans="6:6" ht="15.95" customHeight="1">
      <c r="F267" s="61" t="s">
        <v>311</v>
      </c>
    </row>
    <row r="268" spans="6:6" ht="15.95" customHeight="1">
      <c r="F268" s="61" t="s">
        <v>311</v>
      </c>
    </row>
    <row r="269" spans="6:6" ht="15.95" customHeight="1">
      <c r="F269" s="61" t="s">
        <v>311</v>
      </c>
    </row>
    <row r="270" spans="6:6" ht="15.95" customHeight="1">
      <c r="F270" s="61" t="s">
        <v>311</v>
      </c>
    </row>
    <row r="271" spans="6:6" ht="15.95" customHeight="1">
      <c r="F271" s="61" t="s">
        <v>311</v>
      </c>
    </row>
    <row r="272" spans="6:6" ht="15.95" customHeight="1">
      <c r="F272" s="61" t="s">
        <v>311</v>
      </c>
    </row>
    <row r="273" spans="6:6" ht="15.95" customHeight="1">
      <c r="F273" s="61" t="s">
        <v>311</v>
      </c>
    </row>
    <row r="274" spans="6:6" ht="15.95" customHeight="1">
      <c r="F274" s="61" t="s">
        <v>311</v>
      </c>
    </row>
    <row r="275" spans="6:6" ht="15.95" customHeight="1">
      <c r="F275" s="61" t="s">
        <v>311</v>
      </c>
    </row>
    <row r="276" spans="6:6" ht="15.95" customHeight="1">
      <c r="F276" s="61" t="s">
        <v>311</v>
      </c>
    </row>
    <row r="277" spans="6:6" ht="15.95" customHeight="1">
      <c r="F277" s="61" t="s">
        <v>311</v>
      </c>
    </row>
    <row r="278" spans="6:6" ht="15.95" customHeight="1">
      <c r="F278" s="61" t="s">
        <v>311</v>
      </c>
    </row>
    <row r="279" spans="6:6" ht="15.95" customHeight="1">
      <c r="F279" s="61" t="s">
        <v>311</v>
      </c>
    </row>
    <row r="280" spans="6:6" ht="15.95" customHeight="1">
      <c r="F280" s="61" t="s">
        <v>311</v>
      </c>
    </row>
    <row r="281" spans="6:6" ht="15.95" customHeight="1">
      <c r="F281" s="61" t="s">
        <v>311</v>
      </c>
    </row>
    <row r="282" spans="6:6" ht="15.95" customHeight="1">
      <c r="F282" s="61" t="s">
        <v>311</v>
      </c>
    </row>
    <row r="283" spans="6:6" ht="15.95" customHeight="1">
      <c r="F283" s="61" t="s">
        <v>311</v>
      </c>
    </row>
    <row r="284" spans="6:6" ht="15.95" customHeight="1">
      <c r="F284" s="61" t="s">
        <v>311</v>
      </c>
    </row>
    <row r="285" spans="6:6" ht="15.95" customHeight="1">
      <c r="F285" s="61" t="s">
        <v>311</v>
      </c>
    </row>
    <row r="286" spans="6:6" ht="15.95" customHeight="1">
      <c r="F286" s="61" t="s">
        <v>311</v>
      </c>
    </row>
    <row r="287" spans="6:6" ht="15.95" customHeight="1">
      <c r="F287" s="61" t="s">
        <v>311</v>
      </c>
    </row>
    <row r="288" spans="6:6" ht="15.95" customHeight="1">
      <c r="F288" s="61" t="s">
        <v>311</v>
      </c>
    </row>
    <row r="289" spans="6:6" ht="15.95" customHeight="1">
      <c r="F289" s="61" t="s">
        <v>311</v>
      </c>
    </row>
    <row r="290" spans="6:6" ht="15.95" customHeight="1">
      <c r="F290" s="61" t="s">
        <v>311</v>
      </c>
    </row>
    <row r="291" spans="6:6" ht="15.95" customHeight="1">
      <c r="F291" s="61" t="s">
        <v>311</v>
      </c>
    </row>
    <row r="292" spans="6:6" ht="15.95" customHeight="1">
      <c r="F292" s="61" t="s">
        <v>311</v>
      </c>
    </row>
    <row r="293" spans="6:6" ht="15.95" customHeight="1">
      <c r="F293" s="61" t="s">
        <v>311</v>
      </c>
    </row>
    <row r="294" spans="6:6" ht="15.95" customHeight="1">
      <c r="F294" s="61" t="s">
        <v>311</v>
      </c>
    </row>
    <row r="295" spans="6:6" ht="15.95" customHeight="1">
      <c r="F295" s="61" t="s">
        <v>311</v>
      </c>
    </row>
    <row r="296" spans="6:6" ht="15.95" customHeight="1">
      <c r="F296" s="61" t="s">
        <v>311</v>
      </c>
    </row>
    <row r="297" spans="6:6" ht="15.95" customHeight="1">
      <c r="F297" s="61" t="s">
        <v>311</v>
      </c>
    </row>
    <row r="298" spans="6:6" ht="15.95" customHeight="1">
      <c r="F298" s="61" t="s">
        <v>311</v>
      </c>
    </row>
    <row r="299" spans="6:6" ht="15.95" customHeight="1">
      <c r="F299" s="61" t="s">
        <v>311</v>
      </c>
    </row>
    <row r="300" spans="6:6" ht="15.95" customHeight="1">
      <c r="F300" s="61" t="s">
        <v>311</v>
      </c>
    </row>
    <row r="301" spans="6:6" ht="15.95" customHeight="1">
      <c r="F301" s="61" t="s">
        <v>311</v>
      </c>
    </row>
    <row r="302" spans="6:6" ht="15.95" customHeight="1">
      <c r="F302" s="61" t="s">
        <v>311</v>
      </c>
    </row>
    <row r="303" spans="6:6" ht="15.95" customHeight="1">
      <c r="F303" s="61" t="s">
        <v>311</v>
      </c>
    </row>
    <row r="304" spans="6:6" ht="15.95" customHeight="1">
      <c r="F304" s="61" t="s">
        <v>311</v>
      </c>
    </row>
    <row r="305" spans="6:6" ht="15.95" customHeight="1">
      <c r="F305" s="61" t="s">
        <v>311</v>
      </c>
    </row>
    <row r="306" spans="6:6" ht="15.95" customHeight="1">
      <c r="F306" s="61" t="s">
        <v>311</v>
      </c>
    </row>
    <row r="307" spans="6:6" ht="15.95" customHeight="1">
      <c r="F307" s="61" t="s">
        <v>311</v>
      </c>
    </row>
    <row r="308" spans="6:6" ht="15.95" customHeight="1">
      <c r="F308" s="61" t="s">
        <v>311</v>
      </c>
    </row>
    <row r="309" spans="6:6" ht="15.95" customHeight="1">
      <c r="F309" s="61" t="s">
        <v>311</v>
      </c>
    </row>
    <row r="310" spans="6:6" ht="15.95" customHeight="1">
      <c r="F310" s="61" t="s">
        <v>311</v>
      </c>
    </row>
    <row r="311" spans="6:6" ht="15.95" customHeight="1">
      <c r="F311" s="61" t="s">
        <v>311</v>
      </c>
    </row>
    <row r="312" spans="6:6" ht="15.95" customHeight="1">
      <c r="F312" s="61" t="s">
        <v>311</v>
      </c>
    </row>
    <row r="313" spans="6:6" ht="15.95" customHeight="1">
      <c r="F313" s="61" t="s">
        <v>311</v>
      </c>
    </row>
    <row r="314" spans="6:6" ht="15.95" customHeight="1">
      <c r="F314" s="61" t="s">
        <v>311</v>
      </c>
    </row>
    <row r="315" spans="6:6" ht="15.95" customHeight="1">
      <c r="F315" s="61" t="s">
        <v>311</v>
      </c>
    </row>
    <row r="316" spans="6:6" ht="15.95" customHeight="1">
      <c r="F316" s="61" t="s">
        <v>311</v>
      </c>
    </row>
    <row r="317" spans="6:6" ht="15.95" customHeight="1">
      <c r="F317" s="61" t="s">
        <v>311</v>
      </c>
    </row>
    <row r="318" spans="6:6" ht="15.95" customHeight="1">
      <c r="F318" s="61" t="s">
        <v>311</v>
      </c>
    </row>
    <row r="319" spans="6:6" ht="15.95" customHeight="1">
      <c r="F319" s="61" t="s">
        <v>311</v>
      </c>
    </row>
    <row r="320" spans="6:6" ht="15.95" customHeight="1">
      <c r="F320" s="61" t="s">
        <v>311</v>
      </c>
    </row>
    <row r="321" spans="6:6" ht="15.95" customHeight="1">
      <c r="F321" s="61" t="s">
        <v>311</v>
      </c>
    </row>
    <row r="322" spans="6:6" ht="15.95" customHeight="1">
      <c r="F322" s="61" t="s">
        <v>311</v>
      </c>
    </row>
    <row r="323" spans="6:6" ht="15.95" customHeight="1">
      <c r="F323" s="61" t="s">
        <v>311</v>
      </c>
    </row>
    <row r="324" spans="6:6" ht="15.95" customHeight="1">
      <c r="F324" s="61" t="s">
        <v>311</v>
      </c>
    </row>
    <row r="325" spans="6:6" ht="15.95" customHeight="1">
      <c r="F325" s="61" t="s">
        <v>311</v>
      </c>
    </row>
    <row r="326" spans="6:6" ht="15.95" customHeight="1">
      <c r="F326" s="61" t="s">
        <v>311</v>
      </c>
    </row>
    <row r="327" spans="6:6" ht="15.95" customHeight="1">
      <c r="F327" s="61" t="s">
        <v>311</v>
      </c>
    </row>
    <row r="328" spans="6:6" ht="15.95" customHeight="1">
      <c r="F328" s="61" t="s">
        <v>311</v>
      </c>
    </row>
    <row r="329" spans="6:6" ht="15.95" customHeight="1">
      <c r="F329" s="61" t="s">
        <v>311</v>
      </c>
    </row>
    <row r="330" spans="6:6" ht="15.95" customHeight="1">
      <c r="F330" s="61" t="s">
        <v>311</v>
      </c>
    </row>
    <row r="331" spans="6:6" ht="15.95" customHeight="1">
      <c r="F331" s="61" t="s">
        <v>311</v>
      </c>
    </row>
    <row r="332" spans="6:6" ht="15.95" customHeight="1">
      <c r="F332" s="61" t="s">
        <v>311</v>
      </c>
    </row>
    <row r="333" spans="6:6" ht="15.95" customHeight="1">
      <c r="F333" s="61" t="s">
        <v>311</v>
      </c>
    </row>
    <row r="334" spans="6:6" ht="15.95" customHeight="1">
      <c r="F334" s="61" t="s">
        <v>311</v>
      </c>
    </row>
    <row r="335" spans="6:6" ht="15.95" customHeight="1">
      <c r="F335" s="61" t="s">
        <v>311</v>
      </c>
    </row>
    <row r="336" spans="6:6" ht="15.95" customHeight="1">
      <c r="F336" s="61" t="s">
        <v>311</v>
      </c>
    </row>
    <row r="337" spans="6:6" ht="15.95" customHeight="1">
      <c r="F337" s="61" t="s">
        <v>311</v>
      </c>
    </row>
    <row r="338" spans="6:6" ht="15.95" customHeight="1">
      <c r="F338" s="61" t="s">
        <v>311</v>
      </c>
    </row>
    <row r="339" spans="6:6" ht="15.95" customHeight="1">
      <c r="F339" s="61" t="s">
        <v>311</v>
      </c>
    </row>
    <row r="340" spans="6:6" ht="15.95" customHeight="1">
      <c r="F340" s="61" t="s">
        <v>311</v>
      </c>
    </row>
    <row r="341" spans="6:6" ht="15.95" customHeight="1">
      <c r="F341" s="61" t="s">
        <v>311</v>
      </c>
    </row>
    <row r="342" spans="6:6" ht="15.95" customHeight="1">
      <c r="F342" s="61" t="s">
        <v>311</v>
      </c>
    </row>
    <row r="343" spans="6:6" ht="15.95" customHeight="1">
      <c r="F343" s="61" t="s">
        <v>311</v>
      </c>
    </row>
    <row r="344" spans="6:6" ht="15.95" customHeight="1">
      <c r="F344" s="61" t="s">
        <v>311</v>
      </c>
    </row>
    <row r="345" spans="6:6" ht="15.95" customHeight="1">
      <c r="F345" s="61" t="s">
        <v>311</v>
      </c>
    </row>
    <row r="346" spans="6:6" ht="15.95" customHeight="1">
      <c r="F346" s="61" t="s">
        <v>311</v>
      </c>
    </row>
    <row r="347" spans="6:6" ht="15.95" customHeight="1">
      <c r="F347" s="61" t="s">
        <v>311</v>
      </c>
    </row>
    <row r="348" spans="6:6" ht="15.95" customHeight="1">
      <c r="F348" s="61" t="s">
        <v>311</v>
      </c>
    </row>
    <row r="349" spans="6:6" ht="15.95" customHeight="1">
      <c r="F349" s="61" t="s">
        <v>311</v>
      </c>
    </row>
    <row r="350" spans="6:6" ht="15.95" customHeight="1">
      <c r="F350" s="61" t="s">
        <v>311</v>
      </c>
    </row>
    <row r="351" spans="6:6" ht="15.95" customHeight="1">
      <c r="F351" s="61" t="s">
        <v>311</v>
      </c>
    </row>
    <row r="352" spans="6:6" ht="15.95" customHeight="1">
      <c r="F352" s="61" t="s">
        <v>311</v>
      </c>
    </row>
    <row r="353" spans="6:6" ht="15.95" customHeight="1">
      <c r="F353" s="61" t="s">
        <v>311</v>
      </c>
    </row>
    <row r="354" spans="6:6" ht="15.95" customHeight="1">
      <c r="F354" s="61" t="s">
        <v>311</v>
      </c>
    </row>
    <row r="355" spans="6:6" ht="15.95" customHeight="1">
      <c r="F355" s="61" t="s">
        <v>311</v>
      </c>
    </row>
    <row r="356" spans="6:6" ht="15.95" customHeight="1">
      <c r="F356" s="61" t="s">
        <v>311</v>
      </c>
    </row>
    <row r="357" spans="6:6" ht="15.95" customHeight="1">
      <c r="F357" s="61" t="s">
        <v>311</v>
      </c>
    </row>
    <row r="358" spans="6:6" ht="15.95" customHeight="1">
      <c r="F358" s="61" t="s">
        <v>311</v>
      </c>
    </row>
    <row r="359" spans="6:6" ht="15.95" customHeight="1">
      <c r="F359" s="61" t="s">
        <v>311</v>
      </c>
    </row>
    <row r="360" spans="6:6" ht="15.95" customHeight="1">
      <c r="F360" s="61" t="s">
        <v>311</v>
      </c>
    </row>
    <row r="361" spans="6:6" ht="15.95" customHeight="1">
      <c r="F361" s="61" t="s">
        <v>311</v>
      </c>
    </row>
    <row r="362" spans="6:6" ht="15.95" customHeight="1">
      <c r="F362" s="61" t="s">
        <v>311</v>
      </c>
    </row>
    <row r="363" spans="6:6" ht="15.95" customHeight="1">
      <c r="F363" s="61" t="s">
        <v>311</v>
      </c>
    </row>
    <row r="364" spans="6:6" ht="15.95" customHeight="1">
      <c r="F364" s="61" t="s">
        <v>311</v>
      </c>
    </row>
    <row r="365" spans="6:6" ht="15.95" customHeight="1">
      <c r="F365" s="61" t="s">
        <v>311</v>
      </c>
    </row>
    <row r="366" spans="6:6" ht="15.95" customHeight="1">
      <c r="F366" s="61" t="s">
        <v>311</v>
      </c>
    </row>
    <row r="367" spans="6:6" ht="15.95" customHeight="1">
      <c r="F367" s="61" t="s">
        <v>311</v>
      </c>
    </row>
    <row r="368" spans="6:6" ht="15.95" customHeight="1">
      <c r="F368" s="61" t="s">
        <v>311</v>
      </c>
    </row>
    <row r="369" spans="6:6" ht="15.95" customHeight="1">
      <c r="F369" s="61" t="s">
        <v>311</v>
      </c>
    </row>
    <row r="370" spans="6:6" ht="15.95" customHeight="1">
      <c r="F370" s="61" t="s">
        <v>311</v>
      </c>
    </row>
    <row r="371" spans="6:6" ht="15.95" customHeight="1">
      <c r="F371" s="61" t="s">
        <v>311</v>
      </c>
    </row>
    <row r="372" spans="6:6" ht="15.95" customHeight="1">
      <c r="F372" s="61" t="s">
        <v>311</v>
      </c>
    </row>
    <row r="373" spans="6:6" ht="15.95" customHeight="1">
      <c r="F373" s="61" t="s">
        <v>311</v>
      </c>
    </row>
    <row r="374" spans="6:6" ht="15.95" customHeight="1">
      <c r="F374" s="61" t="s">
        <v>311</v>
      </c>
    </row>
    <row r="375" spans="6:6" ht="15.95" customHeight="1">
      <c r="F375" s="61" t="s">
        <v>311</v>
      </c>
    </row>
    <row r="376" spans="6:6" ht="15.95" customHeight="1">
      <c r="F376" s="61" t="s">
        <v>311</v>
      </c>
    </row>
    <row r="377" spans="6:6" ht="15.95" customHeight="1">
      <c r="F377" s="61" t="s">
        <v>311</v>
      </c>
    </row>
    <row r="378" spans="6:6" ht="15.95" customHeight="1">
      <c r="F378" s="61" t="s">
        <v>311</v>
      </c>
    </row>
    <row r="379" spans="6:6" ht="15.95" customHeight="1">
      <c r="F379" s="61" t="s">
        <v>311</v>
      </c>
    </row>
    <row r="380" spans="6:6" ht="15.95" customHeight="1">
      <c r="F380" s="61" t="s">
        <v>311</v>
      </c>
    </row>
    <row r="381" spans="6:6" ht="15.95" customHeight="1">
      <c r="F381" s="61" t="s">
        <v>311</v>
      </c>
    </row>
    <row r="382" spans="6:6" ht="15.95" customHeight="1">
      <c r="F382" s="61" t="s">
        <v>311</v>
      </c>
    </row>
    <row r="383" spans="6:6" ht="15.95" customHeight="1">
      <c r="F383" s="61" t="s">
        <v>311</v>
      </c>
    </row>
    <row r="384" spans="6:6" ht="15.95" customHeight="1">
      <c r="F384" s="61" t="s">
        <v>311</v>
      </c>
    </row>
    <row r="385" spans="6:6" ht="15.95" customHeight="1">
      <c r="F385" s="61" t="s">
        <v>311</v>
      </c>
    </row>
    <row r="386" spans="6:6" ht="15.95" customHeight="1">
      <c r="F386" s="61" t="s">
        <v>311</v>
      </c>
    </row>
    <row r="387" spans="6:6" ht="15.95" customHeight="1">
      <c r="F387" s="61" t="s">
        <v>311</v>
      </c>
    </row>
    <row r="388" spans="6:6" ht="15.95" customHeight="1">
      <c r="F388" s="61" t="s">
        <v>311</v>
      </c>
    </row>
    <row r="389" spans="6:6" ht="15.95" customHeight="1">
      <c r="F389" s="61" t="s">
        <v>311</v>
      </c>
    </row>
    <row r="390" spans="6:6" ht="15.95" customHeight="1">
      <c r="F390" s="61" t="s">
        <v>311</v>
      </c>
    </row>
    <row r="391" spans="6:6" ht="15.95" customHeight="1">
      <c r="F391" s="61" t="s">
        <v>311</v>
      </c>
    </row>
    <row r="392" spans="6:6" ht="15.95" customHeight="1">
      <c r="F392" s="61" t="s">
        <v>311</v>
      </c>
    </row>
    <row r="393" spans="6:6" ht="15.95" customHeight="1">
      <c r="F393" s="61" t="s">
        <v>311</v>
      </c>
    </row>
    <row r="394" spans="6:6" ht="15.95" customHeight="1">
      <c r="F394" s="61" t="s">
        <v>311</v>
      </c>
    </row>
    <row r="395" spans="6:6" ht="15.95" customHeight="1">
      <c r="F395" s="61" t="s">
        <v>311</v>
      </c>
    </row>
    <row r="396" spans="6:6" ht="15.95" customHeight="1">
      <c r="F396" s="61" t="s">
        <v>311</v>
      </c>
    </row>
    <row r="397" spans="6:6" ht="15.95" customHeight="1">
      <c r="F397" s="61" t="s">
        <v>311</v>
      </c>
    </row>
    <row r="398" spans="6:6" ht="15.95" customHeight="1">
      <c r="F398" s="61" t="s">
        <v>311</v>
      </c>
    </row>
    <row r="399" spans="6:6" ht="15.95" customHeight="1">
      <c r="F399" s="61" t="s">
        <v>311</v>
      </c>
    </row>
    <row r="400" spans="6:6" ht="15.95" customHeight="1">
      <c r="F400" s="61" t="s">
        <v>311</v>
      </c>
    </row>
    <row r="401" spans="6:6" ht="15.95" customHeight="1">
      <c r="F401" s="61" t="s">
        <v>311</v>
      </c>
    </row>
    <row r="402" spans="6:6" ht="15.95" customHeight="1">
      <c r="F402" s="61" t="s">
        <v>311</v>
      </c>
    </row>
    <row r="403" spans="6:6" ht="15.95" customHeight="1">
      <c r="F403" s="61" t="s">
        <v>311</v>
      </c>
    </row>
    <row r="404" spans="6:6" ht="15.95" customHeight="1">
      <c r="F404" s="61" t="s">
        <v>311</v>
      </c>
    </row>
    <row r="405" spans="6:6" ht="15.95" customHeight="1">
      <c r="F405" s="61" t="s">
        <v>311</v>
      </c>
    </row>
    <row r="406" spans="6:6" ht="15.95" customHeight="1">
      <c r="F406" s="61" t="s">
        <v>311</v>
      </c>
    </row>
    <row r="407" spans="6:6" ht="15.95" customHeight="1">
      <c r="F407" s="61" t="s">
        <v>311</v>
      </c>
    </row>
    <row r="408" spans="6:6" ht="15.95" customHeight="1">
      <c r="F408" s="61" t="s">
        <v>311</v>
      </c>
    </row>
    <row r="409" spans="6:6" ht="15.95" customHeight="1">
      <c r="F409" s="61" t="s">
        <v>311</v>
      </c>
    </row>
    <row r="410" spans="6:6" ht="15.95" customHeight="1">
      <c r="F410" s="61" t="s">
        <v>311</v>
      </c>
    </row>
    <row r="411" spans="6:6" ht="15.95" customHeight="1">
      <c r="F411" s="61" t="s">
        <v>311</v>
      </c>
    </row>
    <row r="412" spans="6:6" ht="15.95" customHeight="1">
      <c r="F412" s="61" t="s">
        <v>311</v>
      </c>
    </row>
    <row r="413" spans="6:6" ht="15.95" customHeight="1">
      <c r="F413" s="61" t="s">
        <v>311</v>
      </c>
    </row>
    <row r="414" spans="6:6" ht="15.95" customHeight="1">
      <c r="F414" s="61" t="s">
        <v>311</v>
      </c>
    </row>
    <row r="415" spans="6:6" ht="15.95" customHeight="1">
      <c r="F415" s="61" t="s">
        <v>311</v>
      </c>
    </row>
    <row r="416" spans="6:6" ht="15.95" customHeight="1">
      <c r="F416" s="61" t="s">
        <v>311</v>
      </c>
    </row>
    <row r="417" spans="6:6" ht="15.95" customHeight="1">
      <c r="F417" s="61" t="s">
        <v>311</v>
      </c>
    </row>
    <row r="418" spans="6:6" ht="15.95" customHeight="1">
      <c r="F418" s="61" t="s">
        <v>311</v>
      </c>
    </row>
    <row r="419" spans="6:6" ht="15.95" customHeight="1">
      <c r="F419" s="61" t="s">
        <v>311</v>
      </c>
    </row>
    <row r="420" spans="6:6" ht="15.95" customHeight="1">
      <c r="F420" s="61" t="s">
        <v>311</v>
      </c>
    </row>
    <row r="421" spans="6:6" ht="15.95" customHeight="1">
      <c r="F421" s="61" t="s">
        <v>311</v>
      </c>
    </row>
    <row r="422" spans="6:6" ht="15.95" customHeight="1">
      <c r="F422" s="61" t="s">
        <v>311</v>
      </c>
    </row>
    <row r="423" spans="6:6" ht="15.95" customHeight="1">
      <c r="F423" s="61" t="s">
        <v>311</v>
      </c>
    </row>
    <row r="424" spans="6:6" ht="15.95" customHeight="1">
      <c r="F424" s="61" t="s">
        <v>311</v>
      </c>
    </row>
    <row r="425" spans="6:6" ht="15.95" customHeight="1">
      <c r="F425" s="61" t="s">
        <v>311</v>
      </c>
    </row>
    <row r="426" spans="6:6" ht="15.95" customHeight="1">
      <c r="F426" s="61" t="s">
        <v>311</v>
      </c>
    </row>
    <row r="427" spans="6:6" ht="15.95" customHeight="1">
      <c r="F427" s="61" t="s">
        <v>311</v>
      </c>
    </row>
    <row r="428" spans="6:6" ht="15.95" customHeight="1">
      <c r="F428" s="61" t="s">
        <v>311</v>
      </c>
    </row>
    <row r="429" spans="6:6" ht="15.95" customHeight="1">
      <c r="F429" s="61" t="s">
        <v>311</v>
      </c>
    </row>
    <row r="430" spans="6:6" ht="15.95" customHeight="1">
      <c r="F430" s="61" t="s">
        <v>311</v>
      </c>
    </row>
    <row r="431" spans="6:6" ht="15.95" customHeight="1">
      <c r="F431" s="61" t="s">
        <v>311</v>
      </c>
    </row>
    <row r="432" spans="6:6" ht="15.95" customHeight="1">
      <c r="F432" s="61" t="s">
        <v>311</v>
      </c>
    </row>
    <row r="433" spans="6:6" ht="15.95" customHeight="1">
      <c r="F433" s="61" t="s">
        <v>311</v>
      </c>
    </row>
    <row r="434" spans="6:6" ht="15.95" customHeight="1">
      <c r="F434" s="61" t="s">
        <v>311</v>
      </c>
    </row>
    <row r="435" spans="6:6" ht="15.95" customHeight="1">
      <c r="F435" s="61" t="s">
        <v>311</v>
      </c>
    </row>
    <row r="436" spans="6:6" ht="15.95" customHeight="1">
      <c r="F436" s="61" t="s">
        <v>311</v>
      </c>
    </row>
    <row r="437" spans="6:6" ht="15.95" customHeight="1">
      <c r="F437" s="61" t="s">
        <v>311</v>
      </c>
    </row>
    <row r="438" spans="6:6" ht="15.95" customHeight="1">
      <c r="F438" s="61" t="s">
        <v>311</v>
      </c>
    </row>
    <row r="439" spans="6:6" ht="15.95" customHeight="1">
      <c r="F439" s="61" t="s">
        <v>311</v>
      </c>
    </row>
    <row r="440" spans="6:6" ht="15.95" customHeight="1">
      <c r="F440" s="61" t="s">
        <v>311</v>
      </c>
    </row>
    <row r="441" spans="6:6" ht="15.95" customHeight="1">
      <c r="F441" s="61" t="s">
        <v>311</v>
      </c>
    </row>
    <row r="442" spans="6:6" ht="15.95" customHeight="1">
      <c r="F442" s="61" t="s">
        <v>311</v>
      </c>
    </row>
    <row r="443" spans="6:6" ht="15.95" customHeight="1">
      <c r="F443" s="61" t="s">
        <v>311</v>
      </c>
    </row>
    <row r="444" spans="6:6" ht="15.95" customHeight="1">
      <c r="F444" s="61" t="s">
        <v>311</v>
      </c>
    </row>
    <row r="445" spans="6:6" ht="15.95" customHeight="1">
      <c r="F445" s="61" t="s">
        <v>311</v>
      </c>
    </row>
    <row r="446" spans="6:6" ht="15.95" customHeight="1">
      <c r="F446" s="61" t="s">
        <v>311</v>
      </c>
    </row>
    <row r="447" spans="6:6" ht="15.95" customHeight="1">
      <c r="F447" s="61" t="s">
        <v>311</v>
      </c>
    </row>
    <row r="448" spans="6:6" ht="15.95" customHeight="1">
      <c r="F448" s="61" t="s">
        <v>311</v>
      </c>
    </row>
    <row r="449" spans="6:6" ht="15.95" customHeight="1">
      <c r="F449" s="61" t="s">
        <v>311</v>
      </c>
    </row>
    <row r="450" spans="6:6" ht="15.95" customHeight="1">
      <c r="F450" s="61" t="s">
        <v>311</v>
      </c>
    </row>
    <row r="451" spans="6:6" ht="15.95" customHeight="1">
      <c r="F451" s="61" t="s">
        <v>311</v>
      </c>
    </row>
    <row r="452" spans="6:6" ht="15.95" customHeight="1">
      <c r="F452" s="61" t="s">
        <v>311</v>
      </c>
    </row>
    <row r="453" spans="6:6" ht="15.95" customHeight="1">
      <c r="F453" s="61" t="s">
        <v>311</v>
      </c>
    </row>
    <row r="454" spans="6:6" ht="15.95" customHeight="1">
      <c r="F454" s="61" t="s">
        <v>311</v>
      </c>
    </row>
    <row r="455" spans="6:6" ht="15.95" customHeight="1">
      <c r="F455" s="61" t="s">
        <v>311</v>
      </c>
    </row>
    <row r="456" spans="6:6" ht="15.95" customHeight="1">
      <c r="F456" s="61" t="s">
        <v>311</v>
      </c>
    </row>
    <row r="457" spans="6:6" ht="15.95" customHeight="1">
      <c r="F457" s="61" t="s">
        <v>311</v>
      </c>
    </row>
    <row r="458" spans="6:6" ht="15.95" customHeight="1">
      <c r="F458" s="61" t="s">
        <v>311</v>
      </c>
    </row>
    <row r="459" spans="6:6" ht="15.95" customHeight="1">
      <c r="F459" s="61" t="s">
        <v>311</v>
      </c>
    </row>
    <row r="460" spans="6:6" ht="15.95" customHeight="1">
      <c r="F460" s="61" t="s">
        <v>311</v>
      </c>
    </row>
    <row r="461" spans="6:6" ht="15.95" customHeight="1">
      <c r="F461" s="61" t="s">
        <v>311</v>
      </c>
    </row>
    <row r="462" spans="6:6" ht="15.95" customHeight="1">
      <c r="F462" s="61" t="s">
        <v>311</v>
      </c>
    </row>
    <row r="463" spans="6:6" ht="15.95" customHeight="1">
      <c r="F463" s="61" t="s">
        <v>311</v>
      </c>
    </row>
    <row r="464" spans="6:6" ht="15.95" customHeight="1">
      <c r="F464" s="61" t="s">
        <v>311</v>
      </c>
    </row>
    <row r="465" spans="6:6" ht="15.95" customHeight="1">
      <c r="F465" s="61" t="s">
        <v>311</v>
      </c>
    </row>
    <row r="466" spans="6:6" ht="15.95" customHeight="1">
      <c r="F466" s="61" t="s">
        <v>311</v>
      </c>
    </row>
    <row r="467" spans="6:6" ht="15.95" customHeight="1">
      <c r="F467" s="61" t="s">
        <v>311</v>
      </c>
    </row>
    <row r="468" spans="6:6" ht="15.95" customHeight="1">
      <c r="F468" s="61" t="s">
        <v>311</v>
      </c>
    </row>
    <row r="469" spans="6:6" ht="15.95" customHeight="1">
      <c r="F469" s="61" t="s">
        <v>311</v>
      </c>
    </row>
    <row r="470" spans="6:6" ht="15.95" customHeight="1">
      <c r="F470" s="61" t="s">
        <v>311</v>
      </c>
    </row>
    <row r="471" spans="6:6" ht="15.95" customHeight="1">
      <c r="F471" s="61" t="s">
        <v>311</v>
      </c>
    </row>
    <row r="472" spans="6:6" ht="15.95" customHeight="1">
      <c r="F472" s="61" t="s">
        <v>311</v>
      </c>
    </row>
    <row r="473" spans="6:6" ht="15.95" customHeight="1">
      <c r="F473" s="61" t="s">
        <v>311</v>
      </c>
    </row>
    <row r="474" spans="6:6" ht="15.95" customHeight="1">
      <c r="F474" s="61" t="s">
        <v>311</v>
      </c>
    </row>
    <row r="475" spans="6:6" ht="15.95" customHeight="1">
      <c r="F475" s="61" t="s">
        <v>311</v>
      </c>
    </row>
    <row r="476" spans="6:6" ht="15.95" customHeight="1">
      <c r="F476" s="61" t="s">
        <v>311</v>
      </c>
    </row>
    <row r="477" spans="6:6" ht="15.95" customHeight="1">
      <c r="F477" s="61" t="s">
        <v>311</v>
      </c>
    </row>
    <row r="478" spans="6:6" ht="15.95" customHeight="1">
      <c r="F478" s="61" t="s">
        <v>311</v>
      </c>
    </row>
    <row r="479" spans="6:6" ht="15.95" customHeight="1">
      <c r="F479" s="61" t="s">
        <v>311</v>
      </c>
    </row>
    <row r="480" spans="6:6" ht="15.95" customHeight="1">
      <c r="F480" s="61" t="s">
        <v>311</v>
      </c>
    </row>
    <row r="481" spans="6:6" ht="15.95" customHeight="1">
      <c r="F481" s="61" t="s">
        <v>311</v>
      </c>
    </row>
    <row r="482" spans="6:6" ht="15.95" customHeight="1">
      <c r="F482" s="61" t="s">
        <v>311</v>
      </c>
    </row>
    <row r="483" spans="6:6" ht="15.95" customHeight="1">
      <c r="F483" s="61" t="s">
        <v>311</v>
      </c>
    </row>
    <row r="484" spans="6:6" ht="15.95" customHeight="1">
      <c r="F484" s="61" t="s">
        <v>311</v>
      </c>
    </row>
    <row r="485" spans="6:6" ht="15.95" customHeight="1">
      <c r="F485" s="61" t="s">
        <v>311</v>
      </c>
    </row>
    <row r="486" spans="6:6" ht="15.95" customHeight="1">
      <c r="F486" s="61" t="s">
        <v>311</v>
      </c>
    </row>
    <row r="487" spans="6:6" ht="15.95" customHeight="1">
      <c r="F487" s="61" t="s">
        <v>311</v>
      </c>
    </row>
    <row r="488" spans="6:6" ht="15.95" customHeight="1">
      <c r="F488" s="61" t="s">
        <v>311</v>
      </c>
    </row>
    <row r="489" spans="6:6" ht="15.95" customHeight="1">
      <c r="F489" s="61" t="s">
        <v>311</v>
      </c>
    </row>
    <row r="490" spans="6:6" ht="15.95" customHeight="1">
      <c r="F490" s="61" t="s">
        <v>311</v>
      </c>
    </row>
    <row r="491" spans="6:6" ht="15.95" customHeight="1">
      <c r="F491" s="61" t="s">
        <v>311</v>
      </c>
    </row>
    <row r="492" spans="6:6" ht="15.95" customHeight="1">
      <c r="F492" s="61" t="s">
        <v>311</v>
      </c>
    </row>
    <row r="493" spans="6:6" ht="15.95" customHeight="1">
      <c r="F493" s="61" t="s">
        <v>311</v>
      </c>
    </row>
    <row r="494" spans="6:6" ht="15.95" customHeight="1">
      <c r="F494" s="61" t="s">
        <v>311</v>
      </c>
    </row>
    <row r="495" spans="6:6" ht="15.95" customHeight="1">
      <c r="F495" s="61" t="s">
        <v>311</v>
      </c>
    </row>
    <row r="496" spans="6:6" ht="15.95" customHeight="1">
      <c r="F496" s="61" t="s">
        <v>311</v>
      </c>
    </row>
    <row r="497" spans="6:6" ht="15.95" customHeight="1">
      <c r="F497" s="61" t="s">
        <v>311</v>
      </c>
    </row>
    <row r="498" spans="6:6" ht="15.95" customHeight="1">
      <c r="F498" s="61" t="s">
        <v>311</v>
      </c>
    </row>
    <row r="499" spans="6:6" ht="15.95" customHeight="1">
      <c r="F499" s="61" t="s">
        <v>311</v>
      </c>
    </row>
    <row r="500" spans="6:6" ht="15.95" customHeight="1">
      <c r="F500" s="61" t="s">
        <v>311</v>
      </c>
    </row>
    <row r="501" spans="6:6" ht="15.95" customHeight="1">
      <c r="F501" s="61" t="s">
        <v>311</v>
      </c>
    </row>
    <row r="502" spans="6:6" ht="15.95" customHeight="1">
      <c r="F502" s="61" t="s">
        <v>311</v>
      </c>
    </row>
    <row r="503" spans="6:6" ht="15.95" customHeight="1">
      <c r="F503" s="61" t="s">
        <v>311</v>
      </c>
    </row>
    <row r="504" spans="6:6" ht="15.95" customHeight="1">
      <c r="F504" s="61" t="s">
        <v>311</v>
      </c>
    </row>
    <row r="505" spans="6:6" ht="15.95" customHeight="1">
      <c r="F505" s="61" t="s">
        <v>311</v>
      </c>
    </row>
    <row r="506" spans="6:6" ht="15.95" customHeight="1">
      <c r="F506" s="61" t="s">
        <v>311</v>
      </c>
    </row>
    <row r="507" spans="6:6" ht="15.95" customHeight="1">
      <c r="F507" s="61" t="s">
        <v>311</v>
      </c>
    </row>
    <row r="508" spans="6:6" ht="15.95" customHeight="1">
      <c r="F508" s="61" t="s">
        <v>311</v>
      </c>
    </row>
    <row r="509" spans="6:6" ht="15.95" customHeight="1">
      <c r="F509" s="61" t="s">
        <v>311</v>
      </c>
    </row>
    <row r="510" spans="6:6" ht="15.95" customHeight="1">
      <c r="F510" s="61" t="s">
        <v>311</v>
      </c>
    </row>
    <row r="511" spans="6:6" ht="15.95" customHeight="1">
      <c r="F511" s="61" t="s">
        <v>311</v>
      </c>
    </row>
    <row r="512" spans="6:6" ht="15.95" customHeight="1">
      <c r="F512" s="61" t="s">
        <v>311</v>
      </c>
    </row>
    <row r="513" spans="6:6" ht="15.95" customHeight="1">
      <c r="F513" s="61" t="s">
        <v>311</v>
      </c>
    </row>
    <row r="514" spans="6:6" ht="15.95" customHeight="1">
      <c r="F514" s="61" t="s">
        <v>311</v>
      </c>
    </row>
    <row r="515" spans="6:6" ht="15.95" customHeight="1">
      <c r="F515" s="61" t="s">
        <v>311</v>
      </c>
    </row>
  </sheetData>
  <mergeCells count="13">
    <mergeCell ref="AH62:AM62"/>
    <mergeCell ref="AH63:AK63"/>
    <mergeCell ref="AH64:AM64"/>
    <mergeCell ref="AH65:AM65"/>
    <mergeCell ref="AK1:AM1"/>
    <mergeCell ref="AL2:AM2"/>
    <mergeCell ref="V4:AA5"/>
    <mergeCell ref="AE5:AF5"/>
    <mergeCell ref="B4:C5"/>
    <mergeCell ref="D4:E5"/>
    <mergeCell ref="G4:Q5"/>
    <mergeCell ref="S4:S5"/>
    <mergeCell ref="T4:U5"/>
  </mergeCells>
  <phoneticPr fontId="3"/>
  <conditionalFormatting sqref="H22:H54 N22:N54 T22:T54 Z22:Z54 AF22:AF54">
    <cfRule type="cellIs" dxfId="325" priority="58" stopIfTrue="1" operator="greaterThan">
      <formula>G22</formula>
    </cfRule>
  </conditionalFormatting>
  <conditionalFormatting sqref="AL36:AL54">
    <cfRule type="cellIs" dxfId="324" priority="54" stopIfTrue="1" operator="greaterThan">
      <formula>AK36</formula>
    </cfRule>
  </conditionalFormatting>
  <conditionalFormatting sqref="H9:H21 N9:N21 T9:T21 Z9:Z21 AF9:AF21">
    <cfRule type="cellIs" dxfId="323" priority="53" stopIfTrue="1" operator="greaterThan">
      <formula>G9</formula>
    </cfRule>
  </conditionalFormatting>
  <conditionalFormatting sqref="AT9">
    <cfRule type="cellIs" dxfId="322" priority="52" stopIfTrue="1" operator="greaterThan">
      <formula>AS9</formula>
    </cfRule>
  </conditionalFormatting>
  <conditionalFormatting sqref="AT10">
    <cfRule type="cellIs" dxfId="321" priority="51" stopIfTrue="1" operator="greaterThan">
      <formula>AS10</formula>
    </cfRule>
  </conditionalFormatting>
  <conditionalFormatting sqref="AT11">
    <cfRule type="cellIs" dxfId="320" priority="50" stopIfTrue="1" operator="greaterThan">
      <formula>AS11</formula>
    </cfRule>
  </conditionalFormatting>
  <conditionalFormatting sqref="AT12">
    <cfRule type="cellIs" dxfId="319" priority="49" stopIfTrue="1" operator="greaterThan">
      <formula>AS12</formula>
    </cfRule>
  </conditionalFormatting>
  <conditionalFormatting sqref="AT13">
    <cfRule type="cellIs" dxfId="318" priority="48" stopIfTrue="1" operator="greaterThan">
      <formula>AS13</formula>
    </cfRule>
  </conditionalFormatting>
  <conditionalFormatting sqref="AT14">
    <cfRule type="cellIs" dxfId="317" priority="47" stopIfTrue="1" operator="greaterThan">
      <formula>AS14</formula>
    </cfRule>
  </conditionalFormatting>
  <conditionalFormatting sqref="AT15">
    <cfRule type="cellIs" dxfId="316" priority="46" stopIfTrue="1" operator="greaterThan">
      <formula>AS15</formula>
    </cfRule>
  </conditionalFormatting>
  <conditionalFormatting sqref="AT16">
    <cfRule type="cellIs" dxfId="315" priority="45" stopIfTrue="1" operator="greaterThan">
      <formula>AS16</formula>
    </cfRule>
  </conditionalFormatting>
  <conditionalFormatting sqref="AT17">
    <cfRule type="cellIs" dxfId="314" priority="44" stopIfTrue="1" operator="greaterThan">
      <formula>AS17</formula>
    </cfRule>
  </conditionalFormatting>
  <conditionalFormatting sqref="AT18">
    <cfRule type="cellIs" dxfId="313" priority="43" stopIfTrue="1" operator="greaterThan">
      <formula>AS18</formula>
    </cfRule>
  </conditionalFormatting>
  <conditionalFormatting sqref="AT19">
    <cfRule type="cellIs" dxfId="312" priority="42" stopIfTrue="1" operator="greaterThan">
      <formula>AS19</formula>
    </cfRule>
  </conditionalFormatting>
  <conditionalFormatting sqref="AT20">
    <cfRule type="cellIs" dxfId="311" priority="41" stopIfTrue="1" operator="greaterThan">
      <formula>AS20</formula>
    </cfRule>
  </conditionalFormatting>
  <conditionalFormatting sqref="AT21">
    <cfRule type="cellIs" dxfId="310" priority="40" stopIfTrue="1" operator="greaterThan">
      <formula>AS21</formula>
    </cfRule>
  </conditionalFormatting>
  <conditionalFormatting sqref="AT22">
    <cfRule type="cellIs" dxfId="309" priority="39" stopIfTrue="1" operator="greaterThan">
      <formula>AS22</formula>
    </cfRule>
  </conditionalFormatting>
  <conditionalFormatting sqref="AT23">
    <cfRule type="cellIs" dxfId="308" priority="38" stopIfTrue="1" operator="greaterThan">
      <formula>AS23</formula>
    </cfRule>
  </conditionalFormatting>
  <conditionalFormatting sqref="AT24">
    <cfRule type="cellIs" dxfId="307" priority="37" stopIfTrue="1" operator="greaterThan">
      <formula>AS24</formula>
    </cfRule>
  </conditionalFormatting>
  <conditionalFormatting sqref="AT25">
    <cfRule type="cellIs" dxfId="306" priority="36" stopIfTrue="1" operator="greaterThan">
      <formula>AS25</formula>
    </cfRule>
  </conditionalFormatting>
  <conditionalFormatting sqref="AT26">
    <cfRule type="cellIs" dxfId="305" priority="35" stopIfTrue="1" operator="greaterThan">
      <formula>AS26</formula>
    </cfRule>
  </conditionalFormatting>
  <conditionalFormatting sqref="AT27">
    <cfRule type="cellIs" dxfId="304" priority="34" stopIfTrue="1" operator="greaterThan">
      <formula>AS27</formula>
    </cfRule>
  </conditionalFormatting>
  <conditionalFormatting sqref="AT28">
    <cfRule type="cellIs" dxfId="303" priority="33" stopIfTrue="1" operator="greaterThan">
      <formula>AS28</formula>
    </cfRule>
  </conditionalFormatting>
  <conditionalFormatting sqref="AT29">
    <cfRule type="cellIs" dxfId="302" priority="32" stopIfTrue="1" operator="greaterThan">
      <formula>AS29</formula>
    </cfRule>
  </conditionalFormatting>
  <conditionalFormatting sqref="AT30">
    <cfRule type="cellIs" dxfId="301" priority="31" stopIfTrue="1" operator="greaterThan">
      <formula>AS30</formula>
    </cfRule>
  </conditionalFormatting>
  <conditionalFormatting sqref="AT31">
    <cfRule type="cellIs" dxfId="300" priority="30" stopIfTrue="1" operator="greaterThan">
      <formula>AS31</formula>
    </cfRule>
  </conditionalFormatting>
  <conditionalFormatting sqref="AT32:AT33">
    <cfRule type="cellIs" dxfId="299" priority="29" stopIfTrue="1" operator="greaterThan">
      <formula>AS32</formula>
    </cfRule>
  </conditionalFormatting>
  <conditionalFormatting sqref="AL63">
    <cfRule type="cellIs" dxfId="298" priority="4" stopIfTrue="1" operator="greaterThan">
      <formula>AK63</formula>
    </cfRule>
  </conditionalFormatting>
  <conditionalFormatting sqref="AL34:AL35">
    <cfRule type="cellIs" dxfId="297" priority="2" stopIfTrue="1" operator="greaterThan">
      <formula>AK34</formula>
    </cfRule>
  </conditionalFormatting>
  <conditionalFormatting sqref="AL9:AL33">
    <cfRule type="cellIs" dxfId="296" priority="1" stopIfTrue="1" operator="greaterThan">
      <formula>AK9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5" xr:uid="{41D1F217-AEA5-4C50-8400-05CC00A62F02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2.125" style="61" customWidth="1"/>
    <col min="2" max="2" width="10.375" style="61" customWidth="1"/>
    <col min="3" max="3" width="12.375" style="19" customWidth="1"/>
    <col min="4" max="4" width="4" style="19" customWidth="1"/>
    <col min="5" max="5" width="16.125" style="61" customWidth="1"/>
    <col min="6" max="6" width="15.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5.7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864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60">
        <v>46054</v>
      </c>
      <c r="AL1" s="460"/>
      <c r="AM1" s="460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297" t="s">
        <v>131</v>
      </c>
      <c r="AK2" s="110" t="s">
        <v>172</v>
      </c>
      <c r="AL2" s="461">
        <f>+入力!N7</f>
        <v>0</v>
      </c>
      <c r="AM2" s="461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8">
        <f>+入力!F2</f>
        <v>0</v>
      </c>
      <c r="C4" s="479"/>
      <c r="D4" s="482">
        <f>B4</f>
        <v>0</v>
      </c>
      <c r="E4" s="483"/>
      <c r="F4" s="105"/>
      <c r="G4" s="462" t="str">
        <f>CONCATENATE(入力!F3,入力!S3)&amp;"　/　"&amp;入力!F4</f>
        <v>様　/　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11"/>
      <c r="S4" s="495">
        <f>+入力!F5</f>
        <v>0</v>
      </c>
      <c r="T4" s="466">
        <f>+入力!N5</f>
        <v>0</v>
      </c>
      <c r="U4" s="467"/>
      <c r="V4" s="487">
        <f>+入力!F6</f>
        <v>0</v>
      </c>
      <c r="W4" s="488"/>
      <c r="X4" s="488"/>
      <c r="Y4" s="488"/>
      <c r="Z4" s="488"/>
      <c r="AA4" s="489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80"/>
      <c r="C5" s="481"/>
      <c r="D5" s="484"/>
      <c r="E5" s="485"/>
      <c r="F5" s="108"/>
      <c r="G5" s="464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12"/>
      <c r="S5" s="471"/>
      <c r="T5" s="468"/>
      <c r="U5" s="469"/>
      <c r="V5" s="490"/>
      <c r="W5" s="491"/>
      <c r="X5" s="491"/>
      <c r="Y5" s="491"/>
      <c r="Z5" s="491"/>
      <c r="AA5" s="492"/>
      <c r="AB5" s="71" t="s">
        <v>183</v>
      </c>
      <c r="AC5" s="106"/>
      <c r="AD5" s="72"/>
      <c r="AE5" s="486">
        <f>+入力!M6</f>
        <v>0</v>
      </c>
      <c r="AF5" s="486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5.75" customHeight="1">
      <c r="B9" s="14" t="s">
        <v>865</v>
      </c>
      <c r="C9" s="15"/>
      <c r="D9" s="16" t="s">
        <v>201</v>
      </c>
      <c r="E9" s="99" t="s">
        <v>866</v>
      </c>
      <c r="F9" s="99" t="s">
        <v>867</v>
      </c>
      <c r="G9" s="231">
        <v>1340</v>
      </c>
      <c r="H9" s="183"/>
      <c r="I9" s="184"/>
      <c r="J9" s="16" t="s">
        <v>201</v>
      </c>
      <c r="K9" s="223" t="s">
        <v>868</v>
      </c>
      <c r="L9" s="355" t="s">
        <v>869</v>
      </c>
      <c r="M9" s="225">
        <v>600</v>
      </c>
      <c r="N9" s="229"/>
      <c r="O9" s="184"/>
      <c r="P9" s="185" t="s">
        <v>201</v>
      </c>
      <c r="Q9" s="188" t="s">
        <v>870</v>
      </c>
      <c r="R9" s="187" t="s">
        <v>871</v>
      </c>
      <c r="S9" s="231">
        <v>210</v>
      </c>
      <c r="T9" s="183"/>
      <c r="U9" s="184"/>
      <c r="V9" s="185" t="s">
        <v>201</v>
      </c>
      <c r="W9" s="186" t="s">
        <v>872</v>
      </c>
      <c r="X9" s="187" t="s">
        <v>873</v>
      </c>
      <c r="Y9" s="231">
        <v>540</v>
      </c>
      <c r="Z9" s="183"/>
      <c r="AA9" s="189"/>
      <c r="AB9" s="16" t="s">
        <v>201</v>
      </c>
      <c r="AC9" s="223" t="s">
        <v>874</v>
      </c>
      <c r="AD9" s="355" t="s">
        <v>875</v>
      </c>
      <c r="AE9" s="225">
        <v>330</v>
      </c>
      <c r="AF9" s="133"/>
      <c r="AG9" s="136"/>
      <c r="AH9" s="16" t="s">
        <v>201</v>
      </c>
      <c r="AI9" s="190" t="s">
        <v>876</v>
      </c>
      <c r="AJ9" s="190" t="s">
        <v>877</v>
      </c>
      <c r="AK9" s="225">
        <v>300</v>
      </c>
      <c r="AL9" s="229"/>
      <c r="AM9" s="137"/>
      <c r="AP9" s="258"/>
      <c r="AQ9" s="255"/>
      <c r="AR9" s="255"/>
      <c r="AS9" s="259"/>
      <c r="AT9" s="260"/>
      <c r="AU9" s="263"/>
      <c r="AW9" s="262"/>
      <c r="AX9" s="262"/>
    </row>
    <row r="10" spans="1:50" ht="16.5" customHeight="1">
      <c r="B10" s="14">
        <v>40136</v>
      </c>
      <c r="D10" s="138" t="s">
        <v>201</v>
      </c>
      <c r="E10" s="24" t="s">
        <v>878</v>
      </c>
      <c r="F10" s="173" t="s">
        <v>879</v>
      </c>
      <c r="G10" s="225">
        <v>1480</v>
      </c>
      <c r="H10" s="229"/>
      <c r="I10" s="192"/>
      <c r="J10" s="16" t="s">
        <v>201</v>
      </c>
      <c r="K10" s="223" t="s">
        <v>880</v>
      </c>
      <c r="L10" s="224" t="s">
        <v>881</v>
      </c>
      <c r="M10" s="225">
        <v>200</v>
      </c>
      <c r="N10" s="229"/>
      <c r="O10" s="192"/>
      <c r="P10" s="185" t="s">
        <v>201</v>
      </c>
      <c r="Q10" s="223" t="s">
        <v>882</v>
      </c>
      <c r="R10" s="226" t="s">
        <v>883</v>
      </c>
      <c r="S10" s="225">
        <v>300</v>
      </c>
      <c r="T10" s="183"/>
      <c r="U10" s="193"/>
      <c r="V10" s="185" t="s">
        <v>201</v>
      </c>
      <c r="W10" s="190" t="s">
        <v>884</v>
      </c>
      <c r="X10" s="191" t="s">
        <v>885</v>
      </c>
      <c r="Y10" s="225">
        <v>2400</v>
      </c>
      <c r="Z10" s="183"/>
      <c r="AA10" s="194"/>
      <c r="AB10" s="16" t="s">
        <v>201</v>
      </c>
      <c r="AC10" s="223" t="s">
        <v>886</v>
      </c>
      <c r="AD10" s="247" t="s">
        <v>887</v>
      </c>
      <c r="AE10" s="329">
        <v>70</v>
      </c>
      <c r="AF10" s="133"/>
      <c r="AG10" s="141"/>
      <c r="AH10" s="16" t="s">
        <v>201</v>
      </c>
      <c r="AI10" s="190" t="s">
        <v>888</v>
      </c>
      <c r="AJ10" s="197" t="s">
        <v>889</v>
      </c>
      <c r="AK10" s="225">
        <v>400</v>
      </c>
      <c r="AL10" s="229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138" t="s">
        <v>201</v>
      </c>
      <c r="E11" s="24" t="s">
        <v>890</v>
      </c>
      <c r="F11" s="24" t="s">
        <v>891</v>
      </c>
      <c r="G11" s="225">
        <v>2610</v>
      </c>
      <c r="H11" s="229"/>
      <c r="I11" s="193"/>
      <c r="J11" s="16"/>
      <c r="K11" s="234" t="s">
        <v>892</v>
      </c>
      <c r="L11" s="236" t="s">
        <v>893</v>
      </c>
      <c r="M11" s="228" t="s">
        <v>692</v>
      </c>
      <c r="N11" s="229"/>
      <c r="O11" s="193"/>
      <c r="P11" s="185" t="s">
        <v>201</v>
      </c>
      <c r="Q11" s="190" t="s">
        <v>894</v>
      </c>
      <c r="R11" s="191" t="s">
        <v>895</v>
      </c>
      <c r="S11" s="225">
        <v>690</v>
      </c>
      <c r="T11" s="183"/>
      <c r="U11" s="193"/>
      <c r="V11" s="185"/>
      <c r="W11" s="190"/>
      <c r="X11" s="191" t="s">
        <v>311</v>
      </c>
      <c r="Y11" s="181"/>
      <c r="Z11" s="183"/>
      <c r="AA11" s="194"/>
      <c r="AB11" s="16" t="s">
        <v>201</v>
      </c>
      <c r="AC11" s="223" t="s">
        <v>896</v>
      </c>
      <c r="AD11" s="247" t="s">
        <v>897</v>
      </c>
      <c r="AE11" s="329">
        <v>80</v>
      </c>
      <c r="AF11" s="133"/>
      <c r="AG11" s="136"/>
      <c r="AH11" s="16" t="s">
        <v>201</v>
      </c>
      <c r="AI11" s="190" t="s">
        <v>898</v>
      </c>
      <c r="AJ11" s="197" t="s">
        <v>899</v>
      </c>
      <c r="AK11" s="225">
        <v>460</v>
      </c>
      <c r="AL11" s="229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22"/>
      <c r="D12" s="138" t="s">
        <v>201</v>
      </c>
      <c r="E12" s="24" t="s">
        <v>900</v>
      </c>
      <c r="F12" s="173" t="s">
        <v>901</v>
      </c>
      <c r="G12" s="225">
        <v>2780</v>
      </c>
      <c r="H12" s="229"/>
      <c r="I12" s="193"/>
      <c r="J12" s="16"/>
      <c r="K12" s="234" t="s">
        <v>902</v>
      </c>
      <c r="L12" s="235" t="s">
        <v>903</v>
      </c>
      <c r="M12" s="228" t="s">
        <v>692</v>
      </c>
      <c r="N12" s="229"/>
      <c r="O12" s="193"/>
      <c r="P12" s="185" t="s">
        <v>201</v>
      </c>
      <c r="Q12" s="20" t="s">
        <v>904</v>
      </c>
      <c r="R12" s="130" t="s">
        <v>905</v>
      </c>
      <c r="S12" s="225">
        <v>930</v>
      </c>
      <c r="T12" s="183"/>
      <c r="U12" s="193"/>
      <c r="V12" s="185"/>
      <c r="W12" s="190"/>
      <c r="X12" s="191" t="s">
        <v>311</v>
      </c>
      <c r="Y12" s="181"/>
      <c r="Z12" s="183"/>
      <c r="AA12" s="194"/>
      <c r="AB12" s="16" t="s">
        <v>201</v>
      </c>
      <c r="AC12" s="223" t="s">
        <v>906</v>
      </c>
      <c r="AD12" s="247" t="s">
        <v>907</v>
      </c>
      <c r="AE12" s="329">
        <v>50</v>
      </c>
      <c r="AF12" s="133"/>
      <c r="AG12" s="136"/>
      <c r="AH12" s="16" t="s">
        <v>201</v>
      </c>
      <c r="AI12" s="190" t="s">
        <v>908</v>
      </c>
      <c r="AJ12" s="197" t="s">
        <v>909</v>
      </c>
      <c r="AK12" s="225">
        <v>150</v>
      </c>
      <c r="AL12" s="229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38" t="s">
        <v>201</v>
      </c>
      <c r="E13" s="24" t="s">
        <v>910</v>
      </c>
      <c r="F13" s="24" t="s">
        <v>911</v>
      </c>
      <c r="G13" s="225">
        <v>870</v>
      </c>
      <c r="H13" s="229"/>
      <c r="I13" s="193"/>
      <c r="J13" s="16"/>
      <c r="K13" s="223" t="s">
        <v>912</v>
      </c>
      <c r="L13" s="224" t="s">
        <v>913</v>
      </c>
      <c r="M13" s="228" t="s">
        <v>252</v>
      </c>
      <c r="N13" s="229"/>
      <c r="O13" s="193"/>
      <c r="P13" s="185"/>
      <c r="Q13" s="223" t="s">
        <v>914</v>
      </c>
      <c r="R13" s="226" t="s">
        <v>915</v>
      </c>
      <c r="S13" s="228" t="s">
        <v>692</v>
      </c>
      <c r="T13" s="183"/>
      <c r="U13" s="193"/>
      <c r="V13" s="185"/>
      <c r="W13" s="190"/>
      <c r="X13" s="191" t="s">
        <v>311</v>
      </c>
      <c r="Y13" s="181"/>
      <c r="Z13" s="183"/>
      <c r="AA13" s="194"/>
      <c r="AB13" s="16"/>
      <c r="AC13" s="223" t="s">
        <v>916</v>
      </c>
      <c r="AD13" s="224" t="s">
        <v>917</v>
      </c>
      <c r="AE13" s="228" t="s">
        <v>692</v>
      </c>
      <c r="AF13" s="133"/>
      <c r="AG13" s="136"/>
      <c r="AH13" s="16" t="s">
        <v>201</v>
      </c>
      <c r="AI13" s="190" t="s">
        <v>918</v>
      </c>
      <c r="AJ13" s="197" t="s">
        <v>919</v>
      </c>
      <c r="AK13" s="225">
        <v>650</v>
      </c>
      <c r="AL13" s="229"/>
      <c r="AM13" s="137"/>
      <c r="AP13" s="258"/>
      <c r="AQ13" s="255"/>
      <c r="AR13" s="255"/>
      <c r="AS13" s="259"/>
      <c r="AT13" s="260"/>
      <c r="AU13" s="263"/>
      <c r="AW13" s="262"/>
      <c r="AX13" s="262"/>
    </row>
    <row r="14" spans="1:50" ht="16.5" customHeight="1">
      <c r="B14" s="22"/>
      <c r="D14" s="138" t="s">
        <v>201</v>
      </c>
      <c r="E14" s="24" t="s">
        <v>920</v>
      </c>
      <c r="F14" s="24" t="s">
        <v>921</v>
      </c>
      <c r="G14" s="225">
        <v>1210</v>
      </c>
      <c r="H14" s="229"/>
      <c r="I14" s="193"/>
      <c r="J14" s="16"/>
      <c r="K14" s="223" t="s">
        <v>922</v>
      </c>
      <c r="L14" s="226" t="s">
        <v>923</v>
      </c>
      <c r="M14" s="228" t="s">
        <v>692</v>
      </c>
      <c r="N14" s="229"/>
      <c r="O14" s="193"/>
      <c r="P14" s="185"/>
      <c r="Q14" s="223" t="s">
        <v>924</v>
      </c>
      <c r="R14" s="191"/>
      <c r="S14" s="198" t="s">
        <v>252</v>
      </c>
      <c r="T14" s="183"/>
      <c r="U14" s="193"/>
      <c r="V14" s="185"/>
      <c r="W14" s="195"/>
      <c r="X14" s="195" t="s">
        <v>311</v>
      </c>
      <c r="Y14" s="181"/>
      <c r="Z14" s="183"/>
      <c r="AA14" s="194"/>
      <c r="AB14" s="138"/>
      <c r="AC14" s="223" t="s">
        <v>925</v>
      </c>
      <c r="AD14" s="224" t="s">
        <v>926</v>
      </c>
      <c r="AE14" s="228" t="s">
        <v>252</v>
      </c>
      <c r="AF14" s="133"/>
      <c r="AG14" s="141"/>
      <c r="AH14" s="16" t="s">
        <v>201</v>
      </c>
      <c r="AI14" s="190" t="s">
        <v>927</v>
      </c>
      <c r="AJ14" s="197" t="s">
        <v>928</v>
      </c>
      <c r="AK14" s="225">
        <v>100</v>
      </c>
      <c r="AL14" s="229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99" t="s">
        <v>929</v>
      </c>
      <c r="F15" s="99" t="s">
        <v>930</v>
      </c>
      <c r="G15" s="228" t="s">
        <v>692</v>
      </c>
      <c r="H15" s="229"/>
      <c r="I15" s="193"/>
      <c r="J15" s="16"/>
      <c r="K15" s="223" t="s">
        <v>931</v>
      </c>
      <c r="L15" s="226" t="s">
        <v>932</v>
      </c>
      <c r="M15" s="228" t="s">
        <v>252</v>
      </c>
      <c r="N15" s="229"/>
      <c r="O15" s="193"/>
      <c r="P15" s="185"/>
      <c r="Q15" s="190"/>
      <c r="R15" s="191" t="s">
        <v>311</v>
      </c>
      <c r="S15" s="181"/>
      <c r="T15" s="183"/>
      <c r="U15" s="193"/>
      <c r="V15" s="185"/>
      <c r="W15" s="190"/>
      <c r="X15" s="191" t="s">
        <v>311</v>
      </c>
      <c r="Y15" s="181"/>
      <c r="Z15" s="183"/>
      <c r="AA15" s="194"/>
      <c r="AB15" s="196"/>
      <c r="AC15" s="190"/>
      <c r="AD15" s="190" t="s">
        <v>311</v>
      </c>
      <c r="AE15" s="181"/>
      <c r="AF15" s="133"/>
      <c r="AG15" s="141"/>
      <c r="AH15" s="16" t="s">
        <v>201</v>
      </c>
      <c r="AI15" s="190" t="s">
        <v>933</v>
      </c>
      <c r="AJ15" s="197" t="s">
        <v>934</v>
      </c>
      <c r="AK15" s="225">
        <v>800</v>
      </c>
      <c r="AL15" s="229"/>
      <c r="AM15" s="137"/>
      <c r="AP15" s="258"/>
      <c r="AQ15" s="255"/>
      <c r="AR15" s="255"/>
      <c r="AS15" s="259"/>
      <c r="AT15" s="260"/>
      <c r="AU15" s="263"/>
      <c r="AW15" s="262"/>
      <c r="AX15" s="262"/>
    </row>
    <row r="16" spans="1:50" ht="16.5" customHeight="1">
      <c r="B16" s="22"/>
      <c r="D16" s="138"/>
      <c r="E16" s="24" t="s">
        <v>935</v>
      </c>
      <c r="F16" s="24" t="s">
        <v>936</v>
      </c>
      <c r="G16" s="228" t="s">
        <v>692</v>
      </c>
      <c r="H16" s="229"/>
      <c r="I16" s="193"/>
      <c r="J16" s="138"/>
      <c r="K16" s="223" t="s">
        <v>937</v>
      </c>
      <c r="L16" s="223" t="s">
        <v>938</v>
      </c>
      <c r="M16" s="228" t="s">
        <v>252</v>
      </c>
      <c r="N16" s="229"/>
      <c r="O16" s="193"/>
      <c r="P16" s="185"/>
      <c r="Q16" s="190"/>
      <c r="R16" s="191" t="s">
        <v>311</v>
      </c>
      <c r="S16" s="181"/>
      <c r="T16" s="183"/>
      <c r="U16" s="193"/>
      <c r="V16" s="185"/>
      <c r="W16" s="190"/>
      <c r="X16" s="191" t="s">
        <v>311</v>
      </c>
      <c r="Y16" s="181"/>
      <c r="Z16" s="183"/>
      <c r="AA16" s="194"/>
      <c r="AB16" s="196"/>
      <c r="AC16" s="223"/>
      <c r="AD16" s="226"/>
      <c r="AE16" s="211"/>
      <c r="AF16" s="133"/>
      <c r="AG16" s="141"/>
      <c r="AH16" s="16" t="s">
        <v>201</v>
      </c>
      <c r="AI16" s="190" t="s">
        <v>939</v>
      </c>
      <c r="AJ16" s="190" t="s">
        <v>940</v>
      </c>
      <c r="AK16" s="225">
        <v>400</v>
      </c>
      <c r="AL16" s="229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2"/>
      <c r="D17" s="138"/>
      <c r="E17" s="24" t="s">
        <v>941</v>
      </c>
      <c r="F17" s="24" t="s">
        <v>942</v>
      </c>
      <c r="G17" s="228" t="s">
        <v>943</v>
      </c>
      <c r="H17" s="229"/>
      <c r="I17" s="192"/>
      <c r="J17" s="138"/>
      <c r="K17" s="223"/>
      <c r="L17" s="223" t="s">
        <v>311</v>
      </c>
      <c r="M17" s="225"/>
      <c r="N17" s="229"/>
      <c r="O17" s="193"/>
      <c r="P17" s="196"/>
      <c r="Q17" s="190"/>
      <c r="R17" s="190" t="s">
        <v>311</v>
      </c>
      <c r="S17" s="181"/>
      <c r="T17" s="183"/>
      <c r="U17" s="193"/>
      <c r="V17" s="185"/>
      <c r="W17" s="190"/>
      <c r="X17" s="191" t="s">
        <v>311</v>
      </c>
      <c r="Y17" s="181"/>
      <c r="Z17" s="183"/>
      <c r="AA17" s="194"/>
      <c r="AB17" s="196"/>
      <c r="AC17" s="223"/>
      <c r="AD17" s="224"/>
      <c r="AE17" s="228"/>
      <c r="AF17" s="133"/>
      <c r="AG17" s="141"/>
      <c r="AH17" s="16" t="s">
        <v>201</v>
      </c>
      <c r="AI17" s="190" t="s">
        <v>944</v>
      </c>
      <c r="AJ17" s="197" t="s">
        <v>945</v>
      </c>
      <c r="AK17" s="225">
        <v>870</v>
      </c>
      <c r="AL17" s="229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38"/>
      <c r="E18" s="24"/>
      <c r="F18" s="24" t="s">
        <v>311</v>
      </c>
      <c r="G18" s="225"/>
      <c r="H18" s="229"/>
      <c r="I18" s="193"/>
      <c r="J18" s="138"/>
      <c r="K18" s="223"/>
      <c r="L18" s="223" t="s">
        <v>311</v>
      </c>
      <c r="M18" s="225"/>
      <c r="N18" s="229"/>
      <c r="O18" s="193"/>
      <c r="P18" s="196"/>
      <c r="Q18" s="190"/>
      <c r="R18" s="190" t="s">
        <v>311</v>
      </c>
      <c r="S18" s="181"/>
      <c r="T18" s="183"/>
      <c r="U18" s="193"/>
      <c r="V18" s="185"/>
      <c r="W18" s="190"/>
      <c r="X18" s="191" t="s">
        <v>311</v>
      </c>
      <c r="Y18" s="181"/>
      <c r="Z18" s="183"/>
      <c r="AA18" s="194"/>
      <c r="AB18" s="196"/>
      <c r="AC18" s="190"/>
      <c r="AD18" s="190" t="s">
        <v>311</v>
      </c>
      <c r="AE18" s="181"/>
      <c r="AF18" s="133"/>
      <c r="AG18" s="141"/>
      <c r="AH18" s="16" t="s">
        <v>201</v>
      </c>
      <c r="AI18" s="190" t="s">
        <v>946</v>
      </c>
      <c r="AJ18" s="197" t="s">
        <v>947</v>
      </c>
      <c r="AK18" s="225">
        <v>800</v>
      </c>
      <c r="AL18" s="229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38"/>
      <c r="E19" s="24"/>
      <c r="F19" s="24" t="s">
        <v>311</v>
      </c>
      <c r="G19" s="181"/>
      <c r="H19" s="183"/>
      <c r="I19" s="193"/>
      <c r="J19" s="196"/>
      <c r="K19" s="190"/>
      <c r="L19" s="190" t="s">
        <v>311</v>
      </c>
      <c r="M19" s="181"/>
      <c r="N19" s="183"/>
      <c r="O19" s="193"/>
      <c r="P19" s="196"/>
      <c r="Q19" s="190"/>
      <c r="R19" s="190" t="s">
        <v>311</v>
      </c>
      <c r="S19" s="181"/>
      <c r="T19" s="183"/>
      <c r="U19" s="193"/>
      <c r="V19" s="196"/>
      <c r="W19" s="190"/>
      <c r="X19" s="190" t="s">
        <v>311</v>
      </c>
      <c r="Y19" s="181"/>
      <c r="Z19" s="183"/>
      <c r="AA19" s="194"/>
      <c r="AB19" s="196"/>
      <c r="AC19" s="190"/>
      <c r="AD19" s="190" t="s">
        <v>311</v>
      </c>
      <c r="AE19" s="181"/>
      <c r="AF19" s="133"/>
      <c r="AG19" s="141"/>
      <c r="AH19" s="16" t="s">
        <v>201</v>
      </c>
      <c r="AI19" s="190" t="s">
        <v>948</v>
      </c>
      <c r="AJ19" s="197" t="s">
        <v>949</v>
      </c>
      <c r="AK19" s="225">
        <v>680</v>
      </c>
      <c r="AL19" s="229"/>
      <c r="AM19" s="142"/>
      <c r="AP19" s="258"/>
      <c r="AQ19" s="255"/>
      <c r="AR19" s="255"/>
      <c r="AS19" s="259"/>
      <c r="AT19" s="260"/>
      <c r="AU19" s="261"/>
      <c r="AW19" s="262"/>
      <c r="AX19" s="262"/>
    </row>
    <row r="20" spans="2:50" ht="16.5" customHeight="1">
      <c r="B20" s="22"/>
      <c r="D20" s="138"/>
      <c r="E20" s="24"/>
      <c r="F20" s="24" t="s">
        <v>311</v>
      </c>
      <c r="G20" s="181"/>
      <c r="H20" s="183"/>
      <c r="I20" s="192"/>
      <c r="J20" s="196"/>
      <c r="K20" s="190"/>
      <c r="L20" s="190" t="s">
        <v>311</v>
      </c>
      <c r="M20" s="181"/>
      <c r="N20" s="183"/>
      <c r="O20" s="192"/>
      <c r="P20" s="196"/>
      <c r="Q20" s="190"/>
      <c r="R20" s="190" t="s">
        <v>311</v>
      </c>
      <c r="S20" s="181"/>
      <c r="T20" s="183"/>
      <c r="U20" s="193"/>
      <c r="V20" s="196"/>
      <c r="W20" s="190"/>
      <c r="X20" s="190" t="s">
        <v>311</v>
      </c>
      <c r="Y20" s="181"/>
      <c r="Z20" s="183"/>
      <c r="AA20" s="194"/>
      <c r="AB20" s="196"/>
      <c r="AC20" s="190"/>
      <c r="AD20" s="190" t="s">
        <v>311</v>
      </c>
      <c r="AE20" s="181"/>
      <c r="AF20" s="133"/>
      <c r="AG20" s="141"/>
      <c r="AH20" s="16" t="s">
        <v>201</v>
      </c>
      <c r="AI20" s="190" t="s">
        <v>950</v>
      </c>
      <c r="AJ20" s="190" t="s">
        <v>951</v>
      </c>
      <c r="AK20" s="225">
        <v>300</v>
      </c>
      <c r="AL20" s="229"/>
      <c r="AM20" s="142"/>
      <c r="AP20" s="258"/>
      <c r="AQ20" s="255"/>
      <c r="AR20" s="256"/>
      <c r="AS20" s="257"/>
      <c r="AT20" s="260"/>
      <c r="AU20" s="261"/>
    </row>
    <row r="21" spans="2:50" ht="16.5" customHeight="1">
      <c r="B21" s="22"/>
      <c r="D21" s="138"/>
      <c r="E21" s="24"/>
      <c r="F21" s="24" t="s">
        <v>311</v>
      </c>
      <c r="G21" s="181"/>
      <c r="H21" s="183"/>
      <c r="I21" s="192"/>
      <c r="J21" s="196"/>
      <c r="K21" s="190"/>
      <c r="L21" s="190" t="s">
        <v>311</v>
      </c>
      <c r="M21" s="181"/>
      <c r="N21" s="183"/>
      <c r="O21" s="192"/>
      <c r="P21" s="196"/>
      <c r="Q21" s="190"/>
      <c r="R21" s="190" t="s">
        <v>311</v>
      </c>
      <c r="S21" s="181"/>
      <c r="T21" s="183"/>
      <c r="U21" s="193"/>
      <c r="V21" s="196"/>
      <c r="W21" s="190"/>
      <c r="X21" s="190" t="s">
        <v>311</v>
      </c>
      <c r="Y21" s="181"/>
      <c r="Z21" s="183"/>
      <c r="AA21" s="194"/>
      <c r="AB21" s="196"/>
      <c r="AC21" s="190"/>
      <c r="AD21" s="190" t="s">
        <v>311</v>
      </c>
      <c r="AE21" s="181"/>
      <c r="AF21" s="133"/>
      <c r="AG21" s="141"/>
      <c r="AH21" s="16" t="s">
        <v>201</v>
      </c>
      <c r="AI21" s="190" t="s">
        <v>952</v>
      </c>
      <c r="AJ21" s="197" t="s">
        <v>953</v>
      </c>
      <c r="AK21" s="329">
        <v>100</v>
      </c>
      <c r="AL21" s="229"/>
      <c r="AM21" s="142"/>
    </row>
    <row r="22" spans="2:50" ht="16.5" customHeight="1">
      <c r="B22" s="22"/>
      <c r="D22" s="138"/>
      <c r="E22" s="24"/>
      <c r="F22" s="24" t="s">
        <v>311</v>
      </c>
      <c r="G22" s="181"/>
      <c r="H22" s="183"/>
      <c r="I22" s="193"/>
      <c r="J22" s="196"/>
      <c r="K22" s="190"/>
      <c r="L22" s="190" t="s">
        <v>311</v>
      </c>
      <c r="M22" s="181"/>
      <c r="N22" s="183"/>
      <c r="O22" s="193"/>
      <c r="P22" s="196"/>
      <c r="Q22" s="190"/>
      <c r="R22" s="190" t="s">
        <v>311</v>
      </c>
      <c r="S22" s="181"/>
      <c r="T22" s="183"/>
      <c r="U22" s="193"/>
      <c r="V22" s="196"/>
      <c r="W22" s="190"/>
      <c r="X22" s="190" t="s">
        <v>311</v>
      </c>
      <c r="Y22" s="181"/>
      <c r="Z22" s="183"/>
      <c r="AA22" s="194"/>
      <c r="AB22" s="196"/>
      <c r="AC22" s="190"/>
      <c r="AD22" s="190" t="s">
        <v>311</v>
      </c>
      <c r="AE22" s="181"/>
      <c r="AF22" s="133"/>
      <c r="AG22" s="141"/>
      <c r="AH22" s="16"/>
      <c r="AI22" s="223" t="s">
        <v>954</v>
      </c>
      <c r="AJ22" s="223" t="s">
        <v>955</v>
      </c>
      <c r="AK22" s="227" t="s">
        <v>692</v>
      </c>
      <c r="AL22" s="229"/>
      <c r="AM22" s="142"/>
    </row>
    <row r="23" spans="2:50" ht="16.5" customHeight="1" thickBot="1">
      <c r="B23" s="22"/>
      <c r="D23" s="138"/>
      <c r="E23" s="24"/>
      <c r="F23" s="24" t="s">
        <v>311</v>
      </c>
      <c r="G23" s="181"/>
      <c r="H23" s="183"/>
      <c r="I23" s="192"/>
      <c r="J23" s="196"/>
      <c r="K23" s="190"/>
      <c r="L23" s="190" t="s">
        <v>311</v>
      </c>
      <c r="M23" s="181"/>
      <c r="N23" s="183"/>
      <c r="O23" s="192"/>
      <c r="P23" s="196"/>
      <c r="Q23" s="190"/>
      <c r="R23" s="190" t="s">
        <v>311</v>
      </c>
      <c r="S23" s="181"/>
      <c r="T23" s="183"/>
      <c r="U23" s="192"/>
      <c r="V23" s="196"/>
      <c r="W23" s="190"/>
      <c r="X23" s="190" t="s">
        <v>311</v>
      </c>
      <c r="Y23" s="181"/>
      <c r="Z23" s="183"/>
      <c r="AA23" s="194"/>
      <c r="AB23" s="196"/>
      <c r="AC23" s="190"/>
      <c r="AD23" s="190" t="s">
        <v>311</v>
      </c>
      <c r="AE23" s="181"/>
      <c r="AF23" s="133"/>
      <c r="AG23" s="141"/>
      <c r="AH23" s="138"/>
      <c r="AI23" s="223"/>
      <c r="AJ23" s="223"/>
      <c r="AK23" s="225"/>
      <c r="AL23" s="229"/>
      <c r="AM23" s="142"/>
    </row>
    <row r="24" spans="2:50" ht="15.75" customHeight="1">
      <c r="B24" s="25" t="s">
        <v>388</v>
      </c>
      <c r="C24" s="26">
        <f>SUM(G24:AM24)</f>
        <v>22700</v>
      </c>
      <c r="D24" s="27"/>
      <c r="E24" s="143"/>
      <c r="F24" s="143" t="s">
        <v>311</v>
      </c>
      <c r="G24" s="144">
        <f>SUM(G9:G23)</f>
        <v>10290</v>
      </c>
      <c r="H24" s="144"/>
      <c r="I24" s="145"/>
      <c r="J24" s="27"/>
      <c r="K24" s="143"/>
      <c r="L24" s="143" t="s">
        <v>311</v>
      </c>
      <c r="M24" s="144">
        <f>SUM(M9:M23)</f>
        <v>800</v>
      </c>
      <c r="N24" s="144"/>
      <c r="O24" s="145"/>
      <c r="P24" s="27"/>
      <c r="Q24" s="143"/>
      <c r="R24" s="143" t="s">
        <v>311</v>
      </c>
      <c r="S24" s="144">
        <f>SUM(S9:S23)</f>
        <v>2130</v>
      </c>
      <c r="T24" s="144"/>
      <c r="U24" s="145"/>
      <c r="V24" s="27"/>
      <c r="W24" s="143"/>
      <c r="X24" s="143" t="s">
        <v>311</v>
      </c>
      <c r="Y24" s="144">
        <f>SUM(Y9:Y23)</f>
        <v>2940</v>
      </c>
      <c r="Z24" s="144"/>
      <c r="AA24" s="145"/>
      <c r="AB24" s="27"/>
      <c r="AC24" s="143"/>
      <c r="AD24" s="143" t="s">
        <v>311</v>
      </c>
      <c r="AE24" s="144">
        <f>SUM(AE9:AE23)</f>
        <v>530</v>
      </c>
      <c r="AF24" s="144"/>
      <c r="AG24" s="146"/>
      <c r="AH24" s="31"/>
      <c r="AI24" s="143"/>
      <c r="AJ24" s="143"/>
      <c r="AK24" s="144">
        <f>SUM(AK9:AK23)</f>
        <v>6010</v>
      </c>
      <c r="AL24" s="144"/>
      <c r="AM24" s="147"/>
    </row>
    <row r="25" spans="2:50" ht="15.75" customHeight="1" thickBot="1">
      <c r="B25" s="33" t="s">
        <v>389</v>
      </c>
      <c r="C25" s="34">
        <f>SUM(H25,N25,T25,Z25,AF25,AL25)</f>
        <v>0</v>
      </c>
      <c r="D25" s="35"/>
      <c r="E25" s="148"/>
      <c r="F25" s="148" t="s">
        <v>311</v>
      </c>
      <c r="G25" s="149"/>
      <c r="H25" s="149">
        <f>SUM(H9:H23)</f>
        <v>0</v>
      </c>
      <c r="I25" s="150"/>
      <c r="J25" s="35"/>
      <c r="K25" s="148"/>
      <c r="L25" s="148" t="s">
        <v>311</v>
      </c>
      <c r="M25" s="149"/>
      <c r="N25" s="149">
        <f>SUM(N9:N23)</f>
        <v>0</v>
      </c>
      <c r="O25" s="150"/>
      <c r="P25" s="35"/>
      <c r="Q25" s="148"/>
      <c r="R25" s="148" t="s">
        <v>311</v>
      </c>
      <c r="S25" s="149"/>
      <c r="T25" s="149">
        <f>SUM(T9:T23)</f>
        <v>0</v>
      </c>
      <c r="U25" s="150"/>
      <c r="V25" s="35"/>
      <c r="W25" s="148"/>
      <c r="X25" s="148" t="s">
        <v>311</v>
      </c>
      <c r="Y25" s="149"/>
      <c r="Z25" s="149">
        <f>SUM(Z9:Z23)</f>
        <v>0</v>
      </c>
      <c r="AA25" s="150"/>
      <c r="AB25" s="35"/>
      <c r="AC25" s="148"/>
      <c r="AD25" s="148" t="s">
        <v>311</v>
      </c>
      <c r="AE25" s="149"/>
      <c r="AF25" s="149">
        <f>SUM(AF9:AF23)</f>
        <v>0</v>
      </c>
      <c r="AG25" s="151"/>
      <c r="AH25" s="36"/>
      <c r="AI25" s="148"/>
      <c r="AJ25" s="148"/>
      <c r="AK25" s="149"/>
      <c r="AL25" s="149">
        <f>SUM(AL9:AL23)</f>
        <v>0</v>
      </c>
      <c r="AM25" s="152"/>
    </row>
    <row r="26" spans="2:50" ht="16.5" customHeight="1">
      <c r="B26" s="14" t="s">
        <v>956</v>
      </c>
      <c r="D26" s="16" t="s">
        <v>201</v>
      </c>
      <c r="E26" s="24" t="s">
        <v>957</v>
      </c>
      <c r="F26" s="24" t="s">
        <v>958</v>
      </c>
      <c r="G26" s="225">
        <v>810</v>
      </c>
      <c r="H26" s="229"/>
      <c r="I26" s="232"/>
      <c r="J26" s="16" t="s">
        <v>201</v>
      </c>
      <c r="K26" s="223" t="s">
        <v>959</v>
      </c>
      <c r="L26" s="226" t="s">
        <v>960</v>
      </c>
      <c r="M26" s="225">
        <v>2000</v>
      </c>
      <c r="N26" s="229"/>
      <c r="O26" s="232"/>
      <c r="P26" s="16" t="s">
        <v>201</v>
      </c>
      <c r="Q26" s="223" t="s">
        <v>961</v>
      </c>
      <c r="R26" s="366" t="s">
        <v>962</v>
      </c>
      <c r="S26" s="225">
        <v>950</v>
      </c>
      <c r="T26" s="229"/>
      <c r="U26" s="232"/>
      <c r="V26" s="16" t="s">
        <v>201</v>
      </c>
      <c r="W26" s="362" t="s">
        <v>963</v>
      </c>
      <c r="X26" s="224" t="s">
        <v>964</v>
      </c>
      <c r="Y26" s="225">
        <v>1660</v>
      </c>
      <c r="Z26" s="229"/>
      <c r="AA26" s="349"/>
      <c r="AB26" s="16" t="s">
        <v>201</v>
      </c>
      <c r="AC26" s="223" t="s">
        <v>965</v>
      </c>
      <c r="AD26" s="224" t="s">
        <v>966</v>
      </c>
      <c r="AE26" s="225">
        <v>160</v>
      </c>
      <c r="AF26" s="229"/>
      <c r="AG26" s="349"/>
      <c r="AH26" s="16" t="s">
        <v>201</v>
      </c>
      <c r="AI26" s="190" t="s">
        <v>967</v>
      </c>
      <c r="AJ26" s="197" t="s">
        <v>968</v>
      </c>
      <c r="AK26" s="225">
        <v>100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14">
        <v>40135</v>
      </c>
      <c r="D27" s="16" t="s">
        <v>201</v>
      </c>
      <c r="E27" s="24" t="s">
        <v>969</v>
      </c>
      <c r="F27" s="173" t="s">
        <v>970</v>
      </c>
      <c r="G27" s="225">
        <v>2710</v>
      </c>
      <c r="H27" s="229"/>
      <c r="I27" s="232"/>
      <c r="J27" s="16" t="s">
        <v>201</v>
      </c>
      <c r="K27" s="223" t="s">
        <v>971</v>
      </c>
      <c r="L27" s="226" t="s">
        <v>972</v>
      </c>
      <c r="M27" s="225">
        <v>650</v>
      </c>
      <c r="N27" s="229"/>
      <c r="O27" s="232"/>
      <c r="P27" s="16" t="s">
        <v>201</v>
      </c>
      <c r="Q27" s="223" t="s">
        <v>973</v>
      </c>
      <c r="R27" s="366" t="s">
        <v>974</v>
      </c>
      <c r="S27" s="225">
        <v>430</v>
      </c>
      <c r="T27" s="229"/>
      <c r="U27" s="232"/>
      <c r="V27" s="16" t="s">
        <v>201</v>
      </c>
      <c r="W27" s="223" t="s">
        <v>975</v>
      </c>
      <c r="X27" s="224" t="s">
        <v>976</v>
      </c>
      <c r="Y27" s="225">
        <v>1330</v>
      </c>
      <c r="Z27" s="229"/>
      <c r="AA27" s="349"/>
      <c r="AB27" s="16" t="s">
        <v>201</v>
      </c>
      <c r="AC27" s="223" t="s">
        <v>977</v>
      </c>
      <c r="AD27" s="247" t="s">
        <v>978</v>
      </c>
      <c r="AE27" s="225">
        <v>1070</v>
      </c>
      <c r="AF27" s="229"/>
      <c r="AG27" s="349"/>
      <c r="AH27" s="16" t="s">
        <v>201</v>
      </c>
      <c r="AI27" s="190" t="s">
        <v>979</v>
      </c>
      <c r="AJ27" s="197" t="s">
        <v>980</v>
      </c>
      <c r="AK27" s="225">
        <v>300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6" t="s">
        <v>201</v>
      </c>
      <c r="E28" s="24" t="s">
        <v>981</v>
      </c>
      <c r="F28" s="173" t="s">
        <v>982</v>
      </c>
      <c r="G28" s="225">
        <v>1670</v>
      </c>
      <c r="H28" s="229"/>
      <c r="I28" s="232"/>
      <c r="J28" s="16"/>
      <c r="K28" s="223" t="s">
        <v>983</v>
      </c>
      <c r="L28" s="224" t="s">
        <v>984</v>
      </c>
      <c r="M28" s="228" t="s">
        <v>252</v>
      </c>
      <c r="N28" s="229"/>
      <c r="O28" s="232"/>
      <c r="P28" s="16"/>
      <c r="Q28" s="223" t="s">
        <v>985</v>
      </c>
      <c r="R28" s="226" t="s">
        <v>986</v>
      </c>
      <c r="S28" s="228" t="s">
        <v>252</v>
      </c>
      <c r="T28" s="229"/>
      <c r="U28" s="232"/>
      <c r="V28" s="16" t="s">
        <v>201</v>
      </c>
      <c r="W28" s="223" t="s">
        <v>987</v>
      </c>
      <c r="X28" s="226" t="s">
        <v>988</v>
      </c>
      <c r="Y28" s="225">
        <v>790</v>
      </c>
      <c r="Z28" s="229"/>
      <c r="AA28" s="349"/>
      <c r="AB28" s="16" t="s">
        <v>201</v>
      </c>
      <c r="AC28" s="223" t="s">
        <v>989</v>
      </c>
      <c r="AD28" s="247" t="s">
        <v>990</v>
      </c>
      <c r="AE28" s="329">
        <v>290</v>
      </c>
      <c r="AF28" s="229"/>
      <c r="AG28" s="349"/>
      <c r="AH28" s="16" t="s">
        <v>201</v>
      </c>
      <c r="AI28" s="190" t="s">
        <v>991</v>
      </c>
      <c r="AJ28" s="197" t="s">
        <v>992</v>
      </c>
      <c r="AK28" s="225">
        <v>400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6" t="s">
        <v>201</v>
      </c>
      <c r="E29" s="24" t="s">
        <v>993</v>
      </c>
      <c r="F29" s="24" t="s">
        <v>994</v>
      </c>
      <c r="G29" s="225">
        <v>1270</v>
      </c>
      <c r="H29" s="229"/>
      <c r="I29" s="232"/>
      <c r="J29" s="16"/>
      <c r="K29" s="223" t="s">
        <v>995</v>
      </c>
      <c r="L29" s="224" t="s">
        <v>996</v>
      </c>
      <c r="M29" s="228" t="s">
        <v>692</v>
      </c>
      <c r="N29" s="229"/>
      <c r="O29" s="232"/>
      <c r="P29" s="16"/>
      <c r="Q29" s="223" t="s">
        <v>997</v>
      </c>
      <c r="R29" s="224" t="s">
        <v>998</v>
      </c>
      <c r="S29" s="228" t="s">
        <v>692</v>
      </c>
      <c r="T29" s="229"/>
      <c r="U29" s="232"/>
      <c r="V29" s="16" t="s">
        <v>201</v>
      </c>
      <c r="W29" s="223" t="s">
        <v>999</v>
      </c>
      <c r="X29" s="226" t="s">
        <v>1000</v>
      </c>
      <c r="Y29" s="225">
        <v>1400</v>
      </c>
      <c r="Z29" s="229"/>
      <c r="AA29" s="349"/>
      <c r="AB29" s="16" t="s">
        <v>201</v>
      </c>
      <c r="AC29" s="223" t="s">
        <v>985</v>
      </c>
      <c r="AD29" s="224" t="s">
        <v>1001</v>
      </c>
      <c r="AE29" s="225">
        <v>130</v>
      </c>
      <c r="AF29" s="229"/>
      <c r="AG29" s="349"/>
      <c r="AH29" s="16" t="s">
        <v>201</v>
      </c>
      <c r="AI29" s="190" t="s">
        <v>1002</v>
      </c>
      <c r="AJ29" s="197" t="s">
        <v>1003</v>
      </c>
      <c r="AK29" s="225">
        <v>350</v>
      </c>
      <c r="AL29" s="229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6" t="s">
        <v>201</v>
      </c>
      <c r="E30" s="24" t="s">
        <v>1004</v>
      </c>
      <c r="F30" s="373" t="s">
        <v>1005</v>
      </c>
      <c r="G30" s="225">
        <v>1780</v>
      </c>
      <c r="H30" s="229"/>
      <c r="I30" s="232"/>
      <c r="J30" s="16"/>
      <c r="K30" s="223" t="s">
        <v>1006</v>
      </c>
      <c r="L30" s="224" t="s">
        <v>1007</v>
      </c>
      <c r="M30" s="228" t="s">
        <v>692</v>
      </c>
      <c r="N30" s="229"/>
      <c r="O30" s="232"/>
      <c r="P30" s="16"/>
      <c r="Q30" s="223" t="s">
        <v>1008</v>
      </c>
      <c r="R30" s="224" t="s">
        <v>1009</v>
      </c>
      <c r="S30" s="228" t="s">
        <v>252</v>
      </c>
      <c r="T30" s="229"/>
      <c r="U30" s="232"/>
      <c r="V30" s="16"/>
      <c r="W30" s="223" t="s">
        <v>1010</v>
      </c>
      <c r="X30" s="226" t="s">
        <v>1011</v>
      </c>
      <c r="Y30" s="228" t="s">
        <v>943</v>
      </c>
      <c r="Z30" s="229"/>
      <c r="AA30" s="349"/>
      <c r="AB30" s="16"/>
      <c r="AC30" s="223" t="s">
        <v>959</v>
      </c>
      <c r="AD30" s="224" t="s">
        <v>1012</v>
      </c>
      <c r="AE30" s="228" t="s">
        <v>692</v>
      </c>
      <c r="AF30" s="229"/>
      <c r="AG30" s="349"/>
      <c r="AH30" s="16" t="s">
        <v>201</v>
      </c>
      <c r="AI30" s="190" t="s">
        <v>1013</v>
      </c>
      <c r="AJ30" s="197" t="s">
        <v>1014</v>
      </c>
      <c r="AK30" s="225">
        <v>200</v>
      </c>
      <c r="AL30" s="229"/>
      <c r="AM30" s="142"/>
      <c r="AP30" s="258"/>
      <c r="AQ30" s="255"/>
      <c r="AR30" s="256"/>
      <c r="AS30" s="259"/>
      <c r="AT30" s="260"/>
      <c r="AU30" s="261"/>
      <c r="AW30" s="262"/>
      <c r="AX30" s="262"/>
    </row>
    <row r="31" spans="2:50" ht="16.5" customHeight="1">
      <c r="B31" s="22"/>
      <c r="D31" s="16" t="s">
        <v>201</v>
      </c>
      <c r="E31" s="24" t="s">
        <v>1015</v>
      </c>
      <c r="F31" s="24" t="s">
        <v>1016</v>
      </c>
      <c r="G31" s="225">
        <v>830</v>
      </c>
      <c r="H31" s="229"/>
      <c r="I31" s="232"/>
      <c r="J31" s="16"/>
      <c r="K31" s="223" t="s">
        <v>1017</v>
      </c>
      <c r="L31" s="224" t="s">
        <v>1018</v>
      </c>
      <c r="M31" s="228" t="s">
        <v>692</v>
      </c>
      <c r="N31" s="229"/>
      <c r="O31" s="232"/>
      <c r="P31" s="138"/>
      <c r="Q31" s="223" t="s">
        <v>1019</v>
      </c>
      <c r="R31" s="224" t="s">
        <v>1020</v>
      </c>
      <c r="S31" s="228" t="s">
        <v>252</v>
      </c>
      <c r="T31" s="229"/>
      <c r="U31" s="232"/>
      <c r="V31" s="16"/>
      <c r="W31" s="223"/>
      <c r="X31" s="226"/>
      <c r="Y31" s="228"/>
      <c r="Z31" s="229"/>
      <c r="AA31" s="349"/>
      <c r="AB31" s="16"/>
      <c r="AC31" s="223" t="s">
        <v>1021</v>
      </c>
      <c r="AD31" s="226" t="s">
        <v>1022</v>
      </c>
      <c r="AE31" s="228" t="s">
        <v>692</v>
      </c>
      <c r="AF31" s="229"/>
      <c r="AG31" s="349"/>
      <c r="AH31" s="16" t="s">
        <v>201</v>
      </c>
      <c r="AI31" s="190" t="s">
        <v>1023</v>
      </c>
      <c r="AJ31" s="197" t="s">
        <v>1024</v>
      </c>
      <c r="AK31" s="225">
        <v>600</v>
      </c>
      <c r="AL31" s="229"/>
      <c r="AM31" s="142"/>
      <c r="AP31" s="258"/>
      <c r="AQ31" s="255"/>
      <c r="AR31" s="256"/>
      <c r="AS31" s="259"/>
      <c r="AT31" s="260"/>
      <c r="AU31" s="261"/>
      <c r="AW31" s="262"/>
      <c r="AX31" s="262"/>
    </row>
    <row r="32" spans="2:50" ht="16.5" customHeight="1">
      <c r="B32" s="22"/>
      <c r="D32" s="16" t="s">
        <v>201</v>
      </c>
      <c r="E32" s="24" t="s">
        <v>1025</v>
      </c>
      <c r="F32" s="24" t="s">
        <v>1026</v>
      </c>
      <c r="G32" s="225">
        <v>1620</v>
      </c>
      <c r="H32" s="229"/>
      <c r="I32" s="232"/>
      <c r="J32" s="16"/>
      <c r="K32" s="223" t="s">
        <v>1027</v>
      </c>
      <c r="L32" s="224" t="s">
        <v>1028</v>
      </c>
      <c r="M32" s="228" t="s">
        <v>692</v>
      </c>
      <c r="N32" s="229"/>
      <c r="O32" s="232"/>
      <c r="P32" s="138"/>
      <c r="Q32" s="223" t="s">
        <v>1029</v>
      </c>
      <c r="R32" s="366" t="s">
        <v>1030</v>
      </c>
      <c r="S32" s="228" t="s">
        <v>252</v>
      </c>
      <c r="T32" s="229"/>
      <c r="U32" s="232"/>
      <c r="V32" s="16"/>
      <c r="W32" s="223"/>
      <c r="X32" s="226"/>
      <c r="Y32" s="354"/>
      <c r="Z32" s="229"/>
      <c r="AA32" s="349"/>
      <c r="AB32" s="16"/>
      <c r="AC32" s="223" t="s">
        <v>1031</v>
      </c>
      <c r="AD32" s="224" t="s">
        <v>1032</v>
      </c>
      <c r="AE32" s="228" t="s">
        <v>252</v>
      </c>
      <c r="AF32" s="229"/>
      <c r="AG32" s="349"/>
      <c r="AH32" s="16" t="s">
        <v>201</v>
      </c>
      <c r="AI32" s="190" t="s">
        <v>1033</v>
      </c>
      <c r="AJ32" s="197" t="s">
        <v>1034</v>
      </c>
      <c r="AK32" s="225">
        <v>600</v>
      </c>
      <c r="AL32" s="229"/>
      <c r="AM32" s="142"/>
      <c r="AP32" s="258"/>
      <c r="AQ32" s="255"/>
      <c r="AR32" s="256"/>
      <c r="AS32" s="259"/>
      <c r="AT32" s="260"/>
      <c r="AU32" s="261"/>
      <c r="AW32" s="262"/>
      <c r="AX32" s="262"/>
    </row>
    <row r="33" spans="2:50" ht="15.75" customHeight="1">
      <c r="B33" s="22"/>
      <c r="D33" s="16" t="s">
        <v>201</v>
      </c>
      <c r="E33" s="24" t="s">
        <v>1035</v>
      </c>
      <c r="F33" s="24" t="s">
        <v>1036</v>
      </c>
      <c r="G33" s="225">
        <v>2560</v>
      </c>
      <c r="H33" s="229"/>
      <c r="I33" s="232"/>
      <c r="J33" s="16"/>
      <c r="K33" s="223"/>
      <c r="L33" s="223"/>
      <c r="M33" s="225"/>
      <c r="N33" s="229"/>
      <c r="O33" s="232"/>
      <c r="P33" s="138"/>
      <c r="Q33" s="223" t="s">
        <v>989</v>
      </c>
      <c r="R33" s="366" t="s">
        <v>1037</v>
      </c>
      <c r="S33" s="228" t="s">
        <v>252</v>
      </c>
      <c r="T33" s="229"/>
      <c r="U33" s="232"/>
      <c r="V33" s="16"/>
      <c r="W33" s="223"/>
      <c r="X33" s="226" t="s">
        <v>311</v>
      </c>
      <c r="Y33" s="225"/>
      <c r="Z33" s="229"/>
      <c r="AA33" s="349"/>
      <c r="AB33" s="16"/>
      <c r="AC33" s="223" t="s">
        <v>999</v>
      </c>
      <c r="AD33" s="224" t="s">
        <v>1038</v>
      </c>
      <c r="AE33" s="228" t="s">
        <v>692</v>
      </c>
      <c r="AF33" s="229"/>
      <c r="AG33" s="349"/>
      <c r="AH33" s="16" t="s">
        <v>201</v>
      </c>
      <c r="AI33" s="190" t="s">
        <v>1039</v>
      </c>
      <c r="AJ33" s="197" t="s">
        <v>1040</v>
      </c>
      <c r="AK33" s="225">
        <v>600</v>
      </c>
      <c r="AL33" s="229"/>
      <c r="AM33" s="142"/>
      <c r="AU33" s="261"/>
      <c r="AW33" s="262"/>
      <c r="AX33" s="262"/>
    </row>
    <row r="34" spans="2:50" ht="15.75" customHeight="1">
      <c r="B34" s="23"/>
      <c r="D34" s="16"/>
      <c r="E34" s="24" t="s">
        <v>1041</v>
      </c>
      <c r="F34" s="173" t="s">
        <v>1042</v>
      </c>
      <c r="G34" s="198" t="s">
        <v>692</v>
      </c>
      <c r="H34" s="229"/>
      <c r="I34" s="232"/>
      <c r="J34" s="16"/>
      <c r="K34" s="223"/>
      <c r="L34" s="223"/>
      <c r="M34" s="225"/>
      <c r="N34" s="229"/>
      <c r="O34" s="232"/>
      <c r="P34" s="16"/>
      <c r="Q34" s="223" t="s">
        <v>1043</v>
      </c>
      <c r="R34" s="366" t="s">
        <v>1044</v>
      </c>
      <c r="S34" s="228" t="s">
        <v>252</v>
      </c>
      <c r="T34" s="229"/>
      <c r="U34" s="232"/>
      <c r="V34" s="138"/>
      <c r="W34" s="223"/>
      <c r="X34" s="223" t="s">
        <v>311</v>
      </c>
      <c r="Y34" s="225"/>
      <c r="Z34" s="229"/>
      <c r="AA34" s="349"/>
      <c r="AB34" s="16"/>
      <c r="AC34" s="223"/>
      <c r="AD34" s="224"/>
      <c r="AE34" s="225"/>
      <c r="AF34" s="229"/>
      <c r="AG34" s="349"/>
      <c r="AH34" s="16" t="s">
        <v>201</v>
      </c>
      <c r="AI34" s="190" t="s">
        <v>1045</v>
      </c>
      <c r="AJ34" s="197" t="s">
        <v>1046</v>
      </c>
      <c r="AK34" s="225">
        <v>100</v>
      </c>
      <c r="AL34" s="229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16.5" customHeight="1">
      <c r="B35" s="22"/>
      <c r="D35" s="16"/>
      <c r="E35" s="24" t="s">
        <v>1047</v>
      </c>
      <c r="F35" s="173" t="s">
        <v>1048</v>
      </c>
      <c r="G35" s="228" t="s">
        <v>692</v>
      </c>
      <c r="H35" s="229"/>
      <c r="I35" s="232"/>
      <c r="J35" s="16"/>
      <c r="K35" s="223"/>
      <c r="L35" s="226"/>
      <c r="M35" s="225"/>
      <c r="N35" s="229"/>
      <c r="O35" s="232"/>
      <c r="P35" s="16"/>
      <c r="Q35" s="223" t="s">
        <v>1049</v>
      </c>
      <c r="R35" s="224" t="s">
        <v>1050</v>
      </c>
      <c r="S35" s="228" t="s">
        <v>692</v>
      </c>
      <c r="T35" s="229"/>
      <c r="U35" s="232"/>
      <c r="V35" s="138"/>
      <c r="W35" s="223"/>
      <c r="X35" s="223" t="s">
        <v>311</v>
      </c>
      <c r="Y35" s="225"/>
      <c r="Z35" s="229"/>
      <c r="AA35" s="349"/>
      <c r="AB35" s="16"/>
      <c r="AC35" s="223"/>
      <c r="AD35" s="224"/>
      <c r="AE35" s="225"/>
      <c r="AF35" s="229"/>
      <c r="AG35" s="349"/>
      <c r="AH35" s="16" t="s">
        <v>201</v>
      </c>
      <c r="AI35" s="190" t="s">
        <v>1051</v>
      </c>
      <c r="AJ35" s="197" t="s">
        <v>1052</v>
      </c>
      <c r="AK35" s="225">
        <v>250</v>
      </c>
      <c r="AL35" s="229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2"/>
      <c r="D36" s="16"/>
      <c r="E36" s="24" t="s">
        <v>1053</v>
      </c>
      <c r="F36" s="24" t="s">
        <v>1054</v>
      </c>
      <c r="G36" s="228" t="s">
        <v>692</v>
      </c>
      <c r="H36" s="229"/>
      <c r="I36" s="232"/>
      <c r="J36" s="138"/>
      <c r="K36" s="223"/>
      <c r="L36" s="223" t="s">
        <v>311</v>
      </c>
      <c r="M36" s="225"/>
      <c r="N36" s="229"/>
      <c r="O36" s="232"/>
      <c r="P36" s="16"/>
      <c r="Q36" s="223" t="s">
        <v>1055</v>
      </c>
      <c r="R36" s="224" t="s">
        <v>1056</v>
      </c>
      <c r="S36" s="228" t="s">
        <v>692</v>
      </c>
      <c r="T36" s="229"/>
      <c r="U36" s="232"/>
      <c r="V36" s="138"/>
      <c r="W36" s="223"/>
      <c r="X36" s="223" t="s">
        <v>311</v>
      </c>
      <c r="Y36" s="225"/>
      <c r="Z36" s="229"/>
      <c r="AA36" s="349"/>
      <c r="AB36" s="16"/>
      <c r="AC36" s="223"/>
      <c r="AD36" s="224"/>
      <c r="AE36" s="225"/>
      <c r="AF36" s="229"/>
      <c r="AG36" s="349"/>
      <c r="AH36" s="16" t="s">
        <v>201</v>
      </c>
      <c r="AI36" s="190" t="s">
        <v>1057</v>
      </c>
      <c r="AJ36" s="197" t="s">
        <v>1058</v>
      </c>
      <c r="AK36" s="225">
        <v>10</v>
      </c>
      <c r="AL36" s="229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22"/>
      <c r="D37" s="16"/>
      <c r="E37" s="24" t="s">
        <v>1059</v>
      </c>
      <c r="F37" s="24" t="s">
        <v>1060</v>
      </c>
      <c r="G37" s="228" t="s">
        <v>692</v>
      </c>
      <c r="H37" s="229"/>
      <c r="I37" s="232"/>
      <c r="J37" s="138"/>
      <c r="K37" s="223"/>
      <c r="L37" s="223"/>
      <c r="M37" s="225"/>
      <c r="N37" s="229"/>
      <c r="O37" s="232"/>
      <c r="P37" s="16"/>
      <c r="Q37" s="223" t="s">
        <v>1061</v>
      </c>
      <c r="R37" s="224" t="s">
        <v>1062</v>
      </c>
      <c r="S37" s="228" t="s">
        <v>692</v>
      </c>
      <c r="T37" s="229"/>
      <c r="U37" s="232"/>
      <c r="V37" s="16"/>
      <c r="W37" s="223"/>
      <c r="X37" s="226" t="s">
        <v>311</v>
      </c>
      <c r="Y37" s="225"/>
      <c r="Z37" s="229"/>
      <c r="AA37" s="349"/>
      <c r="AB37" s="16"/>
      <c r="AC37" s="223"/>
      <c r="AD37" s="226"/>
      <c r="AE37" s="225"/>
      <c r="AF37" s="229"/>
      <c r="AG37" s="349"/>
      <c r="AH37" s="16" t="s">
        <v>201</v>
      </c>
      <c r="AI37" s="190" t="s">
        <v>1063</v>
      </c>
      <c r="AJ37" s="197" t="s">
        <v>1064</v>
      </c>
      <c r="AK37" s="225">
        <v>120</v>
      </c>
      <c r="AL37" s="229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6"/>
      <c r="E38" s="24" t="s">
        <v>1065</v>
      </c>
      <c r="F38" s="24" t="s">
        <v>1066</v>
      </c>
      <c r="G38" s="228" t="s">
        <v>692</v>
      </c>
      <c r="H38" s="229"/>
      <c r="I38" s="232"/>
      <c r="J38" s="16"/>
      <c r="K38" s="223"/>
      <c r="L38" s="226"/>
      <c r="M38" s="225"/>
      <c r="N38" s="229"/>
      <c r="O38" s="232"/>
      <c r="P38" s="16"/>
      <c r="Q38" s="223"/>
      <c r="R38" s="226"/>
      <c r="S38" s="225"/>
      <c r="T38" s="229"/>
      <c r="U38" s="232"/>
      <c r="V38" s="16"/>
      <c r="W38" s="223"/>
      <c r="X38" s="226" t="s">
        <v>311</v>
      </c>
      <c r="Y38" s="225"/>
      <c r="Z38" s="229"/>
      <c r="AA38" s="349"/>
      <c r="AB38" s="16"/>
      <c r="AC38" s="223"/>
      <c r="AD38" s="226"/>
      <c r="AE38" s="225"/>
      <c r="AF38" s="229"/>
      <c r="AG38" s="349"/>
      <c r="AH38" s="16" t="s">
        <v>201</v>
      </c>
      <c r="AI38" s="190" t="s">
        <v>1067</v>
      </c>
      <c r="AJ38" s="197" t="s">
        <v>1068</v>
      </c>
      <c r="AK38" s="329">
        <v>600</v>
      </c>
      <c r="AL38" s="229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6"/>
      <c r="E39" s="24" t="s">
        <v>1069</v>
      </c>
      <c r="F39" s="173" t="s">
        <v>1070</v>
      </c>
      <c r="G39" s="228" t="s">
        <v>692</v>
      </c>
      <c r="H39" s="229"/>
      <c r="I39" s="232"/>
      <c r="J39" s="138"/>
      <c r="K39" s="223"/>
      <c r="L39" s="223" t="s">
        <v>311</v>
      </c>
      <c r="M39" s="225"/>
      <c r="N39" s="229"/>
      <c r="O39" s="232"/>
      <c r="P39" s="16"/>
      <c r="Q39" s="223"/>
      <c r="R39" s="226"/>
      <c r="S39" s="225"/>
      <c r="T39" s="229"/>
      <c r="U39" s="232"/>
      <c r="V39" s="16"/>
      <c r="W39" s="223"/>
      <c r="X39" s="226" t="s">
        <v>311</v>
      </c>
      <c r="Y39" s="225"/>
      <c r="Z39" s="229"/>
      <c r="AA39" s="349"/>
      <c r="AB39" s="16"/>
      <c r="AC39" s="223"/>
      <c r="AD39" s="226"/>
      <c r="AE39" s="225"/>
      <c r="AF39" s="229"/>
      <c r="AG39" s="349"/>
      <c r="AH39" s="16" t="s">
        <v>201</v>
      </c>
      <c r="AI39" s="190" t="s">
        <v>1071</v>
      </c>
      <c r="AJ39" s="385" t="s">
        <v>1072</v>
      </c>
      <c r="AK39" s="225">
        <v>10</v>
      </c>
      <c r="AL39" s="229"/>
      <c r="AM39" s="142"/>
      <c r="AP39" s="258"/>
      <c r="AQ39" s="255"/>
      <c r="AR39" s="256"/>
      <c r="AS39" s="259"/>
      <c r="AT39" s="260"/>
      <c r="AU39" s="261"/>
      <c r="AW39" s="262"/>
      <c r="AX39" s="262"/>
    </row>
    <row r="40" spans="2:50" ht="16.5" customHeight="1">
      <c r="B40" s="22"/>
      <c r="D40" s="16"/>
      <c r="E40" s="24" t="s">
        <v>1073</v>
      </c>
      <c r="F40" s="24"/>
      <c r="G40" s="228" t="s">
        <v>252</v>
      </c>
      <c r="H40" s="229"/>
      <c r="I40" s="232"/>
      <c r="J40" s="16"/>
      <c r="K40" s="223"/>
      <c r="L40" s="223"/>
      <c r="M40" s="225"/>
      <c r="N40" s="229"/>
      <c r="O40" s="232"/>
      <c r="P40" s="16"/>
      <c r="Q40" s="223"/>
      <c r="R40" s="226"/>
      <c r="S40" s="225"/>
      <c r="T40" s="229"/>
      <c r="U40" s="232"/>
      <c r="V40" s="16"/>
      <c r="W40" s="223"/>
      <c r="X40" s="226"/>
      <c r="Y40" s="225"/>
      <c r="Z40" s="229"/>
      <c r="AA40" s="349"/>
      <c r="AB40" s="16"/>
      <c r="AC40" s="223"/>
      <c r="AD40" s="226"/>
      <c r="AE40" s="225"/>
      <c r="AF40" s="229"/>
      <c r="AG40" s="349"/>
      <c r="AH40" s="16" t="s">
        <v>201</v>
      </c>
      <c r="AI40" s="190" t="s">
        <v>1074</v>
      </c>
      <c r="AJ40" s="197" t="s">
        <v>1075</v>
      </c>
      <c r="AK40" s="329">
        <v>600</v>
      </c>
      <c r="AL40" s="229"/>
      <c r="AM40" s="142"/>
      <c r="AP40" s="258"/>
      <c r="AQ40" s="255"/>
      <c r="AR40" s="256"/>
      <c r="AS40" s="257"/>
      <c r="AT40" s="260"/>
      <c r="AU40" s="261"/>
    </row>
    <row r="41" spans="2:50" ht="16.5" customHeight="1">
      <c r="B41" s="22"/>
      <c r="D41" s="16"/>
      <c r="E41" s="24" t="s">
        <v>1076</v>
      </c>
      <c r="F41" s="24"/>
      <c r="G41" s="228" t="s">
        <v>252</v>
      </c>
      <c r="H41" s="229"/>
      <c r="I41" s="232"/>
      <c r="J41" s="16"/>
      <c r="K41" s="223"/>
      <c r="L41" s="223"/>
      <c r="M41" s="225"/>
      <c r="N41" s="229"/>
      <c r="O41" s="232"/>
      <c r="P41" s="16"/>
      <c r="Q41" s="223"/>
      <c r="R41" s="226"/>
      <c r="S41" s="225"/>
      <c r="T41" s="229"/>
      <c r="U41" s="232"/>
      <c r="V41" s="16"/>
      <c r="W41" s="223"/>
      <c r="X41" s="226"/>
      <c r="Y41" s="225"/>
      <c r="Z41" s="229"/>
      <c r="AA41" s="349"/>
      <c r="AB41" s="16"/>
      <c r="AC41" s="223"/>
      <c r="AD41" s="226"/>
      <c r="AE41" s="225"/>
      <c r="AF41" s="229"/>
      <c r="AG41" s="349"/>
      <c r="AH41" s="16" t="s">
        <v>201</v>
      </c>
      <c r="AI41" s="190" t="s">
        <v>1077</v>
      </c>
      <c r="AJ41" s="197" t="s">
        <v>1078</v>
      </c>
      <c r="AK41" s="329">
        <v>50</v>
      </c>
      <c r="AL41" s="229"/>
      <c r="AM41" s="142"/>
      <c r="AP41" s="258"/>
      <c r="AQ41" s="255"/>
      <c r="AR41" s="256"/>
      <c r="AS41" s="257"/>
      <c r="AT41" s="260"/>
      <c r="AU41" s="261"/>
    </row>
    <row r="42" spans="2:50" ht="16.5" customHeight="1">
      <c r="B42" s="22"/>
      <c r="D42" s="16"/>
      <c r="E42" s="24" t="s">
        <v>1079</v>
      </c>
      <c r="F42" s="24"/>
      <c r="G42" s="228" t="s">
        <v>252</v>
      </c>
      <c r="H42" s="229"/>
      <c r="I42" s="232"/>
      <c r="J42" s="16"/>
      <c r="K42" s="223"/>
      <c r="L42" s="223"/>
      <c r="M42" s="225"/>
      <c r="N42" s="229"/>
      <c r="O42" s="232"/>
      <c r="P42" s="16"/>
      <c r="Q42" s="223"/>
      <c r="R42" s="226"/>
      <c r="S42" s="225"/>
      <c r="T42" s="229"/>
      <c r="U42" s="232"/>
      <c r="V42" s="16"/>
      <c r="W42" s="223"/>
      <c r="X42" s="226"/>
      <c r="Y42" s="225"/>
      <c r="Z42" s="229"/>
      <c r="AA42" s="349"/>
      <c r="AB42" s="16"/>
      <c r="AC42" s="223"/>
      <c r="AD42" s="224"/>
      <c r="AE42" s="227"/>
      <c r="AF42" s="229"/>
      <c r="AG42" s="349"/>
      <c r="AH42" s="16" t="s">
        <v>201</v>
      </c>
      <c r="AI42" s="190" t="s">
        <v>1080</v>
      </c>
      <c r="AJ42" s="197" t="s">
        <v>1081</v>
      </c>
      <c r="AK42" s="329">
        <v>50</v>
      </c>
      <c r="AL42" s="183"/>
      <c r="AM42" s="142"/>
      <c r="AP42" s="258"/>
      <c r="AQ42" s="255"/>
      <c r="AR42" s="256"/>
      <c r="AS42" s="257"/>
      <c r="AT42" s="260"/>
      <c r="AU42" s="261"/>
    </row>
    <row r="43" spans="2:50" ht="16.5" customHeight="1">
      <c r="B43" s="22"/>
      <c r="D43" s="16"/>
      <c r="E43" s="24" t="s">
        <v>1082</v>
      </c>
      <c r="F43" s="24" t="s">
        <v>1083</v>
      </c>
      <c r="G43" s="228" t="s">
        <v>692</v>
      </c>
      <c r="H43" s="229"/>
      <c r="I43" s="232"/>
      <c r="J43" s="16"/>
      <c r="K43" s="223"/>
      <c r="L43" s="223"/>
      <c r="M43" s="225"/>
      <c r="N43" s="229"/>
      <c r="O43" s="232"/>
      <c r="P43" s="16"/>
      <c r="Q43" s="223"/>
      <c r="R43" s="226"/>
      <c r="S43" s="225"/>
      <c r="T43" s="229"/>
      <c r="U43" s="232"/>
      <c r="V43" s="16"/>
      <c r="W43" s="223"/>
      <c r="X43" s="226"/>
      <c r="Y43" s="225"/>
      <c r="Z43" s="229"/>
      <c r="AA43" s="349"/>
      <c r="AB43" s="16"/>
      <c r="AC43" s="223"/>
      <c r="AD43" s="224"/>
      <c r="AE43" s="227"/>
      <c r="AF43" s="229"/>
      <c r="AG43" s="349"/>
      <c r="AH43" s="16" t="s">
        <v>201</v>
      </c>
      <c r="AI43" s="223" t="s">
        <v>1084</v>
      </c>
      <c r="AJ43" s="355" t="s">
        <v>1085</v>
      </c>
      <c r="AK43" s="329">
        <v>150</v>
      </c>
      <c r="AL43" s="183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22"/>
      <c r="D44" s="16"/>
      <c r="E44" s="24"/>
      <c r="F44" s="24"/>
      <c r="G44" s="228"/>
      <c r="H44" s="229"/>
      <c r="I44" s="232"/>
      <c r="J44" s="16"/>
      <c r="K44" s="223"/>
      <c r="L44" s="223"/>
      <c r="M44" s="225"/>
      <c r="N44" s="229"/>
      <c r="O44" s="232"/>
      <c r="P44" s="16"/>
      <c r="Q44" s="223"/>
      <c r="R44" s="226"/>
      <c r="S44" s="225"/>
      <c r="T44" s="229"/>
      <c r="U44" s="232"/>
      <c r="V44" s="16"/>
      <c r="W44" s="223"/>
      <c r="X44" s="226"/>
      <c r="Y44" s="225"/>
      <c r="Z44" s="229"/>
      <c r="AA44" s="349"/>
      <c r="AB44" s="16"/>
      <c r="AC44" s="223"/>
      <c r="AD44" s="224"/>
      <c r="AE44" s="227"/>
      <c r="AF44" s="229"/>
      <c r="AG44" s="349"/>
      <c r="AH44" s="16" t="s">
        <v>201</v>
      </c>
      <c r="AI44" s="223" t="s">
        <v>1086</v>
      </c>
      <c r="AJ44" s="355" t="s">
        <v>1087</v>
      </c>
      <c r="AK44" s="329">
        <v>150</v>
      </c>
      <c r="AL44" s="183"/>
      <c r="AM44" s="142"/>
      <c r="AP44" s="258"/>
      <c r="AQ44" s="255"/>
      <c r="AR44" s="256"/>
      <c r="AS44" s="257"/>
      <c r="AT44" s="260"/>
      <c r="AU44" s="261"/>
    </row>
    <row r="45" spans="2:50" ht="16.5" customHeight="1">
      <c r="B45" s="22"/>
      <c r="D45" s="16"/>
      <c r="E45" s="24"/>
      <c r="F45" s="24"/>
      <c r="G45" s="228"/>
      <c r="H45" s="229"/>
      <c r="I45" s="232"/>
      <c r="J45" s="16"/>
      <c r="K45" s="223"/>
      <c r="L45" s="223"/>
      <c r="M45" s="225"/>
      <c r="N45" s="229"/>
      <c r="O45" s="232"/>
      <c r="P45" s="16"/>
      <c r="Q45" s="223"/>
      <c r="R45" s="226"/>
      <c r="S45" s="225"/>
      <c r="T45" s="229"/>
      <c r="U45" s="232"/>
      <c r="V45" s="16"/>
      <c r="W45" s="223"/>
      <c r="X45" s="226"/>
      <c r="Y45" s="225"/>
      <c r="Z45" s="229"/>
      <c r="AA45" s="349"/>
      <c r="AB45" s="16"/>
      <c r="AC45" s="223"/>
      <c r="AD45" s="224"/>
      <c r="AE45" s="227"/>
      <c r="AF45" s="229"/>
      <c r="AG45" s="349"/>
      <c r="AH45" s="16" t="s">
        <v>201</v>
      </c>
      <c r="AI45" s="223" t="s">
        <v>1088</v>
      </c>
      <c r="AJ45" s="355" t="s">
        <v>1089</v>
      </c>
      <c r="AK45" s="329">
        <v>100</v>
      </c>
      <c r="AL45" s="183"/>
      <c r="AM45" s="142"/>
      <c r="AP45" s="258"/>
      <c r="AQ45" s="255"/>
      <c r="AR45" s="256"/>
      <c r="AS45" s="257"/>
      <c r="AT45" s="260"/>
      <c r="AU45" s="261"/>
    </row>
    <row r="46" spans="2:50" ht="16.5" customHeight="1">
      <c r="B46" s="22"/>
      <c r="D46" s="16"/>
      <c r="E46" s="24"/>
      <c r="F46" s="24"/>
      <c r="G46" s="228"/>
      <c r="H46" s="229"/>
      <c r="I46" s="232"/>
      <c r="J46" s="16"/>
      <c r="K46" s="223"/>
      <c r="L46" s="223"/>
      <c r="M46" s="225"/>
      <c r="N46" s="229"/>
      <c r="O46" s="232"/>
      <c r="P46" s="16"/>
      <c r="Q46" s="223"/>
      <c r="R46" s="226"/>
      <c r="S46" s="225"/>
      <c r="T46" s="229"/>
      <c r="U46" s="232"/>
      <c r="V46" s="16"/>
      <c r="W46" s="223"/>
      <c r="X46" s="226"/>
      <c r="Y46" s="225"/>
      <c r="Z46" s="229"/>
      <c r="AA46" s="349"/>
      <c r="AB46" s="16"/>
      <c r="AC46" s="223"/>
      <c r="AD46" s="224"/>
      <c r="AE46" s="227"/>
      <c r="AF46" s="229"/>
      <c r="AG46" s="349"/>
      <c r="AH46" s="16" t="s">
        <v>201</v>
      </c>
      <c r="AI46" s="223" t="s">
        <v>1090</v>
      </c>
      <c r="AJ46" s="355" t="s">
        <v>1091</v>
      </c>
      <c r="AK46" s="329">
        <v>650</v>
      </c>
      <c r="AL46" s="183"/>
      <c r="AM46" s="142"/>
      <c r="AP46" s="258"/>
      <c r="AQ46" s="255"/>
      <c r="AR46" s="256"/>
      <c r="AS46" s="257"/>
      <c r="AT46" s="260"/>
      <c r="AU46" s="261"/>
    </row>
    <row r="47" spans="2:50" ht="16.5" customHeight="1">
      <c r="B47" s="22"/>
      <c r="D47" s="16"/>
      <c r="E47" s="24"/>
      <c r="F47" s="24"/>
      <c r="G47" s="228"/>
      <c r="H47" s="133"/>
      <c r="I47" s="139"/>
      <c r="J47" s="16"/>
      <c r="K47" s="20"/>
      <c r="L47" s="20"/>
      <c r="M47" s="135"/>
      <c r="N47" s="133"/>
      <c r="O47" s="139"/>
      <c r="P47" s="16"/>
      <c r="Q47" s="223"/>
      <c r="R47" s="226"/>
      <c r="S47" s="225"/>
      <c r="T47" s="229"/>
      <c r="U47" s="232"/>
      <c r="V47" s="16"/>
      <c r="W47" s="223"/>
      <c r="X47" s="226"/>
      <c r="Y47" s="225"/>
      <c r="Z47" s="229"/>
      <c r="AA47" s="349"/>
      <c r="AB47" s="16"/>
      <c r="AC47" s="223"/>
      <c r="AD47" s="226"/>
      <c r="AE47" s="225"/>
      <c r="AF47" s="229"/>
      <c r="AG47" s="349"/>
      <c r="AH47" s="16" t="s">
        <v>201</v>
      </c>
      <c r="AI47" s="223" t="s">
        <v>1092</v>
      </c>
      <c r="AJ47" s="355" t="s">
        <v>1093</v>
      </c>
      <c r="AK47" s="329">
        <v>30</v>
      </c>
      <c r="AL47" s="183"/>
      <c r="AM47" s="142"/>
      <c r="AP47" s="258"/>
      <c r="AQ47" s="255"/>
      <c r="AR47" s="256"/>
      <c r="AS47" s="257"/>
      <c r="AT47" s="260"/>
      <c r="AU47" s="261"/>
    </row>
    <row r="48" spans="2:50" ht="16.5" customHeight="1">
      <c r="B48" s="22"/>
      <c r="D48" s="16"/>
      <c r="E48" s="24"/>
      <c r="F48" s="24"/>
      <c r="G48" s="228"/>
      <c r="H48" s="133"/>
      <c r="I48" s="139"/>
      <c r="J48" s="16"/>
      <c r="K48" s="20"/>
      <c r="L48" s="20"/>
      <c r="M48" s="135"/>
      <c r="N48" s="133"/>
      <c r="O48" s="139"/>
      <c r="P48" s="16"/>
      <c r="Q48" s="20"/>
      <c r="R48" s="21"/>
      <c r="S48" s="135"/>
      <c r="T48" s="133"/>
      <c r="U48" s="139"/>
      <c r="V48" s="16"/>
      <c r="W48" s="20"/>
      <c r="X48" s="21"/>
      <c r="Y48" s="135"/>
      <c r="Z48" s="133"/>
      <c r="AA48" s="141"/>
      <c r="AB48" s="16"/>
      <c r="AC48" s="20"/>
      <c r="AD48" s="21"/>
      <c r="AE48" s="135"/>
      <c r="AF48" s="133"/>
      <c r="AG48" s="141"/>
      <c r="AH48" s="16" t="s">
        <v>201</v>
      </c>
      <c r="AI48" s="223" t="s">
        <v>1094</v>
      </c>
      <c r="AJ48" s="355" t="s">
        <v>1095</v>
      </c>
      <c r="AK48" s="329">
        <v>60</v>
      </c>
      <c r="AL48" s="133"/>
      <c r="AM48" s="142"/>
      <c r="AP48" s="258"/>
      <c r="AQ48" s="255"/>
      <c r="AR48" s="256"/>
      <c r="AS48" s="257"/>
      <c r="AT48" s="260"/>
      <c r="AU48" s="261"/>
    </row>
    <row r="49" spans="2:47" ht="16.5" customHeight="1">
      <c r="B49" s="22"/>
      <c r="D49" s="16"/>
      <c r="E49" s="24"/>
      <c r="F49" s="24"/>
      <c r="G49" s="228"/>
      <c r="H49" s="133"/>
      <c r="I49" s="139"/>
      <c r="J49" s="16"/>
      <c r="K49" s="20"/>
      <c r="L49" s="20"/>
      <c r="M49" s="135"/>
      <c r="N49" s="133"/>
      <c r="O49" s="139"/>
      <c r="P49" s="16"/>
      <c r="Q49" s="20"/>
      <c r="R49" s="21"/>
      <c r="S49" s="135"/>
      <c r="T49" s="133"/>
      <c r="U49" s="139"/>
      <c r="V49" s="16"/>
      <c r="W49" s="20"/>
      <c r="X49" s="21"/>
      <c r="Y49" s="135"/>
      <c r="Z49" s="133"/>
      <c r="AA49" s="141"/>
      <c r="AB49" s="16"/>
      <c r="AC49" s="20"/>
      <c r="AD49" s="21"/>
      <c r="AE49" s="135"/>
      <c r="AF49" s="133"/>
      <c r="AG49" s="141"/>
      <c r="AH49" s="185"/>
      <c r="AI49" s="223" t="s">
        <v>1096</v>
      </c>
      <c r="AJ49" s="224" t="s">
        <v>1097</v>
      </c>
      <c r="AK49" s="202" t="s">
        <v>383</v>
      </c>
      <c r="AL49" s="133"/>
      <c r="AM49" s="142"/>
      <c r="AP49" s="258"/>
      <c r="AQ49" s="255"/>
      <c r="AR49" s="256"/>
      <c r="AS49" s="257"/>
      <c r="AT49" s="260"/>
      <c r="AU49" s="261"/>
    </row>
    <row r="50" spans="2:47" ht="16.5" customHeight="1">
      <c r="B50" s="22"/>
      <c r="D50" s="16"/>
      <c r="E50" s="24"/>
      <c r="F50" s="24"/>
      <c r="G50" s="228"/>
      <c r="H50" s="133"/>
      <c r="I50" s="139"/>
      <c r="J50" s="16"/>
      <c r="K50" s="20"/>
      <c r="L50" s="20"/>
      <c r="M50" s="135"/>
      <c r="N50" s="133"/>
      <c r="O50" s="139"/>
      <c r="P50" s="16"/>
      <c r="Q50" s="20"/>
      <c r="R50" s="21"/>
      <c r="S50" s="135"/>
      <c r="T50" s="133"/>
      <c r="U50" s="139"/>
      <c r="V50" s="16"/>
      <c r="W50" s="20"/>
      <c r="X50" s="21"/>
      <c r="Y50" s="135"/>
      <c r="Z50" s="133"/>
      <c r="AA50" s="141"/>
      <c r="AB50" s="16"/>
      <c r="AC50" s="20"/>
      <c r="AD50" s="21"/>
      <c r="AE50" s="135"/>
      <c r="AF50" s="133"/>
      <c r="AG50" s="141"/>
      <c r="AH50" s="185"/>
      <c r="AI50" s="223" t="s">
        <v>1098</v>
      </c>
      <c r="AJ50" s="224" t="s">
        <v>1099</v>
      </c>
      <c r="AK50" s="227" t="s">
        <v>383</v>
      </c>
      <c r="AL50" s="133"/>
      <c r="AM50" s="142"/>
      <c r="AP50" s="258"/>
      <c r="AQ50" s="255"/>
      <c r="AR50" s="256"/>
      <c r="AS50" s="257"/>
      <c r="AT50" s="260"/>
      <c r="AU50" s="261"/>
    </row>
    <row r="51" spans="2:47" ht="16.5" customHeight="1">
      <c r="B51" s="22"/>
      <c r="D51" s="16"/>
      <c r="E51" s="24"/>
      <c r="F51" s="24"/>
      <c r="G51" s="228"/>
      <c r="H51" s="133"/>
      <c r="I51" s="139"/>
      <c r="J51" s="16"/>
      <c r="K51" s="20"/>
      <c r="L51" s="20"/>
      <c r="M51" s="135"/>
      <c r="N51" s="133"/>
      <c r="O51" s="139"/>
      <c r="P51" s="16"/>
      <c r="Q51" s="20"/>
      <c r="R51" s="21"/>
      <c r="S51" s="135"/>
      <c r="T51" s="133"/>
      <c r="U51" s="139"/>
      <c r="V51" s="16"/>
      <c r="W51" s="20"/>
      <c r="X51" s="21"/>
      <c r="Y51" s="135"/>
      <c r="Z51" s="133"/>
      <c r="AA51" s="141"/>
      <c r="AB51" s="16"/>
      <c r="AC51" s="20"/>
      <c r="AD51" s="21"/>
      <c r="AE51" s="135"/>
      <c r="AF51" s="133"/>
      <c r="AG51" s="141"/>
      <c r="AH51" s="138"/>
      <c r="AI51" s="223" t="s">
        <v>1100</v>
      </c>
      <c r="AJ51" s="224" t="s">
        <v>1101</v>
      </c>
      <c r="AK51" s="227" t="s">
        <v>383</v>
      </c>
      <c r="AL51" s="133"/>
      <c r="AM51" s="142"/>
      <c r="AP51" s="258"/>
      <c r="AQ51" s="255"/>
      <c r="AR51" s="256"/>
      <c r="AS51" s="257"/>
      <c r="AT51" s="260"/>
      <c r="AU51" s="261"/>
    </row>
    <row r="52" spans="2:47" ht="16.5" customHeight="1">
      <c r="B52" s="22"/>
      <c r="D52" s="16"/>
      <c r="E52" s="24"/>
      <c r="F52" s="24"/>
      <c r="G52" s="228"/>
      <c r="H52" s="133"/>
      <c r="I52" s="139"/>
      <c r="J52" s="16"/>
      <c r="K52" s="20"/>
      <c r="L52" s="20"/>
      <c r="M52" s="135"/>
      <c r="N52" s="133"/>
      <c r="O52" s="139"/>
      <c r="P52" s="16"/>
      <c r="Q52" s="20"/>
      <c r="R52" s="21"/>
      <c r="S52" s="135"/>
      <c r="T52" s="133"/>
      <c r="U52" s="139"/>
      <c r="V52" s="16"/>
      <c r="W52" s="20"/>
      <c r="X52" s="21"/>
      <c r="Y52" s="135"/>
      <c r="Z52" s="133"/>
      <c r="AA52" s="141"/>
      <c r="AB52" s="16"/>
      <c r="AC52" s="20"/>
      <c r="AD52" s="21"/>
      <c r="AE52" s="135"/>
      <c r="AF52" s="133"/>
      <c r="AG52" s="141"/>
      <c r="AH52" s="138"/>
      <c r="AI52" s="223" t="s">
        <v>1102</v>
      </c>
      <c r="AJ52" s="224" t="s">
        <v>1103</v>
      </c>
      <c r="AK52" s="227" t="s">
        <v>383</v>
      </c>
      <c r="AL52" s="133"/>
      <c r="AM52" s="142"/>
    </row>
    <row r="53" spans="2:47" ht="16.5" customHeight="1">
      <c r="B53" s="22"/>
      <c r="D53" s="16"/>
      <c r="E53" s="24"/>
      <c r="F53" s="24"/>
      <c r="G53" s="228"/>
      <c r="H53" s="133"/>
      <c r="I53" s="139"/>
      <c r="J53" s="16"/>
      <c r="K53" s="20"/>
      <c r="L53" s="21"/>
      <c r="M53" s="135"/>
      <c r="N53" s="133"/>
      <c r="O53" s="139"/>
      <c r="P53" s="16"/>
      <c r="Q53" s="20"/>
      <c r="R53" s="21" t="s">
        <v>311</v>
      </c>
      <c r="S53" s="135"/>
      <c r="T53" s="133"/>
      <c r="U53" s="139"/>
      <c r="V53" s="16"/>
      <c r="W53" s="20"/>
      <c r="X53" s="21" t="s">
        <v>311</v>
      </c>
      <c r="Y53" s="135"/>
      <c r="Z53" s="133"/>
      <c r="AA53" s="141"/>
      <c r="AB53" s="16"/>
      <c r="AC53" s="20"/>
      <c r="AD53" s="21" t="s">
        <v>311</v>
      </c>
      <c r="AE53" s="135"/>
      <c r="AF53" s="133"/>
      <c r="AG53" s="141"/>
      <c r="AH53" s="138"/>
      <c r="AI53" s="223" t="s">
        <v>1104</v>
      </c>
      <c r="AJ53" s="224"/>
      <c r="AK53" s="228" t="s">
        <v>692</v>
      </c>
      <c r="AL53" s="133"/>
      <c r="AM53" s="142"/>
    </row>
    <row r="54" spans="2:47" ht="16.5" customHeight="1" thickBot="1">
      <c r="B54" s="22"/>
      <c r="D54" s="16"/>
      <c r="E54" s="195"/>
      <c r="F54" s="195"/>
      <c r="G54" s="198"/>
      <c r="H54" s="133"/>
      <c r="I54" s="139"/>
      <c r="J54" s="138"/>
      <c r="K54" s="20"/>
      <c r="L54" s="20" t="s">
        <v>311</v>
      </c>
      <c r="M54" s="135"/>
      <c r="N54" s="133"/>
      <c r="O54" s="139"/>
      <c r="P54" s="16"/>
      <c r="Q54" s="20"/>
      <c r="R54" s="21" t="s">
        <v>311</v>
      </c>
      <c r="S54" s="135"/>
      <c r="T54" s="133"/>
      <c r="U54" s="139"/>
      <c r="V54" s="16"/>
      <c r="W54" s="20"/>
      <c r="X54" s="21" t="s">
        <v>311</v>
      </c>
      <c r="Y54" s="135"/>
      <c r="Z54" s="133"/>
      <c r="AA54" s="141"/>
      <c r="AB54" s="16"/>
      <c r="AC54" s="20"/>
      <c r="AD54" s="21" t="s">
        <v>311</v>
      </c>
      <c r="AE54" s="135"/>
      <c r="AF54" s="133"/>
      <c r="AG54" s="141"/>
      <c r="AH54" s="185"/>
      <c r="AI54" s="223" t="s">
        <v>1105</v>
      </c>
      <c r="AJ54" s="224"/>
      <c r="AK54" s="228" t="s">
        <v>692</v>
      </c>
      <c r="AL54" s="133"/>
      <c r="AM54" s="142"/>
    </row>
    <row r="55" spans="2:47" ht="15.75" customHeight="1">
      <c r="B55" s="25" t="s">
        <v>388</v>
      </c>
      <c r="C55" s="26">
        <f>SUM(G55:AM55)</f>
        <v>30190</v>
      </c>
      <c r="D55" s="27"/>
      <c r="E55" s="143"/>
      <c r="F55" s="143" t="s">
        <v>311</v>
      </c>
      <c r="G55" s="144">
        <f>SUM(G26:G54)</f>
        <v>13250</v>
      </c>
      <c r="H55" s="144"/>
      <c r="I55" s="145"/>
      <c r="J55" s="27"/>
      <c r="K55" s="143"/>
      <c r="L55" s="143" t="s">
        <v>311</v>
      </c>
      <c r="M55" s="144">
        <f>SUM(M26:M54)</f>
        <v>2650</v>
      </c>
      <c r="N55" s="144"/>
      <c r="O55" s="145"/>
      <c r="P55" s="27"/>
      <c r="Q55" s="143"/>
      <c r="R55" s="143" t="s">
        <v>311</v>
      </c>
      <c r="S55" s="144">
        <f>SUM(S26:S54)</f>
        <v>1380</v>
      </c>
      <c r="T55" s="144"/>
      <c r="U55" s="145"/>
      <c r="V55" s="27"/>
      <c r="W55" s="143"/>
      <c r="X55" s="143" t="s">
        <v>311</v>
      </c>
      <c r="Y55" s="144">
        <f>SUM(Y26:Y54)</f>
        <v>5180</v>
      </c>
      <c r="Z55" s="144"/>
      <c r="AA55" s="145"/>
      <c r="AB55" s="27"/>
      <c r="AC55" s="143"/>
      <c r="AD55" s="143" t="s">
        <v>311</v>
      </c>
      <c r="AE55" s="144">
        <f>SUM(AE26:AE54)</f>
        <v>1650</v>
      </c>
      <c r="AF55" s="144"/>
      <c r="AG55" s="146"/>
      <c r="AH55" s="31"/>
      <c r="AI55" s="28"/>
      <c r="AJ55" s="28"/>
      <c r="AK55" s="144">
        <f>SUM(AK26:AK54)</f>
        <v>6080</v>
      </c>
      <c r="AL55" s="144"/>
      <c r="AM55" s="32"/>
    </row>
    <row r="56" spans="2:47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SUM(H26:H54)</f>
        <v>0</v>
      </c>
      <c r="I56" s="150"/>
      <c r="J56" s="35"/>
      <c r="K56" s="148"/>
      <c r="L56" s="148" t="s">
        <v>311</v>
      </c>
      <c r="M56" s="149"/>
      <c r="N56" s="149">
        <f>SUM(N26:N54)</f>
        <v>0</v>
      </c>
      <c r="O56" s="150"/>
      <c r="P56" s="35"/>
      <c r="Q56" s="148"/>
      <c r="R56" s="148" t="s">
        <v>311</v>
      </c>
      <c r="S56" s="149"/>
      <c r="T56" s="149">
        <f>SUM(T26:T54)</f>
        <v>0</v>
      </c>
      <c r="U56" s="150"/>
      <c r="V56" s="35"/>
      <c r="W56" s="148"/>
      <c r="X56" s="148" t="s">
        <v>311</v>
      </c>
      <c r="Y56" s="149"/>
      <c r="Z56" s="149">
        <f>SUM(Z26:Z54)</f>
        <v>0</v>
      </c>
      <c r="AA56" s="150"/>
      <c r="AB56" s="35"/>
      <c r="AC56" s="148"/>
      <c r="AD56" s="148" t="s">
        <v>311</v>
      </c>
      <c r="AE56" s="149"/>
      <c r="AF56" s="149">
        <f>SUM(AF26:AF54)</f>
        <v>0</v>
      </c>
      <c r="AG56" s="151"/>
      <c r="AH56" s="36"/>
      <c r="AI56" s="40"/>
      <c r="AJ56" s="40"/>
      <c r="AK56" s="164"/>
      <c r="AL56" s="164">
        <f>SUM(AL26:AL54)</f>
        <v>0</v>
      </c>
      <c r="AM56" s="43"/>
    </row>
    <row r="57" spans="2:47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SUM(G24,G55)</f>
        <v>23540</v>
      </c>
      <c r="H57" s="166">
        <f>SUM(H56,H25)</f>
        <v>0</v>
      </c>
      <c r="I57" s="48"/>
      <c r="J57" s="46"/>
      <c r="K57" s="165"/>
      <c r="L57" s="165"/>
      <c r="M57" s="166">
        <f>SUM(M24,M55)</f>
        <v>3450</v>
      </c>
      <c r="N57" s="166">
        <f>SUM(N56,N25)</f>
        <v>0</v>
      </c>
      <c r="O57" s="48"/>
      <c r="P57" s="46"/>
      <c r="Q57" s="165"/>
      <c r="R57" s="165" t="s">
        <v>311</v>
      </c>
      <c r="S57" s="166">
        <f>SUM(S24,S55)</f>
        <v>3510</v>
      </c>
      <c r="T57" s="166">
        <f>SUM(T56,T25)</f>
        <v>0</v>
      </c>
      <c r="U57" s="48"/>
      <c r="V57" s="46"/>
      <c r="W57" s="165"/>
      <c r="X57" s="165"/>
      <c r="Y57" s="166">
        <f>SUM(Y24,Y55)</f>
        <v>8120</v>
      </c>
      <c r="Z57" s="166">
        <f>SUM(Z56,Z25)</f>
        <v>0</v>
      </c>
      <c r="AA57" s="48"/>
      <c r="AB57" s="46"/>
      <c r="AC57" s="165"/>
      <c r="AD57" s="165"/>
      <c r="AE57" s="166">
        <f>SUM(AE24,AE55)</f>
        <v>2180</v>
      </c>
      <c r="AF57" s="166">
        <f>SUM(AF56,AF25)</f>
        <v>0</v>
      </c>
      <c r="AG57" s="49"/>
      <c r="AH57" s="46"/>
      <c r="AI57" s="47"/>
      <c r="AJ57" s="47"/>
      <c r="AK57" s="166">
        <f>SUM(AK24,AK55)</f>
        <v>12090</v>
      </c>
      <c r="AL57" s="166">
        <f>SUM(AL56,AL25)</f>
        <v>0</v>
      </c>
      <c r="AM57" s="50"/>
    </row>
    <row r="58" spans="2:47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47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47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47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47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72" t="s">
        <v>394</v>
      </c>
      <c r="AI62" s="472"/>
      <c r="AJ62" s="472"/>
      <c r="AK62" s="472"/>
      <c r="AL62" s="472"/>
      <c r="AM62" s="473"/>
    </row>
    <row r="63" spans="2:47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4" t="s">
        <v>395</v>
      </c>
      <c r="AI63" s="474"/>
      <c r="AJ63" s="474"/>
      <c r="AK63" s="474"/>
      <c r="AL63" s="336"/>
      <c r="AM63" s="337"/>
    </row>
    <row r="64" spans="2:47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4" t="s">
        <v>396</v>
      </c>
      <c r="AI64" s="474"/>
      <c r="AJ64" s="474"/>
      <c r="AK64" s="474"/>
      <c r="AL64" s="474"/>
      <c r="AM64" s="475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6" t="s">
        <v>397</v>
      </c>
      <c r="AI65" s="476"/>
      <c r="AJ65" s="476"/>
      <c r="AK65" s="476"/>
      <c r="AL65" s="476"/>
      <c r="AM65" s="477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218" t="s">
        <v>1106</v>
      </c>
      <c r="P67" s="97" t="s">
        <v>1107</v>
      </c>
      <c r="Q67" s="217"/>
      <c r="R67" s="217"/>
      <c r="S67" s="217"/>
      <c r="T67" s="217"/>
      <c r="U67" s="217"/>
      <c r="V67" s="222"/>
      <c r="W67" s="217"/>
      <c r="X67" s="217"/>
      <c r="Y67" s="217"/>
      <c r="Z67" s="217"/>
      <c r="AA67" s="218"/>
      <c r="AB67" s="408" t="s">
        <v>1108</v>
      </c>
      <c r="AC67" s="218"/>
      <c r="AD67" s="217"/>
      <c r="AE67" s="218"/>
      <c r="AF67" s="217"/>
      <c r="AG67" s="217"/>
      <c r="AH67" s="222"/>
      <c r="AI67" s="217"/>
      <c r="AM67" s="98"/>
    </row>
    <row r="68" spans="2:39" ht="15.75" customHeight="1">
      <c r="D68" s="97" t="s">
        <v>1109</v>
      </c>
      <c r="E68" s="97"/>
      <c r="I68" s="19"/>
      <c r="J68" s="61"/>
      <c r="P68" s="97" t="s">
        <v>856</v>
      </c>
      <c r="Q68" s="217"/>
      <c r="R68" s="217"/>
      <c r="S68" s="217"/>
      <c r="T68" s="217"/>
      <c r="U68" s="217"/>
      <c r="V68" s="222"/>
      <c r="W68" s="217"/>
      <c r="X68" s="217"/>
      <c r="Y68" s="217"/>
      <c r="Z68" s="217"/>
      <c r="AA68" s="218"/>
      <c r="AB68" s="97" t="s">
        <v>1110</v>
      </c>
      <c r="AC68" s="97"/>
      <c r="AE68" s="97"/>
    </row>
    <row r="69" spans="2:39" ht="15.75" customHeight="1">
      <c r="D69" s="97" t="s">
        <v>1111</v>
      </c>
      <c r="I69" s="19"/>
      <c r="J69" s="61"/>
      <c r="P69" s="97" t="s">
        <v>1112</v>
      </c>
      <c r="Q69" s="217"/>
      <c r="R69" s="217"/>
      <c r="S69" s="217"/>
      <c r="T69" s="217"/>
      <c r="U69" s="217"/>
      <c r="V69" s="222"/>
      <c r="W69" s="217"/>
      <c r="X69" s="217"/>
      <c r="Y69" s="217"/>
      <c r="Z69" s="217"/>
      <c r="AA69" s="218"/>
      <c r="AB69"/>
      <c r="AC69" s="97"/>
      <c r="AE69" s="97"/>
    </row>
    <row r="70" spans="2:39" ht="15.95" customHeight="1">
      <c r="D70" s="97" t="s">
        <v>1113</v>
      </c>
      <c r="I70" s="19"/>
      <c r="J70" s="61"/>
      <c r="P70" s="97" t="s">
        <v>1114</v>
      </c>
      <c r="Q70" s="217"/>
      <c r="R70" s="217"/>
      <c r="S70" s="217"/>
      <c r="T70" s="217"/>
      <c r="U70" s="217"/>
      <c r="V70" s="222"/>
      <c r="W70" s="217"/>
      <c r="X70" s="217"/>
      <c r="Y70" s="217"/>
      <c r="Z70" s="217"/>
      <c r="AA70" s="218"/>
      <c r="AB70" s="97"/>
      <c r="AC70" s="97"/>
      <c r="AE70" s="97"/>
    </row>
    <row r="71" spans="2:39" ht="15.95" customHeight="1">
      <c r="D71" s="97" t="s">
        <v>1115</v>
      </c>
      <c r="E71" s="97"/>
      <c r="P71" s="97" t="s">
        <v>1116</v>
      </c>
      <c r="Q71" s="217"/>
      <c r="R71" s="217"/>
      <c r="S71" s="217"/>
      <c r="T71" s="217"/>
      <c r="U71" s="352"/>
      <c r="V71" s="222"/>
      <c r="W71" s="217"/>
      <c r="X71" s="217"/>
      <c r="Y71" s="217"/>
      <c r="Z71" s="217"/>
      <c r="AA71" s="217"/>
      <c r="AB71" s="97"/>
    </row>
    <row r="72" spans="2:39" ht="15.95" customHeight="1">
      <c r="E72" s="97"/>
      <c r="O72" s="97"/>
      <c r="P72" s="222"/>
      <c r="Q72" s="217"/>
      <c r="R72" s="383"/>
      <c r="S72" s="383" t="s">
        <v>311</v>
      </c>
      <c r="T72" s="217"/>
      <c r="U72" s="217"/>
      <c r="V72" s="217"/>
      <c r="W72" s="222"/>
      <c r="X72" s="217"/>
      <c r="Y72" s="217"/>
      <c r="Z72" s="217"/>
      <c r="AA72" s="217"/>
      <c r="AB72" s="218"/>
      <c r="AC72" s="217"/>
      <c r="AD72" s="217"/>
      <c r="AE72" s="217"/>
      <c r="AF72" s="217"/>
      <c r="AG72" s="217"/>
      <c r="AH72" s="222"/>
      <c r="AI72" s="217"/>
      <c r="AJ72" s="217"/>
      <c r="AK72" s="217"/>
      <c r="AL72" s="217"/>
      <c r="AM72" s="217"/>
    </row>
    <row r="73" spans="2:39" ht="15.95" customHeight="1">
      <c r="F73" s="61" t="s">
        <v>311</v>
      </c>
      <c r="S73" s="61" t="s">
        <v>311</v>
      </c>
      <c r="V73" s="61"/>
      <c r="W73" s="19"/>
    </row>
    <row r="74" spans="2:39" ht="15.95" customHeight="1">
      <c r="F74" s="61" t="s">
        <v>311</v>
      </c>
      <c r="S74" s="61" t="s">
        <v>311</v>
      </c>
      <c r="V74" s="61"/>
      <c r="W74" s="19"/>
    </row>
    <row r="75" spans="2:39" ht="15.95" customHeight="1">
      <c r="F75" s="61" t="s">
        <v>311</v>
      </c>
      <c r="S75" s="61" t="s">
        <v>311</v>
      </c>
      <c r="V75" s="61"/>
      <c r="W75" s="19"/>
      <c r="AC75" s="97"/>
    </row>
    <row r="76" spans="2:39" ht="15.95" customHeight="1">
      <c r="F76" s="61" t="s">
        <v>311</v>
      </c>
      <c r="Q76" s="97"/>
      <c r="AC76" s="97"/>
      <c r="AD76" s="97"/>
    </row>
    <row r="77" spans="2:39" ht="15.95" customHeight="1">
      <c r="F77" s="61" t="s">
        <v>311</v>
      </c>
      <c r="R77" s="61" t="s">
        <v>311</v>
      </c>
    </row>
    <row r="78" spans="2:39" ht="15.95" customHeight="1">
      <c r="F78" s="61" t="s">
        <v>311</v>
      </c>
      <c r="R78" s="61" t="s">
        <v>311</v>
      </c>
    </row>
    <row r="79" spans="2:39" ht="15.95" customHeight="1">
      <c r="F79" s="61" t="s">
        <v>311</v>
      </c>
      <c r="R79" s="61" t="s">
        <v>311</v>
      </c>
    </row>
    <row r="80" spans="2:39" ht="15.95" customHeight="1">
      <c r="F80" s="61" t="s">
        <v>311</v>
      </c>
      <c r="R80" s="61" t="s">
        <v>311</v>
      </c>
    </row>
    <row r="81" spans="6:18" ht="15.95" customHeight="1">
      <c r="F81" s="61" t="s">
        <v>311</v>
      </c>
      <c r="R81" s="61" t="s">
        <v>311</v>
      </c>
    </row>
    <row r="82" spans="6:18" ht="15.95" customHeight="1">
      <c r="F82" s="61" t="s">
        <v>311</v>
      </c>
      <c r="R82" s="61" t="s">
        <v>311</v>
      </c>
    </row>
    <row r="83" spans="6:18" ht="15.95" customHeight="1">
      <c r="F83" s="61" t="s">
        <v>311</v>
      </c>
      <c r="R83" s="61" t="s">
        <v>311</v>
      </c>
    </row>
    <row r="84" spans="6:18" ht="15.95" customHeight="1">
      <c r="F84" s="61" t="s">
        <v>311</v>
      </c>
      <c r="R84" s="61" t="s">
        <v>311</v>
      </c>
    </row>
    <row r="85" spans="6:18" ht="15.95" customHeight="1">
      <c r="F85" s="61" t="s">
        <v>311</v>
      </c>
      <c r="R85" s="61" t="s">
        <v>311</v>
      </c>
    </row>
    <row r="86" spans="6:18" ht="15.95" customHeight="1">
      <c r="F86" s="61" t="s">
        <v>311</v>
      </c>
      <c r="R86" s="61" t="s">
        <v>311</v>
      </c>
    </row>
    <row r="87" spans="6:18" ht="15.95" customHeight="1">
      <c r="F87" s="61" t="s">
        <v>311</v>
      </c>
      <c r="R87" s="61" t="s">
        <v>311</v>
      </c>
    </row>
    <row r="88" spans="6:18" ht="15.95" customHeight="1">
      <c r="F88" s="61" t="s">
        <v>311</v>
      </c>
      <c r="R88" s="61" t="s">
        <v>311</v>
      </c>
    </row>
    <row r="89" spans="6:18" ht="15.95" customHeight="1">
      <c r="F89" s="61" t="s">
        <v>311</v>
      </c>
      <c r="R89" s="61" t="s">
        <v>311</v>
      </c>
    </row>
    <row r="90" spans="6:18" ht="15.95" customHeight="1">
      <c r="F90" s="61" t="s">
        <v>311</v>
      </c>
      <c r="R90" s="61" t="s">
        <v>311</v>
      </c>
    </row>
    <row r="91" spans="6:18" ht="15.95" customHeight="1">
      <c r="F91" s="61" t="s">
        <v>311</v>
      </c>
      <c r="R91" s="61" t="s">
        <v>311</v>
      </c>
    </row>
    <row r="92" spans="6:18" ht="15.95" customHeight="1">
      <c r="F92" s="61" t="s">
        <v>311</v>
      </c>
      <c r="R92" s="61" t="s">
        <v>311</v>
      </c>
    </row>
    <row r="93" spans="6:18" ht="15.95" customHeight="1">
      <c r="F93" s="61" t="s">
        <v>311</v>
      </c>
      <c r="R93" s="61" t="s">
        <v>311</v>
      </c>
    </row>
    <row r="94" spans="6:18" ht="15.95" customHeight="1">
      <c r="F94" s="61" t="s">
        <v>311</v>
      </c>
      <c r="R94" s="61" t="s">
        <v>311</v>
      </c>
    </row>
    <row r="95" spans="6:18" ht="15.95" customHeight="1">
      <c r="F95" s="61" t="s">
        <v>311</v>
      </c>
      <c r="R95" s="61" t="s">
        <v>311</v>
      </c>
    </row>
    <row r="96" spans="6:18" ht="15.95" customHeight="1">
      <c r="F96" s="61" t="s">
        <v>311</v>
      </c>
      <c r="R96" s="61" t="s">
        <v>311</v>
      </c>
    </row>
    <row r="97" spans="6:18" ht="15.95" customHeight="1">
      <c r="F97" s="61" t="s">
        <v>311</v>
      </c>
      <c r="R97" s="61" t="s">
        <v>311</v>
      </c>
    </row>
    <row r="98" spans="6:18" ht="15.95" customHeight="1">
      <c r="F98" s="61" t="s">
        <v>311</v>
      </c>
      <c r="R98" s="61" t="s">
        <v>311</v>
      </c>
    </row>
    <row r="99" spans="6:18" ht="15.95" customHeight="1">
      <c r="F99" s="61" t="s">
        <v>311</v>
      </c>
      <c r="R99" s="61" t="s">
        <v>311</v>
      </c>
    </row>
    <row r="100" spans="6:18" ht="15.95" customHeight="1">
      <c r="F100" s="61" t="s">
        <v>311</v>
      </c>
      <c r="R100" s="61" t="s">
        <v>311</v>
      </c>
    </row>
    <row r="101" spans="6:18" ht="15.95" customHeight="1">
      <c r="F101" s="61" t="s">
        <v>311</v>
      </c>
      <c r="R101" s="61" t="s">
        <v>311</v>
      </c>
    </row>
    <row r="102" spans="6:18" ht="15.95" customHeight="1">
      <c r="F102" s="61" t="s">
        <v>311</v>
      </c>
      <c r="R102" s="61" t="s">
        <v>311</v>
      </c>
    </row>
    <row r="103" spans="6:18" ht="15.95" customHeight="1">
      <c r="F103" s="61" t="s">
        <v>311</v>
      </c>
      <c r="R103" s="61" t="s">
        <v>311</v>
      </c>
    </row>
    <row r="104" spans="6:18" ht="15.95" customHeight="1">
      <c r="F104" s="61" t="s">
        <v>311</v>
      </c>
      <c r="R104" s="61" t="s">
        <v>311</v>
      </c>
    </row>
    <row r="105" spans="6:18" ht="15.95" customHeight="1">
      <c r="F105" s="61" t="s">
        <v>311</v>
      </c>
      <c r="R105" s="61" t="s">
        <v>311</v>
      </c>
    </row>
    <row r="106" spans="6:18" ht="15.95" customHeight="1">
      <c r="F106" s="61" t="s">
        <v>311</v>
      </c>
      <c r="R106" s="61" t="s">
        <v>311</v>
      </c>
    </row>
    <row r="107" spans="6:18" ht="15.95" customHeight="1">
      <c r="F107" s="61" t="s">
        <v>311</v>
      </c>
      <c r="R107" s="61" t="s">
        <v>311</v>
      </c>
    </row>
    <row r="108" spans="6:18" ht="15.95" customHeight="1">
      <c r="F108" s="61" t="s">
        <v>311</v>
      </c>
      <c r="R108" s="61" t="s">
        <v>311</v>
      </c>
    </row>
    <row r="109" spans="6:18" ht="15.95" customHeight="1">
      <c r="F109" s="61" t="s">
        <v>311</v>
      </c>
      <c r="R109" s="61" t="s">
        <v>311</v>
      </c>
    </row>
    <row r="110" spans="6:18" ht="15.95" customHeight="1">
      <c r="F110" s="61" t="s">
        <v>311</v>
      </c>
      <c r="R110" s="61" t="s">
        <v>311</v>
      </c>
    </row>
    <row r="111" spans="6:18" ht="15.95" customHeight="1">
      <c r="F111" s="61" t="s">
        <v>311</v>
      </c>
      <c r="R111" s="61" t="s">
        <v>311</v>
      </c>
    </row>
    <row r="112" spans="6:18" ht="15.95" customHeight="1">
      <c r="F112" s="61" t="s">
        <v>311</v>
      </c>
      <c r="R112" s="61" t="s">
        <v>311</v>
      </c>
    </row>
    <row r="113" spans="6:18" ht="15.95" customHeight="1">
      <c r="F113" s="61" t="s">
        <v>311</v>
      </c>
      <c r="R113" s="61" t="s">
        <v>311</v>
      </c>
    </row>
    <row r="114" spans="6:18" ht="15.95" customHeight="1">
      <c r="F114" s="61" t="s">
        <v>311</v>
      </c>
      <c r="R114" s="61" t="s">
        <v>311</v>
      </c>
    </row>
    <row r="115" spans="6:18" ht="15.95" customHeight="1">
      <c r="F115" s="61" t="s">
        <v>311</v>
      </c>
      <c r="R115" s="61" t="s">
        <v>311</v>
      </c>
    </row>
    <row r="116" spans="6:18" ht="15.95" customHeight="1">
      <c r="F116" s="61" t="s">
        <v>311</v>
      </c>
      <c r="R116" s="61" t="s">
        <v>311</v>
      </c>
    </row>
    <row r="117" spans="6:18" ht="15.95" customHeight="1">
      <c r="F117" s="61" t="s">
        <v>311</v>
      </c>
      <c r="R117" s="61" t="s">
        <v>311</v>
      </c>
    </row>
    <row r="118" spans="6:18" ht="15.95" customHeight="1">
      <c r="F118" s="61" t="s">
        <v>311</v>
      </c>
      <c r="R118" s="61" t="s">
        <v>311</v>
      </c>
    </row>
    <row r="119" spans="6:18" ht="15.95" customHeight="1">
      <c r="F119" s="61" t="s">
        <v>311</v>
      </c>
      <c r="R119" s="61" t="s">
        <v>311</v>
      </c>
    </row>
    <row r="120" spans="6:18" ht="15.95" customHeight="1">
      <c r="F120" s="61" t="s">
        <v>311</v>
      </c>
      <c r="R120" s="61" t="s">
        <v>311</v>
      </c>
    </row>
    <row r="121" spans="6:18" ht="15.95" customHeight="1">
      <c r="F121" s="61" t="s">
        <v>311</v>
      </c>
      <c r="R121" s="61" t="s">
        <v>311</v>
      </c>
    </row>
    <row r="122" spans="6:18" ht="15.95" customHeight="1">
      <c r="F122" s="61" t="s">
        <v>311</v>
      </c>
      <c r="R122" s="61" t="s">
        <v>311</v>
      </c>
    </row>
    <row r="123" spans="6:18" ht="15.95" customHeight="1">
      <c r="F123" s="61" t="s">
        <v>311</v>
      </c>
      <c r="R123" s="61" t="s">
        <v>311</v>
      </c>
    </row>
    <row r="124" spans="6:18" ht="15.95" customHeight="1">
      <c r="F124" s="61" t="s">
        <v>311</v>
      </c>
      <c r="R124" s="61" t="s">
        <v>311</v>
      </c>
    </row>
    <row r="125" spans="6:18" ht="15.95" customHeight="1">
      <c r="F125" s="61" t="s">
        <v>311</v>
      </c>
      <c r="R125" s="61" t="s">
        <v>311</v>
      </c>
    </row>
    <row r="126" spans="6:18" ht="15.95" customHeight="1">
      <c r="F126" s="61" t="s">
        <v>311</v>
      </c>
      <c r="R126" s="61" t="s">
        <v>311</v>
      </c>
    </row>
    <row r="127" spans="6:18" ht="15.95" customHeight="1">
      <c r="F127" s="61" t="s">
        <v>311</v>
      </c>
      <c r="R127" s="61" t="s">
        <v>311</v>
      </c>
    </row>
    <row r="128" spans="6:18" ht="15.95" customHeight="1">
      <c r="F128" s="61" t="s">
        <v>311</v>
      </c>
      <c r="R128" s="61" t="s">
        <v>311</v>
      </c>
    </row>
    <row r="129" spans="6:18" ht="15.95" customHeight="1">
      <c r="F129" s="61" t="s">
        <v>311</v>
      </c>
      <c r="R129" s="61" t="s">
        <v>311</v>
      </c>
    </row>
    <row r="130" spans="6:18" ht="15.95" customHeight="1">
      <c r="F130" s="61" t="s">
        <v>311</v>
      </c>
      <c r="R130" s="61" t="s">
        <v>311</v>
      </c>
    </row>
    <row r="131" spans="6:18" ht="15.95" customHeight="1">
      <c r="F131" s="61" t="s">
        <v>311</v>
      </c>
      <c r="R131" s="61" t="s">
        <v>311</v>
      </c>
    </row>
    <row r="132" spans="6:18" ht="15.95" customHeight="1">
      <c r="F132" s="61" t="s">
        <v>311</v>
      </c>
      <c r="R132" s="61" t="s">
        <v>311</v>
      </c>
    </row>
    <row r="133" spans="6:18" ht="15.95" customHeight="1">
      <c r="F133" s="61" t="s">
        <v>311</v>
      </c>
      <c r="R133" s="61" t="s">
        <v>311</v>
      </c>
    </row>
    <row r="134" spans="6:18" ht="15.95" customHeight="1">
      <c r="F134" s="61" t="s">
        <v>311</v>
      </c>
      <c r="R134" s="61" t="s">
        <v>311</v>
      </c>
    </row>
    <row r="135" spans="6:18" ht="15.95" customHeight="1">
      <c r="F135" s="61" t="s">
        <v>311</v>
      </c>
      <c r="R135" s="61" t="s">
        <v>311</v>
      </c>
    </row>
    <row r="136" spans="6:18" ht="15.95" customHeight="1">
      <c r="F136" s="61" t="s">
        <v>311</v>
      </c>
      <c r="R136" s="61" t="s">
        <v>311</v>
      </c>
    </row>
    <row r="137" spans="6:18" ht="15.95" customHeight="1">
      <c r="F137" s="61" t="s">
        <v>311</v>
      </c>
      <c r="R137" s="61" t="s">
        <v>311</v>
      </c>
    </row>
    <row r="138" spans="6:18" ht="15.95" customHeight="1">
      <c r="F138" s="61" t="s">
        <v>311</v>
      </c>
      <c r="R138" s="61" t="s">
        <v>311</v>
      </c>
    </row>
    <row r="139" spans="6:18" ht="15.95" customHeight="1">
      <c r="F139" s="61" t="s">
        <v>311</v>
      </c>
      <c r="R139" s="61" t="s">
        <v>311</v>
      </c>
    </row>
    <row r="140" spans="6:18" ht="15.95" customHeight="1">
      <c r="F140" s="61" t="s">
        <v>311</v>
      </c>
      <c r="R140" s="61" t="s">
        <v>311</v>
      </c>
    </row>
    <row r="141" spans="6:18" ht="15.95" customHeight="1">
      <c r="F141" s="61" t="s">
        <v>311</v>
      </c>
      <c r="R141" s="61" t="s">
        <v>311</v>
      </c>
    </row>
    <row r="142" spans="6:18" ht="15.95" customHeight="1">
      <c r="F142" s="61" t="s">
        <v>311</v>
      </c>
      <c r="R142" s="61" t="s">
        <v>311</v>
      </c>
    </row>
    <row r="143" spans="6:18" ht="15.95" customHeight="1">
      <c r="F143" s="61" t="s">
        <v>311</v>
      </c>
      <c r="R143" s="61" t="s">
        <v>311</v>
      </c>
    </row>
    <row r="144" spans="6:18" ht="15.95" customHeight="1">
      <c r="F144" s="61" t="s">
        <v>311</v>
      </c>
      <c r="R144" s="61" t="s">
        <v>311</v>
      </c>
    </row>
    <row r="145" spans="6:18" ht="15.95" customHeight="1">
      <c r="F145" s="61" t="s">
        <v>311</v>
      </c>
      <c r="R145" s="61" t="s">
        <v>311</v>
      </c>
    </row>
    <row r="146" spans="6:18" ht="15.95" customHeight="1">
      <c r="F146" s="61" t="s">
        <v>311</v>
      </c>
      <c r="R146" s="61" t="s">
        <v>311</v>
      </c>
    </row>
    <row r="147" spans="6:18" ht="15.95" customHeight="1">
      <c r="F147" s="61" t="s">
        <v>311</v>
      </c>
      <c r="R147" s="61" t="s">
        <v>311</v>
      </c>
    </row>
    <row r="148" spans="6:18" ht="15.95" customHeight="1">
      <c r="F148" s="61" t="s">
        <v>311</v>
      </c>
      <c r="R148" s="61" t="s">
        <v>311</v>
      </c>
    </row>
    <row r="149" spans="6:18" ht="15.95" customHeight="1">
      <c r="F149" s="61" t="s">
        <v>311</v>
      </c>
      <c r="R149" s="61" t="s">
        <v>311</v>
      </c>
    </row>
    <row r="150" spans="6:18" ht="15.95" customHeight="1">
      <c r="F150" s="61" t="s">
        <v>311</v>
      </c>
      <c r="R150" s="61" t="s">
        <v>311</v>
      </c>
    </row>
    <row r="151" spans="6:18" ht="15.95" customHeight="1">
      <c r="F151" s="61" t="s">
        <v>311</v>
      </c>
      <c r="R151" s="61" t="s">
        <v>311</v>
      </c>
    </row>
    <row r="152" spans="6:18" ht="15.95" customHeight="1">
      <c r="F152" s="61" t="s">
        <v>311</v>
      </c>
      <c r="R152" s="61" t="s">
        <v>311</v>
      </c>
    </row>
    <row r="153" spans="6:18" ht="15.95" customHeight="1">
      <c r="F153" s="61" t="s">
        <v>311</v>
      </c>
      <c r="R153" s="61" t="s">
        <v>311</v>
      </c>
    </row>
    <row r="154" spans="6:18" ht="15.95" customHeight="1">
      <c r="F154" s="61" t="s">
        <v>311</v>
      </c>
      <c r="R154" s="61" t="s">
        <v>311</v>
      </c>
    </row>
    <row r="155" spans="6:18" ht="15.95" customHeight="1">
      <c r="F155" s="61" t="s">
        <v>311</v>
      </c>
      <c r="R155" s="61" t="s">
        <v>311</v>
      </c>
    </row>
    <row r="156" spans="6:18" ht="15.95" customHeight="1">
      <c r="F156" s="61" t="s">
        <v>311</v>
      </c>
      <c r="R156" s="61" t="s">
        <v>311</v>
      </c>
    </row>
    <row r="157" spans="6:18" ht="15.95" customHeight="1">
      <c r="F157" s="61" t="s">
        <v>311</v>
      </c>
      <c r="R157" s="61" t="s">
        <v>311</v>
      </c>
    </row>
    <row r="158" spans="6:18" ht="15.95" customHeight="1">
      <c r="F158" s="61" t="s">
        <v>311</v>
      </c>
      <c r="R158" s="61" t="s">
        <v>311</v>
      </c>
    </row>
    <row r="159" spans="6:18" ht="15.95" customHeight="1">
      <c r="F159" s="61" t="s">
        <v>311</v>
      </c>
      <c r="R159" s="61" t="s">
        <v>311</v>
      </c>
    </row>
    <row r="160" spans="6:18" ht="15.95" customHeight="1">
      <c r="F160" s="61" t="s">
        <v>311</v>
      </c>
      <c r="R160" s="61" t="s">
        <v>311</v>
      </c>
    </row>
    <row r="161" spans="6:18" ht="15.95" customHeight="1">
      <c r="F161" s="61" t="s">
        <v>311</v>
      </c>
      <c r="R161" s="61" t="s">
        <v>311</v>
      </c>
    </row>
    <row r="162" spans="6:18" ht="15.95" customHeight="1">
      <c r="F162" s="61" t="s">
        <v>311</v>
      </c>
      <c r="R162" s="61" t="s">
        <v>311</v>
      </c>
    </row>
    <row r="163" spans="6:18" ht="15.95" customHeight="1">
      <c r="F163" s="61" t="s">
        <v>311</v>
      </c>
      <c r="R163" s="61" t="s">
        <v>311</v>
      </c>
    </row>
    <row r="164" spans="6:18" ht="15.95" customHeight="1">
      <c r="F164" s="61" t="s">
        <v>311</v>
      </c>
      <c r="R164" s="61" t="s">
        <v>311</v>
      </c>
    </row>
    <row r="165" spans="6:18" ht="15.95" customHeight="1">
      <c r="F165" s="61" t="s">
        <v>311</v>
      </c>
      <c r="R165" s="61" t="s">
        <v>311</v>
      </c>
    </row>
    <row r="166" spans="6:18" ht="15.95" customHeight="1">
      <c r="F166" s="61" t="s">
        <v>311</v>
      </c>
      <c r="R166" s="61" t="s">
        <v>311</v>
      </c>
    </row>
    <row r="167" spans="6:18" ht="15.95" customHeight="1">
      <c r="F167" s="61" t="s">
        <v>311</v>
      </c>
      <c r="R167" s="61" t="s">
        <v>311</v>
      </c>
    </row>
    <row r="168" spans="6:18" ht="15.95" customHeight="1">
      <c r="F168" s="61" t="s">
        <v>311</v>
      </c>
      <c r="R168" s="61" t="s">
        <v>311</v>
      </c>
    </row>
    <row r="169" spans="6:18" ht="15.95" customHeight="1">
      <c r="F169" s="61" t="s">
        <v>311</v>
      </c>
      <c r="R169" s="61" t="s">
        <v>311</v>
      </c>
    </row>
    <row r="170" spans="6:18" ht="15.95" customHeight="1">
      <c r="F170" s="61" t="s">
        <v>311</v>
      </c>
      <c r="R170" s="61" t="s">
        <v>311</v>
      </c>
    </row>
    <row r="171" spans="6:18" ht="15.95" customHeight="1">
      <c r="F171" s="61" t="s">
        <v>311</v>
      </c>
      <c r="R171" s="61" t="s">
        <v>311</v>
      </c>
    </row>
    <row r="172" spans="6:18" ht="15.95" customHeight="1">
      <c r="F172" s="61" t="s">
        <v>311</v>
      </c>
      <c r="R172" s="61" t="s">
        <v>311</v>
      </c>
    </row>
    <row r="173" spans="6:18" ht="15.95" customHeight="1">
      <c r="F173" s="61" t="s">
        <v>311</v>
      </c>
      <c r="R173" s="61" t="s">
        <v>311</v>
      </c>
    </row>
    <row r="174" spans="6:18" ht="15.95" customHeight="1">
      <c r="F174" s="61" t="s">
        <v>311</v>
      </c>
      <c r="R174" s="61" t="s">
        <v>311</v>
      </c>
    </row>
    <row r="175" spans="6:18" ht="15.95" customHeight="1">
      <c r="F175" s="61" t="s">
        <v>311</v>
      </c>
      <c r="R175" s="61" t="s">
        <v>311</v>
      </c>
    </row>
    <row r="176" spans="6:18" ht="15.95" customHeight="1">
      <c r="F176" s="61" t="s">
        <v>311</v>
      </c>
      <c r="R176" s="61" t="s">
        <v>311</v>
      </c>
    </row>
    <row r="177" spans="6:18" ht="15.95" customHeight="1">
      <c r="F177" s="61" t="s">
        <v>311</v>
      </c>
      <c r="R177" s="61" t="s">
        <v>311</v>
      </c>
    </row>
    <row r="178" spans="6:18" ht="15.95" customHeight="1">
      <c r="F178" s="61" t="s">
        <v>311</v>
      </c>
      <c r="R178" s="61" t="s">
        <v>311</v>
      </c>
    </row>
    <row r="179" spans="6:18" ht="15.95" customHeight="1">
      <c r="F179" s="61" t="s">
        <v>311</v>
      </c>
      <c r="R179" s="61" t="s">
        <v>311</v>
      </c>
    </row>
    <row r="180" spans="6:18" ht="15.95" customHeight="1">
      <c r="F180" s="61" t="s">
        <v>311</v>
      </c>
      <c r="R180" s="61" t="s">
        <v>311</v>
      </c>
    </row>
    <row r="181" spans="6:18" ht="15.95" customHeight="1">
      <c r="F181" s="61" t="s">
        <v>311</v>
      </c>
      <c r="R181" s="61" t="s">
        <v>311</v>
      </c>
    </row>
    <row r="182" spans="6:18" ht="15.95" customHeight="1">
      <c r="F182" s="61" t="s">
        <v>311</v>
      </c>
      <c r="R182" s="61" t="s">
        <v>311</v>
      </c>
    </row>
    <row r="183" spans="6:18" ht="15.95" customHeight="1">
      <c r="F183" s="61" t="s">
        <v>311</v>
      </c>
      <c r="R183" s="61" t="s">
        <v>311</v>
      </c>
    </row>
    <row r="184" spans="6:18" ht="15.95" customHeight="1">
      <c r="F184" s="61" t="s">
        <v>311</v>
      </c>
      <c r="R184" s="61" t="s">
        <v>311</v>
      </c>
    </row>
    <row r="185" spans="6:18" ht="15.95" customHeight="1">
      <c r="F185" s="61" t="s">
        <v>311</v>
      </c>
      <c r="R185" s="61" t="s">
        <v>311</v>
      </c>
    </row>
    <row r="186" spans="6:18" ht="15.95" customHeight="1">
      <c r="F186" s="61" t="s">
        <v>311</v>
      </c>
      <c r="R186" s="61" t="s">
        <v>311</v>
      </c>
    </row>
    <row r="187" spans="6:18" ht="15.95" customHeight="1">
      <c r="F187" s="61" t="s">
        <v>311</v>
      </c>
      <c r="R187" s="61" t="s">
        <v>311</v>
      </c>
    </row>
    <row r="188" spans="6:18" ht="15.95" customHeight="1">
      <c r="F188" s="61" t="s">
        <v>311</v>
      </c>
      <c r="R188" s="61" t="s">
        <v>311</v>
      </c>
    </row>
    <row r="189" spans="6:18" ht="15.95" customHeight="1">
      <c r="F189" s="61" t="s">
        <v>311</v>
      </c>
      <c r="R189" s="61" t="s">
        <v>311</v>
      </c>
    </row>
    <row r="190" spans="6:18" ht="15.95" customHeight="1">
      <c r="F190" s="61" t="s">
        <v>311</v>
      </c>
      <c r="R190" s="61" t="s">
        <v>311</v>
      </c>
    </row>
    <row r="191" spans="6:18" ht="15.95" customHeight="1">
      <c r="F191" s="61" t="s">
        <v>311</v>
      </c>
      <c r="R191" s="61" t="s">
        <v>311</v>
      </c>
    </row>
    <row r="192" spans="6:18" ht="15.95" customHeight="1">
      <c r="F192" s="61" t="s">
        <v>311</v>
      </c>
      <c r="R192" s="61" t="s">
        <v>311</v>
      </c>
    </row>
    <row r="193" spans="6:18" ht="15.95" customHeight="1">
      <c r="F193" s="61" t="s">
        <v>311</v>
      </c>
      <c r="R193" s="61" t="s">
        <v>311</v>
      </c>
    </row>
    <row r="194" spans="6:18" ht="15.95" customHeight="1">
      <c r="F194" s="61" t="s">
        <v>311</v>
      </c>
      <c r="R194" s="61" t="s">
        <v>311</v>
      </c>
    </row>
    <row r="195" spans="6:18" ht="15.95" customHeight="1">
      <c r="F195" s="61" t="s">
        <v>311</v>
      </c>
      <c r="R195" s="61" t="s">
        <v>311</v>
      </c>
    </row>
    <row r="196" spans="6:18" ht="15.95" customHeight="1">
      <c r="F196" s="61" t="s">
        <v>311</v>
      </c>
      <c r="R196" s="61" t="s">
        <v>311</v>
      </c>
    </row>
    <row r="197" spans="6:18" ht="15.95" customHeight="1">
      <c r="F197" s="61" t="s">
        <v>311</v>
      </c>
      <c r="R197" s="61" t="s">
        <v>311</v>
      </c>
    </row>
    <row r="198" spans="6:18" ht="15.95" customHeight="1">
      <c r="F198" s="61" t="s">
        <v>311</v>
      </c>
      <c r="R198" s="61" t="s">
        <v>311</v>
      </c>
    </row>
    <row r="199" spans="6:18" ht="15.95" customHeight="1">
      <c r="F199" s="61" t="s">
        <v>311</v>
      </c>
      <c r="R199" s="61" t="s">
        <v>311</v>
      </c>
    </row>
    <row r="200" spans="6:18" ht="15.95" customHeight="1">
      <c r="F200" s="61" t="s">
        <v>311</v>
      </c>
      <c r="R200" s="61" t="s">
        <v>311</v>
      </c>
    </row>
    <row r="201" spans="6:18" ht="15.95" customHeight="1">
      <c r="F201" s="61" t="s">
        <v>311</v>
      </c>
      <c r="R201" s="61" t="s">
        <v>311</v>
      </c>
    </row>
    <row r="202" spans="6:18" ht="15.95" customHeight="1">
      <c r="F202" s="61" t="s">
        <v>311</v>
      </c>
      <c r="R202" s="61" t="s">
        <v>311</v>
      </c>
    </row>
    <row r="203" spans="6:18" ht="15.95" customHeight="1">
      <c r="F203" s="61" t="s">
        <v>311</v>
      </c>
      <c r="R203" s="61" t="s">
        <v>311</v>
      </c>
    </row>
    <row r="204" spans="6:18" ht="15.95" customHeight="1">
      <c r="F204" s="61" t="s">
        <v>311</v>
      </c>
      <c r="R204" s="61" t="s">
        <v>311</v>
      </c>
    </row>
    <row r="205" spans="6:18" ht="15.95" customHeight="1">
      <c r="F205" s="61" t="s">
        <v>311</v>
      </c>
      <c r="R205" s="61" t="s">
        <v>311</v>
      </c>
    </row>
    <row r="206" spans="6:18" ht="15.95" customHeight="1">
      <c r="F206" s="61" t="s">
        <v>311</v>
      </c>
      <c r="R206" s="61" t="s">
        <v>311</v>
      </c>
    </row>
    <row r="207" spans="6:18" ht="15.95" customHeight="1">
      <c r="F207" s="61" t="s">
        <v>311</v>
      </c>
      <c r="R207" s="61" t="s">
        <v>311</v>
      </c>
    </row>
    <row r="208" spans="6:18" ht="15.95" customHeight="1">
      <c r="F208" s="61" t="s">
        <v>311</v>
      </c>
      <c r="R208" s="61" t="s">
        <v>311</v>
      </c>
    </row>
    <row r="209" spans="6:18" ht="15.95" customHeight="1">
      <c r="F209" s="61" t="s">
        <v>311</v>
      </c>
      <c r="R209" s="61" t="s">
        <v>311</v>
      </c>
    </row>
    <row r="210" spans="6:18" ht="15.95" customHeight="1">
      <c r="F210" s="61" t="s">
        <v>311</v>
      </c>
      <c r="R210" s="61" t="s">
        <v>311</v>
      </c>
    </row>
    <row r="211" spans="6:18" ht="15.95" customHeight="1">
      <c r="F211" s="61" t="s">
        <v>311</v>
      </c>
      <c r="R211" s="61" t="s">
        <v>311</v>
      </c>
    </row>
    <row r="212" spans="6:18" ht="15.95" customHeight="1">
      <c r="F212" s="61" t="s">
        <v>311</v>
      </c>
      <c r="R212" s="61" t="s">
        <v>311</v>
      </c>
    </row>
    <row r="213" spans="6:18" ht="15.95" customHeight="1">
      <c r="F213" s="61" t="s">
        <v>311</v>
      </c>
      <c r="R213" s="61" t="s">
        <v>311</v>
      </c>
    </row>
    <row r="214" spans="6:18" ht="15.95" customHeight="1">
      <c r="F214" s="61" t="s">
        <v>311</v>
      </c>
      <c r="R214" s="61" t="s">
        <v>311</v>
      </c>
    </row>
    <row r="215" spans="6:18" ht="15.95" customHeight="1">
      <c r="F215" s="61" t="s">
        <v>311</v>
      </c>
      <c r="R215" s="61" t="s">
        <v>311</v>
      </c>
    </row>
    <row r="216" spans="6:18" ht="15.95" customHeight="1">
      <c r="F216" s="61" t="s">
        <v>311</v>
      </c>
      <c r="R216" s="61" t="s">
        <v>311</v>
      </c>
    </row>
    <row r="217" spans="6:18" ht="15.95" customHeight="1">
      <c r="F217" s="61" t="s">
        <v>311</v>
      </c>
      <c r="R217" s="61" t="s">
        <v>311</v>
      </c>
    </row>
    <row r="218" spans="6:18" ht="15.95" customHeight="1">
      <c r="F218" s="61" t="s">
        <v>311</v>
      </c>
      <c r="R218" s="61" t="s">
        <v>311</v>
      </c>
    </row>
    <row r="219" spans="6:18" ht="15.95" customHeight="1">
      <c r="F219" s="61" t="s">
        <v>311</v>
      </c>
      <c r="R219" s="61" t="s">
        <v>311</v>
      </c>
    </row>
    <row r="220" spans="6:18" ht="15.95" customHeight="1">
      <c r="F220" s="61" t="s">
        <v>311</v>
      </c>
      <c r="R220" s="61" t="s">
        <v>311</v>
      </c>
    </row>
    <row r="221" spans="6:18" ht="15.95" customHeight="1">
      <c r="F221" s="61" t="s">
        <v>311</v>
      </c>
      <c r="R221" s="61" t="s">
        <v>311</v>
      </c>
    </row>
    <row r="222" spans="6:18" ht="15.95" customHeight="1">
      <c r="F222" s="61" t="s">
        <v>311</v>
      </c>
      <c r="R222" s="61" t="s">
        <v>311</v>
      </c>
    </row>
    <row r="223" spans="6:18" ht="15.95" customHeight="1">
      <c r="F223" s="61" t="s">
        <v>311</v>
      </c>
      <c r="R223" s="61" t="s">
        <v>311</v>
      </c>
    </row>
    <row r="224" spans="6:18" ht="15.95" customHeight="1">
      <c r="F224" s="61" t="s">
        <v>311</v>
      </c>
      <c r="R224" s="61" t="s">
        <v>311</v>
      </c>
    </row>
    <row r="225" spans="6:18" ht="15.95" customHeight="1">
      <c r="F225" s="61" t="s">
        <v>311</v>
      </c>
      <c r="R225" s="61" t="s">
        <v>311</v>
      </c>
    </row>
    <row r="226" spans="6:18" ht="15.95" customHeight="1">
      <c r="F226" s="61" t="s">
        <v>311</v>
      </c>
      <c r="R226" s="61" t="s">
        <v>311</v>
      </c>
    </row>
    <row r="227" spans="6:18" ht="15.95" customHeight="1">
      <c r="F227" s="61" t="s">
        <v>311</v>
      </c>
      <c r="R227" s="61" t="s">
        <v>311</v>
      </c>
    </row>
    <row r="228" spans="6:18" ht="15.95" customHeight="1">
      <c r="F228" s="61" t="s">
        <v>311</v>
      </c>
      <c r="R228" s="61" t="s">
        <v>311</v>
      </c>
    </row>
    <row r="229" spans="6:18" ht="15.95" customHeight="1">
      <c r="F229" s="61" t="s">
        <v>311</v>
      </c>
      <c r="R229" s="61" t="s">
        <v>311</v>
      </c>
    </row>
    <row r="230" spans="6:18" ht="15.95" customHeight="1">
      <c r="F230" s="61" t="s">
        <v>311</v>
      </c>
      <c r="R230" s="61" t="s">
        <v>311</v>
      </c>
    </row>
    <row r="231" spans="6:18" ht="15.95" customHeight="1">
      <c r="F231" s="61" t="s">
        <v>311</v>
      </c>
      <c r="R231" s="61" t="s">
        <v>311</v>
      </c>
    </row>
    <row r="232" spans="6:18" ht="15.95" customHeight="1">
      <c r="F232" s="61" t="s">
        <v>311</v>
      </c>
      <c r="R232" s="61" t="s">
        <v>311</v>
      </c>
    </row>
    <row r="233" spans="6:18" ht="15.95" customHeight="1">
      <c r="F233" s="61" t="s">
        <v>311</v>
      </c>
      <c r="R233" s="61" t="s">
        <v>311</v>
      </c>
    </row>
    <row r="234" spans="6:18" ht="15.95" customHeight="1">
      <c r="F234" s="61" t="s">
        <v>311</v>
      </c>
      <c r="R234" s="61" t="s">
        <v>311</v>
      </c>
    </row>
    <row r="235" spans="6:18" ht="15.95" customHeight="1">
      <c r="F235" s="61" t="s">
        <v>311</v>
      </c>
      <c r="R235" s="61" t="s">
        <v>311</v>
      </c>
    </row>
    <row r="236" spans="6:18" ht="15.95" customHeight="1">
      <c r="F236" s="61" t="s">
        <v>311</v>
      </c>
      <c r="R236" s="61" t="s">
        <v>311</v>
      </c>
    </row>
    <row r="237" spans="6:18" ht="15.95" customHeight="1">
      <c r="F237" s="61" t="s">
        <v>311</v>
      </c>
      <c r="R237" s="61" t="s">
        <v>311</v>
      </c>
    </row>
    <row r="238" spans="6:18" ht="15.95" customHeight="1">
      <c r="F238" s="61" t="s">
        <v>311</v>
      </c>
      <c r="R238" s="61" t="s">
        <v>311</v>
      </c>
    </row>
    <row r="239" spans="6:18" ht="15.95" customHeight="1">
      <c r="F239" s="61" t="s">
        <v>311</v>
      </c>
      <c r="R239" s="61" t="s">
        <v>311</v>
      </c>
    </row>
    <row r="240" spans="6:18" ht="15.95" customHeight="1">
      <c r="F240" s="61" t="s">
        <v>311</v>
      </c>
      <c r="R240" s="61" t="s">
        <v>311</v>
      </c>
    </row>
    <row r="241" spans="6:18" ht="15.95" customHeight="1">
      <c r="F241" s="61" t="s">
        <v>311</v>
      </c>
      <c r="R241" s="61" t="s">
        <v>311</v>
      </c>
    </row>
    <row r="242" spans="6:18" ht="15.95" customHeight="1">
      <c r="F242" s="61" t="s">
        <v>311</v>
      </c>
      <c r="R242" s="61" t="s">
        <v>311</v>
      </c>
    </row>
    <row r="243" spans="6:18" ht="15.95" customHeight="1">
      <c r="F243" s="61" t="s">
        <v>311</v>
      </c>
      <c r="R243" s="61" t="s">
        <v>311</v>
      </c>
    </row>
    <row r="244" spans="6:18" ht="15.95" customHeight="1">
      <c r="F244" s="61" t="s">
        <v>311</v>
      </c>
      <c r="R244" s="61" t="s">
        <v>311</v>
      </c>
    </row>
    <row r="245" spans="6:18" ht="15.95" customHeight="1">
      <c r="F245" s="61" t="s">
        <v>311</v>
      </c>
      <c r="R245" s="61" t="s">
        <v>311</v>
      </c>
    </row>
    <row r="246" spans="6:18" ht="15.95" customHeight="1">
      <c r="F246" s="61" t="s">
        <v>311</v>
      </c>
      <c r="R246" s="61" t="s">
        <v>311</v>
      </c>
    </row>
    <row r="247" spans="6:18" ht="15.95" customHeight="1">
      <c r="F247" s="61" t="s">
        <v>311</v>
      </c>
      <c r="R247" s="61" t="s">
        <v>311</v>
      </c>
    </row>
    <row r="248" spans="6:18" ht="15.95" customHeight="1">
      <c r="F248" s="61" t="s">
        <v>311</v>
      </c>
      <c r="R248" s="61" t="s">
        <v>311</v>
      </c>
    </row>
    <row r="249" spans="6:18" ht="15.95" customHeight="1">
      <c r="F249" s="61" t="s">
        <v>311</v>
      </c>
      <c r="R249" s="61" t="s">
        <v>311</v>
      </c>
    </row>
    <row r="250" spans="6:18" ht="15.95" customHeight="1">
      <c r="F250" s="61" t="s">
        <v>311</v>
      </c>
      <c r="R250" s="61" t="s">
        <v>311</v>
      </c>
    </row>
    <row r="251" spans="6:18" ht="15.95" customHeight="1">
      <c r="F251" s="61" t="s">
        <v>311</v>
      </c>
      <c r="R251" s="61" t="s">
        <v>311</v>
      </c>
    </row>
    <row r="252" spans="6:18" ht="15.95" customHeight="1">
      <c r="F252" s="61" t="s">
        <v>311</v>
      </c>
      <c r="R252" s="61" t="s">
        <v>311</v>
      </c>
    </row>
    <row r="253" spans="6:18" ht="15.95" customHeight="1">
      <c r="F253" s="61" t="s">
        <v>311</v>
      </c>
      <c r="R253" s="61" t="s">
        <v>311</v>
      </c>
    </row>
    <row r="254" spans="6:18" ht="15.95" customHeight="1">
      <c r="F254" s="61" t="s">
        <v>311</v>
      </c>
      <c r="R254" s="61" t="s">
        <v>311</v>
      </c>
    </row>
    <row r="255" spans="6:18" ht="15.95" customHeight="1">
      <c r="F255" s="61" t="s">
        <v>311</v>
      </c>
      <c r="R255" s="61" t="s">
        <v>311</v>
      </c>
    </row>
    <row r="256" spans="6:18" ht="15.95" customHeight="1">
      <c r="F256" s="61" t="s">
        <v>311</v>
      </c>
      <c r="R256" s="61" t="s">
        <v>311</v>
      </c>
    </row>
    <row r="257" spans="6:18" ht="15.95" customHeight="1">
      <c r="F257" s="61" t="s">
        <v>311</v>
      </c>
      <c r="R257" s="61" t="s">
        <v>311</v>
      </c>
    </row>
    <row r="258" spans="6:18" ht="15.95" customHeight="1">
      <c r="F258" s="61" t="s">
        <v>311</v>
      </c>
      <c r="R258" s="61" t="s">
        <v>311</v>
      </c>
    </row>
    <row r="259" spans="6:18" ht="15.95" customHeight="1">
      <c r="F259" s="61" t="s">
        <v>311</v>
      </c>
      <c r="R259" s="61" t="s">
        <v>311</v>
      </c>
    </row>
    <row r="260" spans="6:18" ht="15.95" customHeight="1">
      <c r="F260" s="61" t="s">
        <v>311</v>
      </c>
      <c r="R260" s="61" t="s">
        <v>311</v>
      </c>
    </row>
    <row r="261" spans="6:18" ht="15.95" customHeight="1">
      <c r="F261" s="61" t="s">
        <v>311</v>
      </c>
      <c r="R261" s="61" t="s">
        <v>311</v>
      </c>
    </row>
    <row r="262" spans="6:18" ht="15.95" customHeight="1">
      <c r="F262" s="61" t="s">
        <v>311</v>
      </c>
      <c r="R262" s="61" t="s">
        <v>311</v>
      </c>
    </row>
    <row r="263" spans="6:18" ht="15.95" customHeight="1">
      <c r="F263" s="61" t="s">
        <v>311</v>
      </c>
      <c r="R263" s="61" t="s">
        <v>311</v>
      </c>
    </row>
    <row r="264" spans="6:18" ht="15.95" customHeight="1">
      <c r="F264" s="61" t="s">
        <v>311</v>
      </c>
      <c r="R264" s="61" t="s">
        <v>311</v>
      </c>
    </row>
    <row r="265" spans="6:18" ht="15.95" customHeight="1">
      <c r="F265" s="61" t="s">
        <v>311</v>
      </c>
      <c r="R265" s="61" t="s">
        <v>311</v>
      </c>
    </row>
    <row r="266" spans="6:18" ht="15.95" customHeight="1">
      <c r="F266" s="61" t="s">
        <v>311</v>
      </c>
      <c r="R266" s="61" t="s">
        <v>311</v>
      </c>
    </row>
    <row r="267" spans="6:18" ht="15.95" customHeight="1">
      <c r="F267" s="61" t="s">
        <v>311</v>
      </c>
      <c r="R267" s="61" t="s">
        <v>311</v>
      </c>
    </row>
    <row r="268" spans="6:18" ht="15.95" customHeight="1">
      <c r="F268" s="61" t="s">
        <v>311</v>
      </c>
      <c r="R268" s="61" t="s">
        <v>311</v>
      </c>
    </row>
    <row r="269" spans="6:18" ht="15.95" customHeight="1">
      <c r="F269" s="61" t="s">
        <v>311</v>
      </c>
      <c r="R269" s="61" t="s">
        <v>311</v>
      </c>
    </row>
    <row r="270" spans="6:18" ht="15.95" customHeight="1">
      <c r="F270" s="61" t="s">
        <v>311</v>
      </c>
      <c r="R270" s="61" t="s">
        <v>311</v>
      </c>
    </row>
    <row r="271" spans="6:18" ht="15.95" customHeight="1">
      <c r="F271" s="61" t="s">
        <v>311</v>
      </c>
      <c r="R271" s="61" t="s">
        <v>311</v>
      </c>
    </row>
    <row r="272" spans="6:18" ht="15.95" customHeight="1">
      <c r="F272" s="61" t="s">
        <v>311</v>
      </c>
      <c r="R272" s="61" t="s">
        <v>311</v>
      </c>
    </row>
    <row r="273" spans="6:18" ht="15.95" customHeight="1">
      <c r="F273" s="61" t="s">
        <v>311</v>
      </c>
      <c r="R273" s="61" t="s">
        <v>311</v>
      </c>
    </row>
    <row r="274" spans="6:18" ht="15.95" customHeight="1">
      <c r="F274" s="61" t="s">
        <v>311</v>
      </c>
      <c r="R274" s="61" t="s">
        <v>311</v>
      </c>
    </row>
    <row r="275" spans="6:18" ht="15.95" customHeight="1">
      <c r="F275" s="61" t="s">
        <v>311</v>
      </c>
      <c r="R275" s="61" t="s">
        <v>311</v>
      </c>
    </row>
    <row r="276" spans="6:18" ht="15.95" customHeight="1">
      <c r="F276" s="61" t="s">
        <v>311</v>
      </c>
      <c r="R276" s="61" t="s">
        <v>311</v>
      </c>
    </row>
    <row r="277" spans="6:18" ht="15.95" customHeight="1">
      <c r="F277" s="61" t="s">
        <v>311</v>
      </c>
      <c r="R277" s="61" t="s">
        <v>311</v>
      </c>
    </row>
    <row r="278" spans="6:18" ht="15.95" customHeight="1">
      <c r="F278" s="61" t="s">
        <v>311</v>
      </c>
      <c r="R278" s="61" t="s">
        <v>311</v>
      </c>
    </row>
    <row r="279" spans="6:18" ht="15.95" customHeight="1">
      <c r="F279" s="61" t="s">
        <v>311</v>
      </c>
      <c r="R279" s="61" t="s">
        <v>311</v>
      </c>
    </row>
    <row r="280" spans="6:18" ht="15.95" customHeight="1">
      <c r="F280" s="61" t="s">
        <v>311</v>
      </c>
      <c r="R280" s="61" t="s">
        <v>311</v>
      </c>
    </row>
    <row r="281" spans="6:18" ht="15.95" customHeight="1">
      <c r="F281" s="61" t="s">
        <v>311</v>
      </c>
      <c r="R281" s="61" t="s">
        <v>311</v>
      </c>
    </row>
    <row r="282" spans="6:18" ht="15.95" customHeight="1">
      <c r="F282" s="61" t="s">
        <v>311</v>
      </c>
      <c r="R282" s="61" t="s">
        <v>311</v>
      </c>
    </row>
    <row r="283" spans="6:18" ht="15.95" customHeight="1">
      <c r="F283" s="61" t="s">
        <v>311</v>
      </c>
      <c r="R283" s="61" t="s">
        <v>311</v>
      </c>
    </row>
    <row r="284" spans="6:18" ht="15.95" customHeight="1">
      <c r="F284" s="61" t="s">
        <v>311</v>
      </c>
      <c r="R284" s="61" t="s">
        <v>311</v>
      </c>
    </row>
    <row r="285" spans="6:18" ht="15.95" customHeight="1">
      <c r="F285" s="61" t="s">
        <v>311</v>
      </c>
      <c r="R285" s="61" t="s">
        <v>311</v>
      </c>
    </row>
    <row r="286" spans="6:18" ht="15.95" customHeight="1">
      <c r="F286" s="61" t="s">
        <v>311</v>
      </c>
      <c r="R286" s="61" t="s">
        <v>311</v>
      </c>
    </row>
    <row r="287" spans="6:18" ht="15.95" customHeight="1">
      <c r="F287" s="61" t="s">
        <v>311</v>
      </c>
      <c r="R287" s="61" t="s">
        <v>311</v>
      </c>
    </row>
    <row r="288" spans="6:18" ht="15.95" customHeight="1">
      <c r="F288" s="61" t="s">
        <v>311</v>
      </c>
      <c r="R288" s="61" t="s">
        <v>311</v>
      </c>
    </row>
    <row r="289" spans="6:18" ht="15.95" customHeight="1">
      <c r="F289" s="61" t="s">
        <v>311</v>
      </c>
      <c r="R289" s="61" t="s">
        <v>311</v>
      </c>
    </row>
    <row r="290" spans="6:18" ht="15.95" customHeight="1">
      <c r="F290" s="61" t="s">
        <v>311</v>
      </c>
      <c r="R290" s="61" t="s">
        <v>311</v>
      </c>
    </row>
    <row r="291" spans="6:18" ht="15.95" customHeight="1">
      <c r="F291" s="61" t="s">
        <v>311</v>
      </c>
      <c r="R291" s="61" t="s">
        <v>311</v>
      </c>
    </row>
    <row r="292" spans="6:18" ht="15.95" customHeight="1">
      <c r="F292" s="61" t="s">
        <v>311</v>
      </c>
      <c r="R292" s="61" t="s">
        <v>311</v>
      </c>
    </row>
    <row r="293" spans="6:18" ht="15.95" customHeight="1">
      <c r="F293" s="61" t="s">
        <v>311</v>
      </c>
      <c r="R293" s="61" t="s">
        <v>311</v>
      </c>
    </row>
    <row r="294" spans="6:18" ht="15.95" customHeight="1">
      <c r="F294" s="61" t="s">
        <v>311</v>
      </c>
      <c r="R294" s="61" t="s">
        <v>311</v>
      </c>
    </row>
    <row r="295" spans="6:18" ht="15.95" customHeight="1">
      <c r="F295" s="61" t="s">
        <v>311</v>
      </c>
      <c r="R295" s="61" t="s">
        <v>311</v>
      </c>
    </row>
    <row r="296" spans="6:18" ht="15.95" customHeight="1">
      <c r="F296" s="61" t="s">
        <v>311</v>
      </c>
      <c r="R296" s="61" t="s">
        <v>311</v>
      </c>
    </row>
    <row r="297" spans="6:18" ht="15.95" customHeight="1">
      <c r="F297" s="61" t="s">
        <v>311</v>
      </c>
      <c r="R297" s="61" t="s">
        <v>311</v>
      </c>
    </row>
    <row r="298" spans="6:18" ht="15.95" customHeight="1">
      <c r="F298" s="61" t="s">
        <v>311</v>
      </c>
      <c r="R298" s="61" t="s">
        <v>311</v>
      </c>
    </row>
    <row r="299" spans="6:18" ht="15.95" customHeight="1">
      <c r="F299" s="61" t="s">
        <v>311</v>
      </c>
      <c r="R299" s="61" t="s">
        <v>311</v>
      </c>
    </row>
    <row r="300" spans="6:18" ht="15.95" customHeight="1">
      <c r="F300" s="61" t="s">
        <v>311</v>
      </c>
      <c r="R300" s="61" t="s">
        <v>311</v>
      </c>
    </row>
    <row r="301" spans="6:18" ht="15.95" customHeight="1">
      <c r="F301" s="61" t="s">
        <v>311</v>
      </c>
      <c r="R301" s="61" t="s">
        <v>311</v>
      </c>
    </row>
    <row r="302" spans="6:18" ht="15.95" customHeight="1">
      <c r="F302" s="61" t="s">
        <v>311</v>
      </c>
      <c r="R302" s="61" t="s">
        <v>311</v>
      </c>
    </row>
    <row r="303" spans="6:18" ht="15.95" customHeight="1">
      <c r="F303" s="61" t="s">
        <v>311</v>
      </c>
      <c r="R303" s="61" t="s">
        <v>311</v>
      </c>
    </row>
    <row r="304" spans="6:18" ht="15.95" customHeight="1">
      <c r="F304" s="61" t="s">
        <v>311</v>
      </c>
      <c r="R304" s="61" t="s">
        <v>311</v>
      </c>
    </row>
    <row r="305" spans="6:18" ht="15.95" customHeight="1">
      <c r="F305" s="61" t="s">
        <v>311</v>
      </c>
      <c r="R305" s="61" t="s">
        <v>311</v>
      </c>
    </row>
    <row r="306" spans="6:18" ht="15.95" customHeight="1">
      <c r="F306" s="61" t="s">
        <v>311</v>
      </c>
      <c r="R306" s="61" t="s">
        <v>311</v>
      </c>
    </row>
    <row r="307" spans="6:18" ht="15.95" customHeight="1">
      <c r="F307" s="61" t="s">
        <v>311</v>
      </c>
      <c r="R307" s="61" t="s">
        <v>311</v>
      </c>
    </row>
    <row r="308" spans="6:18" ht="15.95" customHeight="1">
      <c r="F308" s="61" t="s">
        <v>311</v>
      </c>
      <c r="R308" s="61" t="s">
        <v>311</v>
      </c>
    </row>
    <row r="309" spans="6:18" ht="15.95" customHeight="1">
      <c r="F309" s="61" t="s">
        <v>311</v>
      </c>
      <c r="R309" s="61" t="s">
        <v>311</v>
      </c>
    </row>
    <row r="310" spans="6:18" ht="15.95" customHeight="1">
      <c r="F310" s="61" t="s">
        <v>311</v>
      </c>
      <c r="R310" s="61" t="s">
        <v>311</v>
      </c>
    </row>
    <row r="311" spans="6:18" ht="15.95" customHeight="1">
      <c r="F311" s="61" t="s">
        <v>311</v>
      </c>
      <c r="R311" s="61" t="s">
        <v>311</v>
      </c>
    </row>
    <row r="312" spans="6:18" ht="15.95" customHeight="1">
      <c r="F312" s="61" t="s">
        <v>311</v>
      </c>
      <c r="R312" s="61" t="s">
        <v>311</v>
      </c>
    </row>
    <row r="313" spans="6:18" ht="15.95" customHeight="1">
      <c r="F313" s="61" t="s">
        <v>311</v>
      </c>
      <c r="R313" s="61" t="s">
        <v>311</v>
      </c>
    </row>
    <row r="314" spans="6:18" ht="15.95" customHeight="1">
      <c r="F314" s="61" t="s">
        <v>311</v>
      </c>
      <c r="R314" s="61" t="s">
        <v>311</v>
      </c>
    </row>
    <row r="315" spans="6:18" ht="15.95" customHeight="1">
      <c r="F315" s="61" t="s">
        <v>311</v>
      </c>
      <c r="R315" s="61" t="s">
        <v>311</v>
      </c>
    </row>
    <row r="316" spans="6:18" ht="15.95" customHeight="1">
      <c r="F316" s="61" t="s">
        <v>311</v>
      </c>
      <c r="R316" s="61" t="s">
        <v>311</v>
      </c>
    </row>
    <row r="317" spans="6:18" ht="15.95" customHeight="1">
      <c r="F317" s="61" t="s">
        <v>311</v>
      </c>
      <c r="R317" s="61" t="s">
        <v>311</v>
      </c>
    </row>
    <row r="318" spans="6:18" ht="15.95" customHeight="1">
      <c r="F318" s="61" t="s">
        <v>311</v>
      </c>
      <c r="R318" s="61" t="s">
        <v>311</v>
      </c>
    </row>
    <row r="319" spans="6:18" ht="15.95" customHeight="1">
      <c r="F319" s="61" t="s">
        <v>311</v>
      </c>
      <c r="R319" s="61" t="s">
        <v>311</v>
      </c>
    </row>
    <row r="320" spans="6:18" ht="15.95" customHeight="1">
      <c r="F320" s="61" t="s">
        <v>311</v>
      </c>
      <c r="R320" s="61" t="s">
        <v>311</v>
      </c>
    </row>
    <row r="321" spans="6:18" ht="15.95" customHeight="1">
      <c r="F321" s="61" t="s">
        <v>311</v>
      </c>
      <c r="R321" s="61" t="s">
        <v>311</v>
      </c>
    </row>
    <row r="322" spans="6:18" ht="15.95" customHeight="1">
      <c r="F322" s="61" t="s">
        <v>311</v>
      </c>
      <c r="R322" s="61" t="s">
        <v>311</v>
      </c>
    </row>
    <row r="323" spans="6:18" ht="15.95" customHeight="1">
      <c r="F323" s="61" t="s">
        <v>311</v>
      </c>
      <c r="R323" s="61" t="s">
        <v>311</v>
      </c>
    </row>
    <row r="324" spans="6:18" ht="15.95" customHeight="1">
      <c r="F324" s="61" t="s">
        <v>311</v>
      </c>
      <c r="R324" s="61" t="s">
        <v>311</v>
      </c>
    </row>
    <row r="325" spans="6:18" ht="15.95" customHeight="1">
      <c r="F325" s="61" t="s">
        <v>311</v>
      </c>
      <c r="R325" s="61" t="s">
        <v>311</v>
      </c>
    </row>
    <row r="326" spans="6:18" ht="15.95" customHeight="1">
      <c r="F326" s="61" t="s">
        <v>311</v>
      </c>
      <c r="R326" s="61" t="s">
        <v>311</v>
      </c>
    </row>
    <row r="327" spans="6:18" ht="15.95" customHeight="1">
      <c r="F327" s="61" t="s">
        <v>311</v>
      </c>
      <c r="R327" s="61" t="s">
        <v>311</v>
      </c>
    </row>
    <row r="328" spans="6:18" ht="15.95" customHeight="1">
      <c r="F328" s="61" t="s">
        <v>311</v>
      </c>
      <c r="R328" s="61" t="s">
        <v>311</v>
      </c>
    </row>
    <row r="329" spans="6:18" ht="15.95" customHeight="1">
      <c r="F329" s="61" t="s">
        <v>311</v>
      </c>
      <c r="R329" s="61" t="s">
        <v>311</v>
      </c>
    </row>
    <row r="330" spans="6:18" ht="15.95" customHeight="1">
      <c r="F330" s="61" t="s">
        <v>311</v>
      </c>
      <c r="R330" s="61" t="s">
        <v>311</v>
      </c>
    </row>
    <row r="331" spans="6:18" ht="15.95" customHeight="1">
      <c r="F331" s="61" t="s">
        <v>311</v>
      </c>
      <c r="R331" s="61" t="s">
        <v>311</v>
      </c>
    </row>
    <row r="332" spans="6:18" ht="15.95" customHeight="1">
      <c r="F332" s="61" t="s">
        <v>311</v>
      </c>
      <c r="R332" s="61" t="s">
        <v>311</v>
      </c>
    </row>
    <row r="333" spans="6:18" ht="15.95" customHeight="1">
      <c r="F333" s="61" t="s">
        <v>311</v>
      </c>
      <c r="R333" s="61" t="s">
        <v>311</v>
      </c>
    </row>
    <row r="334" spans="6:18" ht="15.95" customHeight="1">
      <c r="F334" s="61" t="s">
        <v>311</v>
      </c>
      <c r="R334" s="61" t="s">
        <v>311</v>
      </c>
    </row>
    <row r="335" spans="6:18" ht="15.95" customHeight="1">
      <c r="F335" s="61" t="s">
        <v>311</v>
      </c>
      <c r="R335" s="61" t="s">
        <v>311</v>
      </c>
    </row>
    <row r="336" spans="6:18" ht="15.95" customHeight="1">
      <c r="F336" s="61" t="s">
        <v>311</v>
      </c>
      <c r="R336" s="61" t="s">
        <v>311</v>
      </c>
    </row>
    <row r="337" spans="6:18" ht="15.95" customHeight="1">
      <c r="F337" s="61" t="s">
        <v>311</v>
      </c>
      <c r="R337" s="61" t="s">
        <v>311</v>
      </c>
    </row>
    <row r="338" spans="6:18" ht="15.95" customHeight="1">
      <c r="F338" s="61" t="s">
        <v>311</v>
      </c>
      <c r="R338" s="61" t="s">
        <v>311</v>
      </c>
    </row>
    <row r="339" spans="6:18" ht="15.95" customHeight="1">
      <c r="F339" s="61" t="s">
        <v>311</v>
      </c>
      <c r="R339" s="61" t="s">
        <v>311</v>
      </c>
    </row>
    <row r="340" spans="6:18" ht="15.95" customHeight="1">
      <c r="F340" s="61" t="s">
        <v>311</v>
      </c>
      <c r="R340" s="61" t="s">
        <v>311</v>
      </c>
    </row>
    <row r="341" spans="6:18" ht="15.95" customHeight="1">
      <c r="F341" s="61" t="s">
        <v>311</v>
      </c>
      <c r="R341" s="61" t="s">
        <v>311</v>
      </c>
    </row>
    <row r="342" spans="6:18" ht="15.95" customHeight="1">
      <c r="F342" s="61" t="s">
        <v>311</v>
      </c>
      <c r="R342" s="61" t="s">
        <v>311</v>
      </c>
    </row>
    <row r="343" spans="6:18" ht="15.95" customHeight="1">
      <c r="F343" s="61" t="s">
        <v>311</v>
      </c>
      <c r="R343" s="61" t="s">
        <v>311</v>
      </c>
    </row>
    <row r="344" spans="6:18" ht="15.95" customHeight="1">
      <c r="F344" s="61" t="s">
        <v>311</v>
      </c>
      <c r="R344" s="61" t="s">
        <v>311</v>
      </c>
    </row>
    <row r="345" spans="6:18" ht="15.95" customHeight="1">
      <c r="F345" s="61" t="s">
        <v>311</v>
      </c>
      <c r="R345" s="61" t="s">
        <v>311</v>
      </c>
    </row>
    <row r="346" spans="6:18" ht="15.95" customHeight="1">
      <c r="F346" s="61" t="s">
        <v>311</v>
      </c>
      <c r="R346" s="61" t="s">
        <v>311</v>
      </c>
    </row>
    <row r="347" spans="6:18" ht="15.95" customHeight="1">
      <c r="F347" s="61" t="s">
        <v>311</v>
      </c>
      <c r="R347" s="61" t="s">
        <v>311</v>
      </c>
    </row>
    <row r="348" spans="6:18" ht="15.95" customHeight="1">
      <c r="F348" s="61" t="s">
        <v>311</v>
      </c>
      <c r="R348" s="61" t="s">
        <v>311</v>
      </c>
    </row>
    <row r="349" spans="6:18" ht="15.95" customHeight="1">
      <c r="F349" s="61" t="s">
        <v>311</v>
      </c>
      <c r="R349" s="61" t="s">
        <v>311</v>
      </c>
    </row>
    <row r="350" spans="6:18" ht="15.95" customHeight="1">
      <c r="F350" s="61" t="s">
        <v>311</v>
      </c>
      <c r="R350" s="61" t="s">
        <v>311</v>
      </c>
    </row>
    <row r="351" spans="6:18" ht="15.95" customHeight="1">
      <c r="F351" s="61" t="s">
        <v>311</v>
      </c>
      <c r="R351" s="61" t="s">
        <v>311</v>
      </c>
    </row>
    <row r="352" spans="6:18" ht="15.95" customHeight="1">
      <c r="F352" s="61" t="s">
        <v>311</v>
      </c>
      <c r="R352" s="61" t="s">
        <v>311</v>
      </c>
    </row>
    <row r="353" spans="6:18" ht="15.95" customHeight="1">
      <c r="F353" s="61" t="s">
        <v>311</v>
      </c>
      <c r="R353" s="61" t="s">
        <v>311</v>
      </c>
    </row>
    <row r="354" spans="6:18" ht="15.95" customHeight="1">
      <c r="F354" s="61" t="s">
        <v>311</v>
      </c>
      <c r="R354" s="61" t="s">
        <v>311</v>
      </c>
    </row>
    <row r="355" spans="6:18" ht="15.95" customHeight="1">
      <c r="F355" s="61" t="s">
        <v>311</v>
      </c>
      <c r="R355" s="61" t="s">
        <v>311</v>
      </c>
    </row>
    <row r="356" spans="6:18" ht="15.95" customHeight="1">
      <c r="F356" s="61" t="s">
        <v>311</v>
      </c>
      <c r="R356" s="61" t="s">
        <v>311</v>
      </c>
    </row>
    <row r="357" spans="6:18" ht="15.95" customHeight="1">
      <c r="F357" s="61" t="s">
        <v>311</v>
      </c>
      <c r="R357" s="61" t="s">
        <v>311</v>
      </c>
    </row>
    <row r="358" spans="6:18" ht="15.95" customHeight="1">
      <c r="F358" s="61" t="s">
        <v>311</v>
      </c>
      <c r="R358" s="61" t="s">
        <v>311</v>
      </c>
    </row>
    <row r="359" spans="6:18" ht="15.95" customHeight="1">
      <c r="F359" s="61" t="s">
        <v>311</v>
      </c>
      <c r="R359" s="61" t="s">
        <v>311</v>
      </c>
    </row>
    <row r="360" spans="6:18" ht="15.95" customHeight="1">
      <c r="F360" s="61" t="s">
        <v>311</v>
      </c>
      <c r="R360" s="61" t="s">
        <v>311</v>
      </c>
    </row>
    <row r="361" spans="6:18" ht="15.95" customHeight="1">
      <c r="F361" s="61" t="s">
        <v>311</v>
      </c>
      <c r="R361" s="61" t="s">
        <v>311</v>
      </c>
    </row>
    <row r="362" spans="6:18" ht="15.95" customHeight="1">
      <c r="F362" s="61" t="s">
        <v>311</v>
      </c>
      <c r="R362" s="61" t="s">
        <v>311</v>
      </c>
    </row>
    <row r="363" spans="6:18" ht="15.95" customHeight="1">
      <c r="F363" s="61" t="s">
        <v>311</v>
      </c>
      <c r="R363" s="61" t="s">
        <v>311</v>
      </c>
    </row>
    <row r="364" spans="6:18" ht="15.95" customHeight="1">
      <c r="F364" s="61" t="s">
        <v>311</v>
      </c>
      <c r="R364" s="61" t="s">
        <v>311</v>
      </c>
    </row>
    <row r="365" spans="6:18" ht="15.95" customHeight="1">
      <c r="F365" s="61" t="s">
        <v>311</v>
      </c>
      <c r="R365" s="61" t="s">
        <v>311</v>
      </c>
    </row>
    <row r="366" spans="6:18" ht="15.95" customHeight="1">
      <c r="F366" s="61" t="s">
        <v>311</v>
      </c>
      <c r="R366" s="61" t="s">
        <v>311</v>
      </c>
    </row>
    <row r="367" spans="6:18" ht="15.95" customHeight="1">
      <c r="F367" s="61" t="s">
        <v>311</v>
      </c>
      <c r="R367" s="61" t="s">
        <v>311</v>
      </c>
    </row>
    <row r="368" spans="6:18" ht="15.95" customHeight="1">
      <c r="F368" s="61" t="s">
        <v>311</v>
      </c>
      <c r="R368" s="61" t="s">
        <v>311</v>
      </c>
    </row>
    <row r="369" spans="6:18" ht="15.95" customHeight="1">
      <c r="F369" s="61" t="s">
        <v>311</v>
      </c>
      <c r="R369" s="61" t="s">
        <v>311</v>
      </c>
    </row>
    <row r="370" spans="6:18" ht="15.95" customHeight="1">
      <c r="F370" s="61" t="s">
        <v>311</v>
      </c>
      <c r="R370" s="61" t="s">
        <v>311</v>
      </c>
    </row>
    <row r="371" spans="6:18" ht="15.95" customHeight="1">
      <c r="F371" s="61" t="s">
        <v>311</v>
      </c>
      <c r="R371" s="61" t="s">
        <v>311</v>
      </c>
    </row>
    <row r="372" spans="6:18" ht="15.95" customHeight="1">
      <c r="F372" s="61" t="s">
        <v>311</v>
      </c>
      <c r="R372" s="61" t="s">
        <v>311</v>
      </c>
    </row>
    <row r="373" spans="6:18" ht="15.95" customHeight="1">
      <c r="F373" s="61" t="s">
        <v>311</v>
      </c>
      <c r="R373" s="61" t="s">
        <v>311</v>
      </c>
    </row>
    <row r="374" spans="6:18" ht="15.95" customHeight="1">
      <c r="F374" s="61" t="s">
        <v>311</v>
      </c>
      <c r="R374" s="61" t="s">
        <v>311</v>
      </c>
    </row>
    <row r="375" spans="6:18" ht="15.95" customHeight="1">
      <c r="F375" s="61" t="s">
        <v>311</v>
      </c>
      <c r="R375" s="61" t="s">
        <v>311</v>
      </c>
    </row>
    <row r="376" spans="6:18" ht="15.95" customHeight="1">
      <c r="F376" s="61" t="s">
        <v>311</v>
      </c>
      <c r="R376" s="61" t="s">
        <v>311</v>
      </c>
    </row>
    <row r="377" spans="6:18" ht="15.95" customHeight="1">
      <c r="F377" s="61" t="s">
        <v>311</v>
      </c>
      <c r="R377" s="61" t="s">
        <v>311</v>
      </c>
    </row>
    <row r="378" spans="6:18" ht="15.95" customHeight="1">
      <c r="F378" s="61" t="s">
        <v>311</v>
      </c>
      <c r="R378" s="61" t="s">
        <v>311</v>
      </c>
    </row>
    <row r="379" spans="6:18" ht="15.95" customHeight="1">
      <c r="F379" s="61" t="s">
        <v>311</v>
      </c>
      <c r="R379" s="61" t="s">
        <v>311</v>
      </c>
    </row>
    <row r="380" spans="6:18" ht="15.95" customHeight="1">
      <c r="F380" s="61" t="s">
        <v>311</v>
      </c>
      <c r="R380" s="61" t="s">
        <v>311</v>
      </c>
    </row>
    <row r="381" spans="6:18" ht="15.95" customHeight="1">
      <c r="F381" s="61" t="s">
        <v>311</v>
      </c>
      <c r="R381" s="61" t="s">
        <v>311</v>
      </c>
    </row>
    <row r="382" spans="6:18" ht="15.95" customHeight="1">
      <c r="F382" s="61" t="s">
        <v>311</v>
      </c>
      <c r="R382" s="61" t="s">
        <v>311</v>
      </c>
    </row>
    <row r="383" spans="6:18" ht="15.95" customHeight="1">
      <c r="F383" s="61" t="s">
        <v>311</v>
      </c>
      <c r="R383" s="61" t="s">
        <v>311</v>
      </c>
    </row>
    <row r="384" spans="6:18" ht="15.95" customHeight="1">
      <c r="F384" s="61" t="s">
        <v>311</v>
      </c>
      <c r="R384" s="61" t="s">
        <v>311</v>
      </c>
    </row>
    <row r="385" spans="6:18" ht="15.95" customHeight="1">
      <c r="F385" s="61" t="s">
        <v>311</v>
      </c>
      <c r="R385" s="61" t="s">
        <v>311</v>
      </c>
    </row>
    <row r="386" spans="6:18" ht="15.95" customHeight="1">
      <c r="F386" s="61" t="s">
        <v>311</v>
      </c>
      <c r="R386" s="61" t="s">
        <v>311</v>
      </c>
    </row>
    <row r="387" spans="6:18" ht="15.95" customHeight="1">
      <c r="F387" s="61" t="s">
        <v>311</v>
      </c>
      <c r="R387" s="61" t="s">
        <v>311</v>
      </c>
    </row>
    <row r="388" spans="6:18" ht="15.95" customHeight="1">
      <c r="F388" s="61" t="s">
        <v>311</v>
      </c>
      <c r="R388" s="61" t="s">
        <v>311</v>
      </c>
    </row>
    <row r="389" spans="6:18" ht="15.95" customHeight="1">
      <c r="F389" s="61" t="s">
        <v>311</v>
      </c>
      <c r="R389" s="61" t="s">
        <v>311</v>
      </c>
    </row>
    <row r="390" spans="6:18" ht="15.95" customHeight="1">
      <c r="F390" s="61" t="s">
        <v>311</v>
      </c>
      <c r="R390" s="61" t="s">
        <v>311</v>
      </c>
    </row>
    <row r="391" spans="6:18" ht="15.95" customHeight="1">
      <c r="F391" s="61" t="s">
        <v>311</v>
      </c>
      <c r="R391" s="61" t="s">
        <v>311</v>
      </c>
    </row>
    <row r="392" spans="6:18" ht="15.95" customHeight="1">
      <c r="F392" s="61" t="s">
        <v>311</v>
      </c>
      <c r="R392" s="61" t="s">
        <v>311</v>
      </c>
    </row>
    <row r="393" spans="6:18" ht="15.95" customHeight="1">
      <c r="F393" s="61" t="s">
        <v>311</v>
      </c>
      <c r="R393" s="61" t="s">
        <v>311</v>
      </c>
    </row>
    <row r="394" spans="6:18" ht="15.95" customHeight="1">
      <c r="F394" s="61" t="s">
        <v>311</v>
      </c>
      <c r="R394" s="61" t="s">
        <v>311</v>
      </c>
    </row>
    <row r="395" spans="6:18" ht="15.95" customHeight="1">
      <c r="F395" s="61" t="s">
        <v>311</v>
      </c>
      <c r="R395" s="61" t="s">
        <v>311</v>
      </c>
    </row>
    <row r="396" spans="6:18" ht="15.95" customHeight="1">
      <c r="F396" s="61" t="s">
        <v>311</v>
      </c>
      <c r="R396" s="61" t="s">
        <v>311</v>
      </c>
    </row>
    <row r="397" spans="6:18" ht="15.95" customHeight="1">
      <c r="F397" s="61" t="s">
        <v>311</v>
      </c>
      <c r="R397" s="61" t="s">
        <v>311</v>
      </c>
    </row>
    <row r="398" spans="6:18" ht="15.95" customHeight="1">
      <c r="F398" s="61" t="s">
        <v>311</v>
      </c>
      <c r="R398" s="61" t="s">
        <v>311</v>
      </c>
    </row>
    <row r="399" spans="6:18" ht="15.95" customHeight="1">
      <c r="F399" s="61" t="s">
        <v>311</v>
      </c>
      <c r="R399" s="61" t="s">
        <v>311</v>
      </c>
    </row>
    <row r="400" spans="6:18" ht="15.95" customHeight="1">
      <c r="F400" s="61" t="s">
        <v>311</v>
      </c>
      <c r="R400" s="61" t="s">
        <v>311</v>
      </c>
    </row>
    <row r="401" spans="6:18" ht="15.95" customHeight="1">
      <c r="F401" s="61" t="s">
        <v>311</v>
      </c>
      <c r="R401" s="61" t="s">
        <v>311</v>
      </c>
    </row>
    <row r="402" spans="6:18" ht="15.95" customHeight="1">
      <c r="F402" s="61" t="s">
        <v>311</v>
      </c>
      <c r="R402" s="61" t="s">
        <v>311</v>
      </c>
    </row>
    <row r="403" spans="6:18" ht="15.95" customHeight="1">
      <c r="F403" s="61" t="s">
        <v>311</v>
      </c>
      <c r="R403" s="61" t="s">
        <v>311</v>
      </c>
    </row>
    <row r="404" spans="6:18" ht="15.95" customHeight="1">
      <c r="F404" s="61" t="s">
        <v>311</v>
      </c>
      <c r="R404" s="61" t="s">
        <v>311</v>
      </c>
    </row>
    <row r="405" spans="6:18" ht="15.95" customHeight="1">
      <c r="F405" s="61" t="s">
        <v>311</v>
      </c>
      <c r="R405" s="61" t="s">
        <v>311</v>
      </c>
    </row>
    <row r="406" spans="6:18" ht="15.95" customHeight="1">
      <c r="F406" s="61" t="s">
        <v>311</v>
      </c>
      <c r="R406" s="61" t="s">
        <v>311</v>
      </c>
    </row>
    <row r="407" spans="6:18" ht="15.95" customHeight="1">
      <c r="F407" s="61" t="s">
        <v>311</v>
      </c>
      <c r="R407" s="61" t="s">
        <v>311</v>
      </c>
    </row>
    <row r="408" spans="6:18" ht="15.95" customHeight="1">
      <c r="F408" s="61" t="s">
        <v>311</v>
      </c>
      <c r="R408" s="61" t="s">
        <v>311</v>
      </c>
    </row>
    <row r="409" spans="6:18" ht="15.95" customHeight="1">
      <c r="F409" s="61" t="s">
        <v>311</v>
      </c>
      <c r="R409" s="61" t="s">
        <v>311</v>
      </c>
    </row>
    <row r="410" spans="6:18" ht="15.95" customHeight="1">
      <c r="F410" s="61" t="s">
        <v>311</v>
      </c>
      <c r="R410" s="61" t="s">
        <v>311</v>
      </c>
    </row>
    <row r="411" spans="6:18" ht="15.95" customHeight="1">
      <c r="F411" s="61" t="s">
        <v>311</v>
      </c>
      <c r="R411" s="61" t="s">
        <v>311</v>
      </c>
    </row>
    <row r="412" spans="6:18" ht="15.95" customHeight="1">
      <c r="F412" s="61" t="s">
        <v>311</v>
      </c>
      <c r="R412" s="61" t="s">
        <v>311</v>
      </c>
    </row>
    <row r="413" spans="6:18" ht="15.95" customHeight="1">
      <c r="F413" s="61" t="s">
        <v>311</v>
      </c>
      <c r="R413" s="61" t="s">
        <v>311</v>
      </c>
    </row>
    <row r="414" spans="6:18" ht="15.95" customHeight="1">
      <c r="F414" s="61" t="s">
        <v>311</v>
      </c>
      <c r="R414" s="61" t="s">
        <v>311</v>
      </c>
    </row>
    <row r="415" spans="6:18" ht="15.95" customHeight="1">
      <c r="F415" s="61" t="s">
        <v>311</v>
      </c>
      <c r="R415" s="61" t="s">
        <v>311</v>
      </c>
    </row>
    <row r="416" spans="6:18" ht="15.95" customHeight="1">
      <c r="F416" s="61" t="s">
        <v>311</v>
      </c>
      <c r="R416" s="61" t="s">
        <v>311</v>
      </c>
    </row>
    <row r="417" spans="6:18" ht="15.95" customHeight="1">
      <c r="F417" s="61" t="s">
        <v>311</v>
      </c>
      <c r="R417" s="61" t="s">
        <v>311</v>
      </c>
    </row>
    <row r="418" spans="6:18" ht="15.95" customHeight="1">
      <c r="F418" s="61" t="s">
        <v>311</v>
      </c>
      <c r="R418" s="61" t="s">
        <v>311</v>
      </c>
    </row>
    <row r="419" spans="6:18" ht="15.95" customHeight="1">
      <c r="F419" s="61" t="s">
        <v>311</v>
      </c>
      <c r="R419" s="61" t="s">
        <v>311</v>
      </c>
    </row>
    <row r="420" spans="6:18" ht="15.95" customHeight="1">
      <c r="F420" s="61" t="s">
        <v>311</v>
      </c>
      <c r="R420" s="61" t="s">
        <v>311</v>
      </c>
    </row>
    <row r="421" spans="6:18" ht="15.95" customHeight="1">
      <c r="F421" s="61" t="s">
        <v>311</v>
      </c>
      <c r="R421" s="61" t="s">
        <v>311</v>
      </c>
    </row>
    <row r="422" spans="6:18" ht="15.95" customHeight="1">
      <c r="F422" s="61" t="s">
        <v>311</v>
      </c>
      <c r="R422" s="61" t="s">
        <v>311</v>
      </c>
    </row>
    <row r="423" spans="6:18" ht="15.95" customHeight="1">
      <c r="F423" s="61" t="s">
        <v>311</v>
      </c>
      <c r="R423" s="61" t="s">
        <v>311</v>
      </c>
    </row>
    <row r="424" spans="6:18" ht="15.95" customHeight="1">
      <c r="F424" s="61" t="s">
        <v>311</v>
      </c>
      <c r="R424" s="61" t="s">
        <v>311</v>
      </c>
    </row>
    <row r="425" spans="6:18" ht="15.95" customHeight="1">
      <c r="F425" s="61" t="s">
        <v>311</v>
      </c>
      <c r="R425" s="61" t="s">
        <v>311</v>
      </c>
    </row>
    <row r="426" spans="6:18" ht="15.95" customHeight="1">
      <c r="F426" s="61" t="s">
        <v>311</v>
      </c>
      <c r="R426" s="61" t="s">
        <v>311</v>
      </c>
    </row>
    <row r="427" spans="6:18" ht="15.95" customHeight="1">
      <c r="F427" s="61" t="s">
        <v>311</v>
      </c>
      <c r="R427" s="61" t="s">
        <v>311</v>
      </c>
    </row>
    <row r="428" spans="6:18" ht="15.95" customHeight="1">
      <c r="F428" s="61" t="s">
        <v>311</v>
      </c>
      <c r="R428" s="61" t="s">
        <v>311</v>
      </c>
    </row>
    <row r="429" spans="6:18" ht="15.95" customHeight="1">
      <c r="F429" s="61" t="s">
        <v>311</v>
      </c>
      <c r="R429" s="61" t="s">
        <v>311</v>
      </c>
    </row>
    <row r="430" spans="6:18" ht="15.95" customHeight="1">
      <c r="F430" s="61" t="s">
        <v>311</v>
      </c>
      <c r="R430" s="61" t="s">
        <v>311</v>
      </c>
    </row>
    <row r="431" spans="6:18" ht="15.95" customHeight="1">
      <c r="F431" s="61" t="s">
        <v>311</v>
      </c>
      <c r="R431" s="61" t="s">
        <v>311</v>
      </c>
    </row>
    <row r="432" spans="6:18" ht="15.95" customHeight="1">
      <c r="F432" s="61" t="s">
        <v>311</v>
      </c>
      <c r="R432" s="61" t="s">
        <v>311</v>
      </c>
    </row>
    <row r="433" spans="6:18" ht="15.95" customHeight="1">
      <c r="F433" s="61" t="s">
        <v>311</v>
      </c>
      <c r="R433" s="61" t="s">
        <v>311</v>
      </c>
    </row>
    <row r="434" spans="6:18" ht="15.95" customHeight="1">
      <c r="F434" s="61" t="s">
        <v>311</v>
      </c>
      <c r="R434" s="61" t="s">
        <v>311</v>
      </c>
    </row>
    <row r="435" spans="6:18" ht="15.95" customHeight="1">
      <c r="F435" s="61" t="s">
        <v>311</v>
      </c>
      <c r="R435" s="61" t="s">
        <v>311</v>
      </c>
    </row>
    <row r="436" spans="6:18" ht="15.95" customHeight="1">
      <c r="F436" s="61" t="s">
        <v>311</v>
      </c>
      <c r="R436" s="61" t="s">
        <v>311</v>
      </c>
    </row>
    <row r="437" spans="6:18" ht="15.95" customHeight="1">
      <c r="F437" s="61" t="s">
        <v>311</v>
      </c>
      <c r="R437" s="61" t="s">
        <v>311</v>
      </c>
    </row>
    <row r="438" spans="6:18" ht="15.95" customHeight="1">
      <c r="F438" s="61" t="s">
        <v>311</v>
      </c>
      <c r="R438" s="61" t="s">
        <v>311</v>
      </c>
    </row>
    <row r="439" spans="6:18" ht="15.95" customHeight="1">
      <c r="F439" s="61" t="s">
        <v>311</v>
      </c>
      <c r="R439" s="61" t="s">
        <v>311</v>
      </c>
    </row>
    <row r="440" spans="6:18" ht="15.95" customHeight="1">
      <c r="F440" s="61" t="s">
        <v>311</v>
      </c>
      <c r="R440" s="61" t="s">
        <v>311</v>
      </c>
    </row>
    <row r="441" spans="6:18" ht="15.95" customHeight="1">
      <c r="F441" s="61" t="s">
        <v>311</v>
      </c>
      <c r="R441" s="61" t="s">
        <v>311</v>
      </c>
    </row>
    <row r="442" spans="6:18" ht="15.95" customHeight="1">
      <c r="F442" s="61" t="s">
        <v>311</v>
      </c>
      <c r="R442" s="61" t="s">
        <v>311</v>
      </c>
    </row>
    <row r="443" spans="6:18" ht="15.95" customHeight="1">
      <c r="F443" s="61" t="s">
        <v>311</v>
      </c>
      <c r="R443" s="61" t="s">
        <v>311</v>
      </c>
    </row>
    <row r="444" spans="6:18" ht="15.95" customHeight="1">
      <c r="F444" s="61" t="s">
        <v>311</v>
      </c>
      <c r="R444" s="61" t="s">
        <v>311</v>
      </c>
    </row>
    <row r="445" spans="6:18" ht="15.95" customHeight="1">
      <c r="F445" s="61" t="s">
        <v>311</v>
      </c>
      <c r="R445" s="61" t="s">
        <v>311</v>
      </c>
    </row>
    <row r="446" spans="6:18" ht="15.95" customHeight="1">
      <c r="F446" s="61" t="s">
        <v>311</v>
      </c>
      <c r="R446" s="61" t="s">
        <v>311</v>
      </c>
    </row>
    <row r="447" spans="6:18" ht="15.95" customHeight="1">
      <c r="F447" s="61" t="s">
        <v>311</v>
      </c>
      <c r="R447" s="61" t="s">
        <v>311</v>
      </c>
    </row>
    <row r="448" spans="6:18" ht="15.95" customHeight="1">
      <c r="F448" s="61" t="s">
        <v>311</v>
      </c>
      <c r="R448" s="61" t="s">
        <v>311</v>
      </c>
    </row>
    <row r="449" spans="6:18" ht="15.95" customHeight="1">
      <c r="F449" s="61" t="s">
        <v>311</v>
      </c>
      <c r="R449" s="61" t="s">
        <v>311</v>
      </c>
    </row>
    <row r="450" spans="6:18" ht="15.95" customHeight="1">
      <c r="F450" s="61" t="s">
        <v>311</v>
      </c>
      <c r="R450" s="61" t="s">
        <v>311</v>
      </c>
    </row>
    <row r="451" spans="6:18" ht="15.95" customHeight="1">
      <c r="F451" s="61" t="s">
        <v>311</v>
      </c>
      <c r="R451" s="61" t="s">
        <v>311</v>
      </c>
    </row>
    <row r="452" spans="6:18" ht="15.95" customHeight="1">
      <c r="F452" s="61" t="s">
        <v>311</v>
      </c>
      <c r="R452" s="61" t="s">
        <v>311</v>
      </c>
    </row>
    <row r="453" spans="6:18" ht="15.95" customHeight="1">
      <c r="F453" s="61" t="s">
        <v>311</v>
      </c>
      <c r="R453" s="61" t="s">
        <v>311</v>
      </c>
    </row>
    <row r="454" spans="6:18" ht="15.95" customHeight="1">
      <c r="F454" s="61" t="s">
        <v>311</v>
      </c>
      <c r="R454" s="61" t="s">
        <v>311</v>
      </c>
    </row>
    <row r="455" spans="6:18" ht="15.95" customHeight="1">
      <c r="F455" s="61" t="s">
        <v>311</v>
      </c>
      <c r="R455" s="61" t="s">
        <v>311</v>
      </c>
    </row>
    <row r="456" spans="6:18" ht="15.95" customHeight="1">
      <c r="F456" s="61" t="s">
        <v>311</v>
      </c>
      <c r="R456" s="61" t="s">
        <v>311</v>
      </c>
    </row>
    <row r="457" spans="6:18" ht="15.95" customHeight="1">
      <c r="F457" s="61" t="s">
        <v>311</v>
      </c>
      <c r="R457" s="61" t="s">
        <v>311</v>
      </c>
    </row>
    <row r="458" spans="6:18" ht="15.95" customHeight="1">
      <c r="F458" s="61" t="s">
        <v>311</v>
      </c>
      <c r="R458" s="61" t="s">
        <v>311</v>
      </c>
    </row>
    <row r="459" spans="6:18" ht="15.95" customHeight="1">
      <c r="F459" s="61" t="s">
        <v>311</v>
      </c>
      <c r="R459" s="61" t="s">
        <v>311</v>
      </c>
    </row>
    <row r="460" spans="6:18" ht="15.95" customHeight="1">
      <c r="F460" s="61" t="s">
        <v>311</v>
      </c>
      <c r="R460" s="61" t="s">
        <v>311</v>
      </c>
    </row>
    <row r="461" spans="6:18" ht="15.95" customHeight="1">
      <c r="F461" s="61" t="s">
        <v>311</v>
      </c>
      <c r="R461" s="61" t="s">
        <v>311</v>
      </c>
    </row>
    <row r="462" spans="6:18" ht="15.95" customHeight="1">
      <c r="F462" s="61" t="s">
        <v>311</v>
      </c>
      <c r="R462" s="61" t="s">
        <v>311</v>
      </c>
    </row>
    <row r="463" spans="6:18" ht="15.95" customHeight="1">
      <c r="F463" s="61" t="s">
        <v>311</v>
      </c>
      <c r="R463" s="61" t="s">
        <v>311</v>
      </c>
    </row>
    <row r="464" spans="6:18" ht="15.95" customHeight="1">
      <c r="F464" s="61" t="s">
        <v>311</v>
      </c>
      <c r="R464" s="61" t="s">
        <v>311</v>
      </c>
    </row>
    <row r="465" spans="6:18" ht="15.95" customHeight="1">
      <c r="F465" s="61" t="s">
        <v>311</v>
      </c>
      <c r="R465" s="61" t="s">
        <v>311</v>
      </c>
    </row>
    <row r="466" spans="6:18" ht="15.95" customHeight="1">
      <c r="F466" s="61" t="s">
        <v>311</v>
      </c>
      <c r="R466" s="61" t="s">
        <v>311</v>
      </c>
    </row>
    <row r="467" spans="6:18" ht="15.95" customHeight="1">
      <c r="F467" s="61" t="s">
        <v>311</v>
      </c>
      <c r="R467" s="61" t="s">
        <v>311</v>
      </c>
    </row>
    <row r="468" spans="6:18" ht="15.95" customHeight="1">
      <c r="F468" s="61" t="s">
        <v>311</v>
      </c>
      <c r="R468" s="61" t="s">
        <v>311</v>
      </c>
    </row>
    <row r="469" spans="6:18" ht="15.95" customHeight="1">
      <c r="F469" s="61" t="s">
        <v>311</v>
      </c>
      <c r="R469" s="61" t="s">
        <v>311</v>
      </c>
    </row>
    <row r="470" spans="6:18" ht="15.95" customHeight="1">
      <c r="F470" s="61" t="s">
        <v>311</v>
      </c>
      <c r="R470" s="61" t="s">
        <v>311</v>
      </c>
    </row>
    <row r="471" spans="6:18" ht="15.95" customHeight="1">
      <c r="F471" s="61" t="s">
        <v>311</v>
      </c>
      <c r="R471" s="61" t="s">
        <v>311</v>
      </c>
    </row>
    <row r="472" spans="6:18" ht="15.95" customHeight="1">
      <c r="F472" s="61" t="s">
        <v>311</v>
      </c>
      <c r="R472" s="61" t="s">
        <v>311</v>
      </c>
    </row>
    <row r="473" spans="6:18" ht="15.95" customHeight="1">
      <c r="F473" s="61" t="s">
        <v>311</v>
      </c>
      <c r="R473" s="61" t="s">
        <v>311</v>
      </c>
    </row>
    <row r="474" spans="6:18" ht="15.95" customHeight="1">
      <c r="F474" s="61" t="s">
        <v>311</v>
      </c>
      <c r="R474" s="61" t="s">
        <v>311</v>
      </c>
    </row>
    <row r="475" spans="6:18" ht="15.95" customHeight="1">
      <c r="F475" s="61" t="s">
        <v>311</v>
      </c>
      <c r="R475" s="61" t="s">
        <v>311</v>
      </c>
    </row>
    <row r="476" spans="6:18" ht="15.95" customHeight="1">
      <c r="F476" s="61" t="s">
        <v>311</v>
      </c>
      <c r="R476" s="61" t="s">
        <v>311</v>
      </c>
    </row>
    <row r="477" spans="6:18" ht="15.95" customHeight="1">
      <c r="F477" s="61" t="s">
        <v>311</v>
      </c>
      <c r="R477" s="61" t="s">
        <v>311</v>
      </c>
    </row>
    <row r="478" spans="6:18" ht="15.95" customHeight="1">
      <c r="F478" s="61" t="s">
        <v>311</v>
      </c>
      <c r="R478" s="61" t="s">
        <v>311</v>
      </c>
    </row>
    <row r="479" spans="6:18" ht="15.95" customHeight="1">
      <c r="F479" s="61" t="s">
        <v>311</v>
      </c>
      <c r="R479" s="61" t="s">
        <v>311</v>
      </c>
    </row>
    <row r="480" spans="6:18" ht="15.95" customHeight="1">
      <c r="F480" s="61" t="s">
        <v>311</v>
      </c>
      <c r="R480" s="61" t="s">
        <v>311</v>
      </c>
    </row>
    <row r="481" spans="6:18" ht="15.95" customHeight="1">
      <c r="F481" s="61" t="s">
        <v>311</v>
      </c>
      <c r="R481" s="61" t="s">
        <v>311</v>
      </c>
    </row>
    <row r="482" spans="6:18" ht="15.95" customHeight="1">
      <c r="F482" s="61" t="s">
        <v>311</v>
      </c>
      <c r="R482" s="61" t="s">
        <v>311</v>
      </c>
    </row>
    <row r="483" spans="6:18" ht="15.95" customHeight="1">
      <c r="F483" s="61" t="s">
        <v>311</v>
      </c>
      <c r="R483" s="61" t="s">
        <v>311</v>
      </c>
    </row>
    <row r="484" spans="6:18" ht="15.95" customHeight="1">
      <c r="F484" s="61" t="s">
        <v>311</v>
      </c>
      <c r="R484" s="61" t="s">
        <v>311</v>
      </c>
    </row>
    <row r="485" spans="6:18" ht="15.95" customHeight="1">
      <c r="F485" s="61" t="s">
        <v>311</v>
      </c>
      <c r="R485" s="61" t="s">
        <v>311</v>
      </c>
    </row>
    <row r="486" spans="6:18" ht="15.95" customHeight="1">
      <c r="F486" s="61" t="s">
        <v>311</v>
      </c>
      <c r="R486" s="61" t="s">
        <v>311</v>
      </c>
    </row>
    <row r="487" spans="6:18" ht="15.95" customHeight="1">
      <c r="F487" s="61" t="s">
        <v>311</v>
      </c>
      <c r="R487" s="61" t="s">
        <v>311</v>
      </c>
    </row>
    <row r="488" spans="6:18" ht="15.95" customHeight="1">
      <c r="F488" s="61" t="s">
        <v>311</v>
      </c>
      <c r="R488" s="61" t="s">
        <v>311</v>
      </c>
    </row>
    <row r="489" spans="6:18" ht="15.95" customHeight="1">
      <c r="F489" s="61" t="s">
        <v>311</v>
      </c>
      <c r="R489" s="61" t="s">
        <v>311</v>
      </c>
    </row>
    <row r="490" spans="6:18" ht="15.95" customHeight="1">
      <c r="F490" s="61" t="s">
        <v>311</v>
      </c>
      <c r="R490" s="61" t="s">
        <v>311</v>
      </c>
    </row>
    <row r="491" spans="6:18" ht="15.95" customHeight="1">
      <c r="F491" s="61" t="s">
        <v>311</v>
      </c>
      <c r="R491" s="61" t="s">
        <v>311</v>
      </c>
    </row>
    <row r="492" spans="6:18" ht="15.95" customHeight="1">
      <c r="F492" s="61" t="s">
        <v>311</v>
      </c>
      <c r="R492" s="61" t="s">
        <v>311</v>
      </c>
    </row>
    <row r="493" spans="6:18" ht="15.95" customHeight="1">
      <c r="F493" s="61" t="s">
        <v>311</v>
      </c>
      <c r="R493" s="61" t="s">
        <v>311</v>
      </c>
    </row>
    <row r="494" spans="6:18" ht="15.95" customHeight="1">
      <c r="F494" s="61" t="s">
        <v>311</v>
      </c>
      <c r="R494" s="61" t="s">
        <v>311</v>
      </c>
    </row>
    <row r="495" spans="6:18" ht="15.95" customHeight="1">
      <c r="F495" s="61" t="s">
        <v>311</v>
      </c>
      <c r="R495" s="61" t="s">
        <v>311</v>
      </c>
    </row>
    <row r="496" spans="6:18" ht="15.95" customHeight="1">
      <c r="F496" s="61" t="s">
        <v>311</v>
      </c>
      <c r="R496" s="61" t="s">
        <v>311</v>
      </c>
    </row>
    <row r="497" spans="6:18" ht="15.95" customHeight="1">
      <c r="F497" s="61" t="s">
        <v>311</v>
      </c>
      <c r="R497" s="61" t="s">
        <v>311</v>
      </c>
    </row>
    <row r="498" spans="6:18" ht="15.95" customHeight="1">
      <c r="F498" s="61" t="s">
        <v>311</v>
      </c>
      <c r="R498" s="61" t="s">
        <v>311</v>
      </c>
    </row>
    <row r="499" spans="6:18" ht="15.95" customHeight="1">
      <c r="F499" s="61" t="s">
        <v>311</v>
      </c>
      <c r="R499" s="61" t="s">
        <v>311</v>
      </c>
    </row>
    <row r="500" spans="6:18" ht="15.95" customHeight="1">
      <c r="F500" s="61" t="s">
        <v>311</v>
      </c>
      <c r="R500" s="61" t="s">
        <v>311</v>
      </c>
    </row>
    <row r="501" spans="6:18" ht="15.95" customHeight="1">
      <c r="F501" s="61" t="s">
        <v>311</v>
      </c>
      <c r="R501" s="61" t="s">
        <v>311</v>
      </c>
    </row>
    <row r="502" spans="6:18" ht="15.95" customHeight="1">
      <c r="F502" s="61" t="s">
        <v>311</v>
      </c>
      <c r="R502" s="61" t="s">
        <v>311</v>
      </c>
    </row>
    <row r="503" spans="6:18" ht="15.95" customHeight="1">
      <c r="F503" s="61" t="s">
        <v>311</v>
      </c>
      <c r="R503" s="61" t="s">
        <v>311</v>
      </c>
    </row>
    <row r="504" spans="6:18" ht="15.95" customHeight="1">
      <c r="F504" s="61" t="s">
        <v>311</v>
      </c>
      <c r="R504" s="61" t="s">
        <v>311</v>
      </c>
    </row>
    <row r="505" spans="6:18" ht="15.95" customHeight="1">
      <c r="F505" s="61" t="s">
        <v>311</v>
      </c>
      <c r="R505" s="61" t="s">
        <v>311</v>
      </c>
    </row>
    <row r="506" spans="6:18" ht="15.95" customHeight="1">
      <c r="F506" s="61" t="s">
        <v>311</v>
      </c>
      <c r="R506" s="61" t="s">
        <v>311</v>
      </c>
    </row>
    <row r="507" spans="6:18" ht="15.95" customHeight="1">
      <c r="F507" s="61" t="s">
        <v>311</v>
      </c>
      <c r="R507" s="61" t="s">
        <v>311</v>
      </c>
    </row>
    <row r="508" spans="6:18" ht="15.95" customHeight="1">
      <c r="F508" s="61" t="s">
        <v>311</v>
      </c>
      <c r="R508" s="61" t="s">
        <v>311</v>
      </c>
    </row>
    <row r="509" spans="6:18" ht="15.95" customHeight="1">
      <c r="F509" s="61" t="s">
        <v>311</v>
      </c>
      <c r="R509" s="61" t="s">
        <v>311</v>
      </c>
    </row>
    <row r="510" spans="6:18" ht="15.95" customHeight="1">
      <c r="F510" s="61" t="s">
        <v>311</v>
      </c>
      <c r="R510" s="61" t="s">
        <v>311</v>
      </c>
    </row>
    <row r="511" spans="6:18" ht="15.95" customHeight="1">
      <c r="F511" s="61" t="s">
        <v>311</v>
      </c>
      <c r="R511" s="61" t="s">
        <v>311</v>
      </c>
    </row>
    <row r="512" spans="6:18" ht="15.95" customHeight="1">
      <c r="F512" s="61" t="s">
        <v>311</v>
      </c>
      <c r="R512" s="61" t="s">
        <v>311</v>
      </c>
    </row>
    <row r="513" spans="6:18" ht="15.95" customHeight="1">
      <c r="F513" s="61" t="s">
        <v>311</v>
      </c>
      <c r="R513" s="61" t="s">
        <v>311</v>
      </c>
    </row>
    <row r="514" spans="6:18" ht="15.95" customHeight="1">
      <c r="F514" s="61" t="s">
        <v>311</v>
      </c>
      <c r="R514" s="61" t="s">
        <v>311</v>
      </c>
    </row>
    <row r="515" spans="6:18" ht="15.95" customHeight="1">
      <c r="F515" s="61" t="s">
        <v>311</v>
      </c>
      <c r="R515" s="61" t="s">
        <v>311</v>
      </c>
    </row>
  </sheetData>
  <mergeCells count="13">
    <mergeCell ref="AH62:AM62"/>
    <mergeCell ref="AH63:AK63"/>
    <mergeCell ref="AH64:AM64"/>
    <mergeCell ref="AH65:AM65"/>
    <mergeCell ref="AK1:AM1"/>
    <mergeCell ref="AL2:AM2"/>
    <mergeCell ref="V4:AA5"/>
    <mergeCell ref="AE5:AF5"/>
    <mergeCell ref="G4:Q5"/>
    <mergeCell ref="B4:C5"/>
    <mergeCell ref="D4:E5"/>
    <mergeCell ref="S4:S5"/>
    <mergeCell ref="T4:U5"/>
  </mergeCells>
  <phoneticPr fontId="3"/>
  <conditionalFormatting sqref="AF40:AF54 Z40:Z54 N40:N54 H37:H54 AL26:AL52 T39:T54 AF22:AF23 Z22:Z23 T22:T23 N22:N23 H22:H23 AL22:AL23">
    <cfRule type="cellIs" dxfId="295" priority="87" stopIfTrue="1" operator="greaterThan">
      <formula>G22</formula>
    </cfRule>
  </conditionalFormatting>
  <conditionalFormatting sqref="AL54">
    <cfRule type="cellIs" dxfId="294" priority="86" stopIfTrue="1" operator="greaterThan">
      <formula>AK54</formula>
    </cfRule>
  </conditionalFormatting>
  <conditionalFormatting sqref="AF9:AF21 Z9:Z21 T9:T21 H9:H16 H18:H21 N9:N21">
    <cfRule type="cellIs" dxfId="293" priority="85" stopIfTrue="1" operator="greaterThan">
      <formula>G9</formula>
    </cfRule>
  </conditionalFormatting>
  <conditionalFormatting sqref="H17">
    <cfRule type="cellIs" dxfId="292" priority="84" stopIfTrue="1" operator="greaterThan">
      <formula>G17</formula>
    </cfRule>
  </conditionalFormatting>
  <conditionalFormatting sqref="Z26:Z39 N26:N39 AF26:AF27 AF37:AF39 AF30:AF35 H26:H41 T26:T39">
    <cfRule type="cellIs" dxfId="291" priority="83" stopIfTrue="1" operator="greaterThan">
      <formula>G26</formula>
    </cfRule>
  </conditionalFormatting>
  <conditionalFormatting sqref="AT9">
    <cfRule type="cellIs" dxfId="290" priority="82" stopIfTrue="1" operator="greaterThan">
      <formula>AS9</formula>
    </cfRule>
  </conditionalFormatting>
  <conditionalFormatting sqref="AT10">
    <cfRule type="cellIs" dxfId="289" priority="81" stopIfTrue="1" operator="greaterThan">
      <formula>AS10</formula>
    </cfRule>
  </conditionalFormatting>
  <conditionalFormatting sqref="AT11">
    <cfRule type="cellIs" dxfId="288" priority="80" stopIfTrue="1" operator="greaterThan">
      <formula>AS11</formula>
    </cfRule>
  </conditionalFormatting>
  <conditionalFormatting sqref="AT12">
    <cfRule type="cellIs" dxfId="287" priority="79" stopIfTrue="1" operator="greaterThan">
      <formula>AS12</formula>
    </cfRule>
  </conditionalFormatting>
  <conditionalFormatting sqref="AT13">
    <cfRule type="cellIs" dxfId="286" priority="78" stopIfTrue="1" operator="greaterThan">
      <formula>AS13</formula>
    </cfRule>
  </conditionalFormatting>
  <conditionalFormatting sqref="AT14">
    <cfRule type="cellIs" dxfId="285" priority="77" stopIfTrue="1" operator="greaterThan">
      <formula>AS14</formula>
    </cfRule>
  </conditionalFormatting>
  <conditionalFormatting sqref="AT15">
    <cfRule type="cellIs" dxfId="284" priority="76" stopIfTrue="1" operator="greaterThan">
      <formula>AS15</formula>
    </cfRule>
  </conditionalFormatting>
  <conditionalFormatting sqref="AT16">
    <cfRule type="cellIs" dxfId="283" priority="75" stopIfTrue="1" operator="greaterThan">
      <formula>AS16</formula>
    </cfRule>
  </conditionalFormatting>
  <conditionalFormatting sqref="AT17">
    <cfRule type="cellIs" dxfId="282" priority="74" stopIfTrue="1" operator="greaterThan">
      <formula>AS17</formula>
    </cfRule>
  </conditionalFormatting>
  <conditionalFormatting sqref="AT18">
    <cfRule type="cellIs" dxfId="281" priority="73" stopIfTrue="1" operator="greaterThan">
      <formula>AS18</formula>
    </cfRule>
  </conditionalFormatting>
  <conditionalFormatting sqref="AT19">
    <cfRule type="cellIs" dxfId="280" priority="72" stopIfTrue="1" operator="greaterThan">
      <formula>AS19</formula>
    </cfRule>
  </conditionalFormatting>
  <conditionalFormatting sqref="AT20">
    <cfRule type="cellIs" dxfId="279" priority="71" stopIfTrue="1" operator="greaterThan">
      <formula>AS20</formula>
    </cfRule>
  </conditionalFormatting>
  <conditionalFormatting sqref="AT26">
    <cfRule type="cellIs" dxfId="278" priority="58" stopIfTrue="1" operator="greaterThan">
      <formula>AS26</formula>
    </cfRule>
  </conditionalFormatting>
  <conditionalFormatting sqref="AT27">
    <cfRule type="cellIs" dxfId="277" priority="57" stopIfTrue="1" operator="greaterThan">
      <formula>AS27</formula>
    </cfRule>
  </conditionalFormatting>
  <conditionalFormatting sqref="AT28">
    <cfRule type="cellIs" dxfId="276" priority="55" stopIfTrue="1" operator="greaterThan">
      <formula>AS28</formula>
    </cfRule>
  </conditionalFormatting>
  <conditionalFormatting sqref="AT29">
    <cfRule type="cellIs" dxfId="275" priority="54" stopIfTrue="1" operator="greaterThan">
      <formula>AS29</formula>
    </cfRule>
  </conditionalFormatting>
  <conditionalFormatting sqref="AT30">
    <cfRule type="cellIs" dxfId="274" priority="53" stopIfTrue="1" operator="greaterThan">
      <formula>AS30</formula>
    </cfRule>
  </conditionalFormatting>
  <conditionalFormatting sqref="AT31">
    <cfRule type="cellIs" dxfId="273" priority="52" stopIfTrue="1" operator="greaterThan">
      <formula>AS31</formula>
    </cfRule>
  </conditionalFormatting>
  <conditionalFormatting sqref="AT32">
    <cfRule type="cellIs" dxfId="272" priority="51" stopIfTrue="1" operator="greaterThan">
      <formula>AS32</formula>
    </cfRule>
  </conditionalFormatting>
  <conditionalFormatting sqref="AT34">
    <cfRule type="cellIs" dxfId="271" priority="49" stopIfTrue="1" operator="greaterThan">
      <formula>AS34</formula>
    </cfRule>
  </conditionalFormatting>
  <conditionalFormatting sqref="AT35:AT36">
    <cfRule type="cellIs" dxfId="270" priority="48" stopIfTrue="1" operator="greaterThan">
      <formula>AS35</formula>
    </cfRule>
  </conditionalFormatting>
  <conditionalFormatting sqref="AT37">
    <cfRule type="cellIs" dxfId="269" priority="47" stopIfTrue="1" operator="greaterThan">
      <formula>AS37</formula>
    </cfRule>
  </conditionalFormatting>
  <conditionalFormatting sqref="AT38">
    <cfRule type="cellIs" dxfId="268" priority="46" stopIfTrue="1" operator="greaterThan">
      <formula>AS38</formula>
    </cfRule>
  </conditionalFormatting>
  <conditionalFormatting sqref="AT39">
    <cfRule type="cellIs" dxfId="267" priority="45" stopIfTrue="1" operator="greaterThan">
      <formula>AS39</formula>
    </cfRule>
  </conditionalFormatting>
  <conditionalFormatting sqref="AT40">
    <cfRule type="cellIs" dxfId="266" priority="44" stopIfTrue="1" operator="greaterThan">
      <formula>AS40</formula>
    </cfRule>
  </conditionalFormatting>
  <conditionalFormatting sqref="AT41">
    <cfRule type="cellIs" dxfId="265" priority="43" stopIfTrue="1" operator="greaterThan">
      <formula>AS41</formula>
    </cfRule>
  </conditionalFormatting>
  <conditionalFormatting sqref="AT42">
    <cfRule type="cellIs" dxfId="264" priority="42" stopIfTrue="1" operator="greaterThan">
      <formula>AS42</formula>
    </cfRule>
  </conditionalFormatting>
  <conditionalFormatting sqref="AT43">
    <cfRule type="cellIs" dxfId="263" priority="41" stopIfTrue="1" operator="greaterThan">
      <formula>AS43</formula>
    </cfRule>
  </conditionalFormatting>
  <conditionalFormatting sqref="AT44:AT46">
    <cfRule type="cellIs" dxfId="262" priority="40" stopIfTrue="1" operator="greaterThan">
      <formula>AS44</formula>
    </cfRule>
  </conditionalFormatting>
  <conditionalFormatting sqref="AT47">
    <cfRule type="cellIs" dxfId="261" priority="39" stopIfTrue="1" operator="greaterThan">
      <formula>AS47</formula>
    </cfRule>
  </conditionalFormatting>
  <conditionalFormatting sqref="AT48">
    <cfRule type="cellIs" dxfId="260" priority="38" stopIfTrue="1" operator="greaterThan">
      <formula>AS48</formula>
    </cfRule>
  </conditionalFormatting>
  <conditionalFormatting sqref="AT49">
    <cfRule type="cellIs" dxfId="259" priority="37" stopIfTrue="1" operator="greaterThan">
      <formula>AS49</formula>
    </cfRule>
  </conditionalFormatting>
  <conditionalFormatting sqref="AT50">
    <cfRule type="cellIs" dxfId="258" priority="36" stopIfTrue="1" operator="greaterThan">
      <formula>AS50</formula>
    </cfRule>
  </conditionalFormatting>
  <conditionalFormatting sqref="AT51">
    <cfRule type="cellIs" dxfId="257" priority="35" stopIfTrue="1" operator="greaterThan">
      <formula>AS51</formula>
    </cfRule>
  </conditionalFormatting>
  <conditionalFormatting sqref="AF36">
    <cfRule type="cellIs" dxfId="256" priority="11" stopIfTrue="1" operator="greaterThan">
      <formula>AE36</formula>
    </cfRule>
  </conditionalFormatting>
  <conditionalFormatting sqref="AF28">
    <cfRule type="cellIs" dxfId="255" priority="10" stopIfTrue="1" operator="greaterThan">
      <formula>AE28</formula>
    </cfRule>
  </conditionalFormatting>
  <conditionalFormatting sqref="AF29">
    <cfRule type="cellIs" dxfId="254" priority="9" stopIfTrue="1" operator="greaterThan">
      <formula>AE29</formula>
    </cfRule>
  </conditionalFormatting>
  <conditionalFormatting sqref="AL63">
    <cfRule type="cellIs" dxfId="253" priority="8" stopIfTrue="1" operator="greaterThan">
      <formula>AK63</formula>
    </cfRule>
  </conditionalFormatting>
  <conditionalFormatting sqref="AL51:AL53">
    <cfRule type="cellIs" dxfId="252" priority="3" stopIfTrue="1" operator="greaterThan">
      <formula>AK51</formula>
    </cfRule>
  </conditionalFormatting>
  <conditionalFormatting sqref="AL9:AL21">
    <cfRule type="cellIs" dxfId="251" priority="2" stopIfTrue="1" operator="greaterThan">
      <formula>AK9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1 AL26:AL51" xr:uid="{18812498-9ACE-4A93-922C-AADB46BF1011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5F52-2AAC-4EFB-987A-86F3E90B90CF}">
  <sheetPr codeName="Sheet11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2.375" style="61" customWidth="1"/>
    <col min="2" max="2" width="10.375" style="61" customWidth="1"/>
    <col min="3" max="3" width="12.375" style="19" customWidth="1"/>
    <col min="4" max="4" width="4" style="19" customWidth="1"/>
    <col min="5" max="5" width="14.75" style="61" customWidth="1"/>
    <col min="6" max="6" width="13.75" style="61" hidden="1" customWidth="1"/>
    <col min="7" max="7" width="8.875" style="61" customWidth="1"/>
    <col min="8" max="8" width="9.125" style="61" customWidth="1"/>
    <col min="9" max="9" width="3.375" style="61" customWidth="1"/>
    <col min="10" max="10" width="4" style="19" customWidth="1"/>
    <col min="11" max="11" width="15.7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4.37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1117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60">
        <v>46054</v>
      </c>
      <c r="AL1" s="460"/>
      <c r="AM1" s="460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61">
        <f>+入力!N7</f>
        <v>0</v>
      </c>
      <c r="AM2" s="461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8">
        <f>+入力!F2</f>
        <v>0</v>
      </c>
      <c r="C4" s="479"/>
      <c r="D4" s="482">
        <f>B4</f>
        <v>0</v>
      </c>
      <c r="E4" s="483"/>
      <c r="F4" s="105"/>
      <c r="G4" s="462" t="str">
        <f>CONCATENATE(入力!F3,入力!S3)&amp;"　/　"&amp;入力!F4</f>
        <v>様　/　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11"/>
      <c r="S4" s="495">
        <f>+入力!F5</f>
        <v>0</v>
      </c>
      <c r="T4" s="466">
        <f>+入力!N5</f>
        <v>0</v>
      </c>
      <c r="U4" s="467"/>
      <c r="V4" s="487">
        <f>+入力!F6</f>
        <v>0</v>
      </c>
      <c r="W4" s="488"/>
      <c r="X4" s="488"/>
      <c r="Y4" s="488"/>
      <c r="Z4" s="488"/>
      <c r="AA4" s="489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80"/>
      <c r="C5" s="481"/>
      <c r="D5" s="484"/>
      <c r="E5" s="485"/>
      <c r="F5" s="108"/>
      <c r="G5" s="464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12"/>
      <c r="S5" s="471"/>
      <c r="T5" s="468"/>
      <c r="U5" s="469"/>
      <c r="V5" s="490"/>
      <c r="W5" s="491"/>
      <c r="X5" s="491"/>
      <c r="Y5" s="491"/>
      <c r="Z5" s="491"/>
      <c r="AA5" s="492"/>
      <c r="AB5" s="71" t="s">
        <v>183</v>
      </c>
      <c r="AC5" s="106"/>
      <c r="AD5" s="72"/>
      <c r="AE5" s="486">
        <f>+入力!M6</f>
        <v>0</v>
      </c>
      <c r="AF5" s="486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1118</v>
      </c>
      <c r="D9" s="16" t="s">
        <v>201</v>
      </c>
      <c r="E9" s="24" t="s">
        <v>1119</v>
      </c>
      <c r="F9" s="24" t="s">
        <v>1120</v>
      </c>
      <c r="G9" s="225">
        <v>2380</v>
      </c>
      <c r="H9" s="183"/>
      <c r="I9" s="192"/>
      <c r="J9" s="185" t="s">
        <v>201</v>
      </c>
      <c r="K9" s="223" t="s">
        <v>1121</v>
      </c>
      <c r="L9" s="247" t="s">
        <v>1122</v>
      </c>
      <c r="M9" s="225">
        <v>1950</v>
      </c>
      <c r="N9" s="229"/>
      <c r="O9" s="192"/>
      <c r="P9" s="16" t="s">
        <v>201</v>
      </c>
      <c r="Q9" s="223" t="s">
        <v>1123</v>
      </c>
      <c r="R9" s="378" t="s">
        <v>1124</v>
      </c>
      <c r="S9" s="225">
        <v>810</v>
      </c>
      <c r="T9" s="183"/>
      <c r="U9" s="192"/>
      <c r="V9" s="185" t="s">
        <v>201</v>
      </c>
      <c r="W9" s="190" t="s">
        <v>1125</v>
      </c>
      <c r="X9" s="191" t="s">
        <v>1126</v>
      </c>
      <c r="Y9" s="225">
        <v>480</v>
      </c>
      <c r="Z9" s="183"/>
      <c r="AA9" s="199"/>
      <c r="AB9" s="185" t="s">
        <v>201</v>
      </c>
      <c r="AC9" s="223" t="s">
        <v>1127</v>
      </c>
      <c r="AD9" s="247" t="s">
        <v>1128</v>
      </c>
      <c r="AE9" s="225">
        <v>2050</v>
      </c>
      <c r="AF9" s="229"/>
      <c r="AG9" s="141"/>
      <c r="AH9" s="16" t="s">
        <v>201</v>
      </c>
      <c r="AI9" s="190" t="s">
        <v>1129</v>
      </c>
      <c r="AJ9" s="197" t="s">
        <v>1130</v>
      </c>
      <c r="AK9" s="225">
        <v>560</v>
      </c>
      <c r="AL9" s="229"/>
      <c r="AM9" s="142"/>
      <c r="AP9" s="258"/>
      <c r="AQ9" s="255"/>
      <c r="AR9" s="256"/>
      <c r="AS9" s="259"/>
      <c r="AT9" s="260"/>
      <c r="AU9" s="261"/>
      <c r="AW9" s="262"/>
      <c r="AX9" s="262"/>
    </row>
    <row r="10" spans="1:50" ht="16.5" customHeight="1">
      <c r="B10" s="14">
        <v>40137</v>
      </c>
      <c r="D10" s="16" t="s">
        <v>201</v>
      </c>
      <c r="E10" s="195" t="s">
        <v>1131</v>
      </c>
      <c r="F10" s="195" t="s">
        <v>1132</v>
      </c>
      <c r="G10" s="181">
        <v>3540</v>
      </c>
      <c r="H10" s="183"/>
      <c r="I10" s="192"/>
      <c r="J10" s="185" t="s">
        <v>201</v>
      </c>
      <c r="K10" s="223" t="s">
        <v>1133</v>
      </c>
      <c r="L10" s="247" t="s">
        <v>1134</v>
      </c>
      <c r="M10" s="225">
        <v>550</v>
      </c>
      <c r="N10" s="229"/>
      <c r="O10" s="192"/>
      <c r="P10" s="16" t="s">
        <v>201</v>
      </c>
      <c r="Q10" s="223" t="s">
        <v>1135</v>
      </c>
      <c r="R10" s="226" t="s">
        <v>1136</v>
      </c>
      <c r="S10" s="225">
        <v>310</v>
      </c>
      <c r="T10" s="183"/>
      <c r="U10" s="192"/>
      <c r="V10" s="185" t="s">
        <v>201</v>
      </c>
      <c r="W10" s="190" t="s">
        <v>1137</v>
      </c>
      <c r="X10" s="191" t="s">
        <v>1138</v>
      </c>
      <c r="Y10" s="225">
        <v>300</v>
      </c>
      <c r="Z10" s="183"/>
      <c r="AA10" s="199"/>
      <c r="AB10" s="185" t="s">
        <v>201</v>
      </c>
      <c r="AC10" s="223" t="s">
        <v>1139</v>
      </c>
      <c r="AD10" s="226" t="s">
        <v>1140</v>
      </c>
      <c r="AE10" s="225">
        <v>50</v>
      </c>
      <c r="AF10" s="229"/>
      <c r="AG10" s="141"/>
      <c r="AH10" s="16" t="s">
        <v>201</v>
      </c>
      <c r="AI10" s="190" t="s">
        <v>1141</v>
      </c>
      <c r="AJ10" s="197" t="s">
        <v>1142</v>
      </c>
      <c r="AK10" s="225">
        <v>600</v>
      </c>
      <c r="AL10" s="229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6" t="s">
        <v>201</v>
      </c>
      <c r="E11" s="195" t="s">
        <v>1143</v>
      </c>
      <c r="F11" s="195" t="s">
        <v>1144</v>
      </c>
      <c r="G11" s="181">
        <v>1220</v>
      </c>
      <c r="H11" s="183"/>
      <c r="I11" s="192"/>
      <c r="J11" s="185" t="s">
        <v>201</v>
      </c>
      <c r="K11" s="223" t="s">
        <v>1145</v>
      </c>
      <c r="L11" s="224" t="s">
        <v>1146</v>
      </c>
      <c r="M11" s="225">
        <v>1400</v>
      </c>
      <c r="N11" s="229"/>
      <c r="O11" s="192"/>
      <c r="P11" s="16" t="s">
        <v>201</v>
      </c>
      <c r="Q11" s="223" t="s">
        <v>1147</v>
      </c>
      <c r="R11" s="226" t="s">
        <v>1148</v>
      </c>
      <c r="S11" s="225">
        <v>630</v>
      </c>
      <c r="T11" s="183"/>
      <c r="U11" s="192"/>
      <c r="V11" s="185" t="s">
        <v>201</v>
      </c>
      <c r="W11" s="190" t="s">
        <v>1149</v>
      </c>
      <c r="X11" s="197" t="s">
        <v>1150</v>
      </c>
      <c r="Y11" s="225">
        <v>1500</v>
      </c>
      <c r="Z11" s="183"/>
      <c r="AA11" s="199"/>
      <c r="AB11" s="185" t="s">
        <v>201</v>
      </c>
      <c r="AC11" s="223" t="s">
        <v>1145</v>
      </c>
      <c r="AD11" s="224" t="s">
        <v>1151</v>
      </c>
      <c r="AE11" s="225">
        <v>580</v>
      </c>
      <c r="AF11" s="229"/>
      <c r="AG11" s="141"/>
      <c r="AH11" s="16" t="s">
        <v>201</v>
      </c>
      <c r="AI11" s="190" t="s">
        <v>1152</v>
      </c>
      <c r="AJ11" s="197" t="s">
        <v>1153</v>
      </c>
      <c r="AK11" s="225">
        <v>600</v>
      </c>
      <c r="AL11" s="229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5.75" customHeight="1">
      <c r="B12" s="22"/>
      <c r="D12" s="16" t="s">
        <v>201</v>
      </c>
      <c r="E12" s="24" t="s">
        <v>1154</v>
      </c>
      <c r="F12" s="24" t="s">
        <v>1155</v>
      </c>
      <c r="G12" s="225">
        <v>1980</v>
      </c>
      <c r="H12" s="229"/>
      <c r="I12" s="192"/>
      <c r="J12" s="185"/>
      <c r="K12" s="223" t="s">
        <v>1156</v>
      </c>
      <c r="L12" s="224" t="s">
        <v>1157</v>
      </c>
      <c r="M12" s="228" t="s">
        <v>692</v>
      </c>
      <c r="N12" s="229"/>
      <c r="O12" s="192"/>
      <c r="P12" s="16"/>
      <c r="Q12" s="223" t="s">
        <v>1158</v>
      </c>
      <c r="R12" s="369"/>
      <c r="S12" s="237" t="s">
        <v>252</v>
      </c>
      <c r="T12" s="183"/>
      <c r="U12" s="192"/>
      <c r="V12" s="185" t="s">
        <v>201</v>
      </c>
      <c r="W12" s="190" t="s">
        <v>1159</v>
      </c>
      <c r="X12" s="191" t="s">
        <v>1160</v>
      </c>
      <c r="Y12" s="225">
        <v>1450</v>
      </c>
      <c r="Z12" s="183"/>
      <c r="AA12" s="199"/>
      <c r="AB12" s="185"/>
      <c r="AC12" s="223" t="s">
        <v>1161</v>
      </c>
      <c r="AD12" s="226" t="s">
        <v>1162</v>
      </c>
      <c r="AE12" s="228" t="s">
        <v>692</v>
      </c>
      <c r="AF12" s="229"/>
      <c r="AG12" s="141"/>
      <c r="AH12" s="16" t="s">
        <v>201</v>
      </c>
      <c r="AI12" s="190" t="s">
        <v>1163</v>
      </c>
      <c r="AJ12" s="197" t="s">
        <v>1164</v>
      </c>
      <c r="AK12" s="225">
        <v>300</v>
      </c>
      <c r="AL12" s="229"/>
      <c r="AM12" s="137"/>
      <c r="AP12" s="258"/>
      <c r="AQ12" s="255"/>
      <c r="AR12" s="256"/>
      <c r="AS12" s="259"/>
      <c r="AT12" s="260"/>
      <c r="AU12" s="263"/>
      <c r="AW12" s="262"/>
      <c r="AX12" s="262"/>
    </row>
    <row r="13" spans="1:50" ht="15.75" customHeight="1">
      <c r="B13" s="22"/>
      <c r="D13" s="16" t="s">
        <v>201</v>
      </c>
      <c r="E13" s="24" t="s">
        <v>1165</v>
      </c>
      <c r="F13" s="24" t="s">
        <v>1166</v>
      </c>
      <c r="G13" s="225">
        <v>2190</v>
      </c>
      <c r="H13" s="229"/>
      <c r="I13" s="192"/>
      <c r="J13" s="185"/>
      <c r="K13" s="223" t="s">
        <v>1167</v>
      </c>
      <c r="L13" s="247" t="s">
        <v>1168</v>
      </c>
      <c r="M13" s="228" t="s">
        <v>943</v>
      </c>
      <c r="N13" s="229"/>
      <c r="O13" s="192"/>
      <c r="P13" s="16"/>
      <c r="Q13" s="223" t="s">
        <v>1169</v>
      </c>
      <c r="R13" s="226" t="s">
        <v>1170</v>
      </c>
      <c r="S13" s="237" t="s">
        <v>252</v>
      </c>
      <c r="T13" s="183"/>
      <c r="U13" s="192"/>
      <c r="V13" s="185" t="s">
        <v>201</v>
      </c>
      <c r="W13" s="223" t="s">
        <v>1171</v>
      </c>
      <c r="X13" s="224" t="s">
        <v>1172</v>
      </c>
      <c r="Y13" s="225">
        <v>1490</v>
      </c>
      <c r="Z13" s="183"/>
      <c r="AA13" s="199"/>
      <c r="AB13" s="185"/>
      <c r="AC13" s="223" t="s">
        <v>1173</v>
      </c>
      <c r="AD13" s="226" t="s">
        <v>1174</v>
      </c>
      <c r="AE13" s="228" t="s">
        <v>692</v>
      </c>
      <c r="AF13" s="229"/>
      <c r="AG13" s="141"/>
      <c r="AH13" s="16" t="s">
        <v>201</v>
      </c>
      <c r="AI13" s="190" t="s">
        <v>1175</v>
      </c>
      <c r="AJ13" s="197" t="s">
        <v>1176</v>
      </c>
      <c r="AK13" s="225">
        <v>100</v>
      </c>
      <c r="AL13" s="229"/>
      <c r="AM13" s="142"/>
      <c r="AP13" s="258"/>
      <c r="AQ13" s="255"/>
      <c r="AR13" s="256"/>
      <c r="AS13" s="259"/>
      <c r="AT13" s="260"/>
      <c r="AU13" s="261"/>
      <c r="AW13" s="262"/>
      <c r="AX13" s="262"/>
    </row>
    <row r="14" spans="1:50" ht="16.5" customHeight="1">
      <c r="B14" s="22"/>
      <c r="D14" s="16" t="s">
        <v>201</v>
      </c>
      <c r="E14" s="24" t="s">
        <v>1177</v>
      </c>
      <c r="F14" s="24" t="s">
        <v>1178</v>
      </c>
      <c r="G14" s="225">
        <v>2200</v>
      </c>
      <c r="H14" s="229"/>
      <c r="I14" s="192"/>
      <c r="J14" s="185"/>
      <c r="K14" s="223"/>
      <c r="L14" s="247"/>
      <c r="M14" s="228"/>
      <c r="N14" s="183"/>
      <c r="O14" s="192"/>
      <c r="P14" s="16"/>
      <c r="Q14" s="223" t="s">
        <v>1179</v>
      </c>
      <c r="R14" s="226" t="s">
        <v>1180</v>
      </c>
      <c r="S14" s="228" t="s">
        <v>692</v>
      </c>
      <c r="T14" s="183"/>
      <c r="U14" s="192"/>
      <c r="V14" s="185" t="s">
        <v>201</v>
      </c>
      <c r="W14" s="223" t="s">
        <v>1181</v>
      </c>
      <c r="X14" s="226" t="s">
        <v>1182</v>
      </c>
      <c r="Y14" s="225">
        <v>860</v>
      </c>
      <c r="Z14" s="183"/>
      <c r="AA14" s="199"/>
      <c r="AB14" s="196"/>
      <c r="AC14" s="223" t="s">
        <v>1183</v>
      </c>
      <c r="AD14" s="224" t="s">
        <v>1184</v>
      </c>
      <c r="AE14" s="228" t="s">
        <v>943</v>
      </c>
      <c r="AF14" s="229"/>
      <c r="AG14" s="141"/>
      <c r="AH14" s="16" t="s">
        <v>201</v>
      </c>
      <c r="AI14" s="190" t="s">
        <v>1185</v>
      </c>
      <c r="AJ14" s="197" t="s">
        <v>1186</v>
      </c>
      <c r="AK14" s="225">
        <v>150</v>
      </c>
      <c r="AL14" s="229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6" t="s">
        <v>201</v>
      </c>
      <c r="E15" s="24" t="s">
        <v>1187</v>
      </c>
      <c r="F15" s="24" t="s">
        <v>1188</v>
      </c>
      <c r="G15" s="225">
        <v>1230</v>
      </c>
      <c r="H15" s="229"/>
      <c r="I15" s="192"/>
      <c r="J15" s="185"/>
      <c r="K15" s="20"/>
      <c r="L15" s="21"/>
      <c r="M15" s="162"/>
      <c r="N15" s="183"/>
      <c r="O15" s="192"/>
      <c r="P15" s="138"/>
      <c r="Q15" s="223"/>
      <c r="R15" s="223" t="s">
        <v>311</v>
      </c>
      <c r="S15" s="225"/>
      <c r="T15" s="183"/>
      <c r="U15" s="192"/>
      <c r="V15" s="185"/>
      <c r="W15" s="223" t="s">
        <v>1189</v>
      </c>
      <c r="X15" s="226" t="s">
        <v>1190</v>
      </c>
      <c r="Y15" s="228" t="s">
        <v>943</v>
      </c>
      <c r="Z15" s="183"/>
      <c r="AA15" s="199"/>
      <c r="AB15" s="196"/>
      <c r="AC15" s="223" t="s">
        <v>1191</v>
      </c>
      <c r="AD15" s="226" t="s">
        <v>1192</v>
      </c>
      <c r="AE15" s="228" t="s">
        <v>692</v>
      </c>
      <c r="AF15" s="229"/>
      <c r="AG15" s="141"/>
      <c r="AH15" s="16" t="s">
        <v>201</v>
      </c>
      <c r="AI15" s="190" t="s">
        <v>1193</v>
      </c>
      <c r="AJ15" s="197" t="s">
        <v>1194</v>
      </c>
      <c r="AK15" s="225">
        <v>600</v>
      </c>
      <c r="AL15" s="229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6"/>
      <c r="E16" s="24" t="s">
        <v>1195</v>
      </c>
      <c r="F16" s="24" t="s">
        <v>1196</v>
      </c>
      <c r="G16" s="228" t="s">
        <v>692</v>
      </c>
      <c r="H16" s="229"/>
      <c r="I16" s="192"/>
      <c r="J16" s="196"/>
      <c r="K16" s="20"/>
      <c r="L16" s="21"/>
      <c r="M16" s="162"/>
      <c r="N16" s="183"/>
      <c r="O16" s="192"/>
      <c r="P16" s="185"/>
      <c r="Q16" s="190"/>
      <c r="R16" s="191" t="s">
        <v>311</v>
      </c>
      <c r="S16" s="181"/>
      <c r="T16" s="183"/>
      <c r="U16" s="192"/>
      <c r="V16" s="185"/>
      <c r="W16" s="190"/>
      <c r="X16" s="191"/>
      <c r="Y16" s="198"/>
      <c r="Z16" s="183"/>
      <c r="AA16" s="199"/>
      <c r="AB16" s="196"/>
      <c r="AC16" s="223" t="s">
        <v>1197</v>
      </c>
      <c r="AD16" s="226" t="s">
        <v>1198</v>
      </c>
      <c r="AE16" s="228" t="s">
        <v>943</v>
      </c>
      <c r="AF16" s="133"/>
      <c r="AG16" s="141"/>
      <c r="AH16" s="16" t="s">
        <v>201</v>
      </c>
      <c r="AI16" s="190" t="s">
        <v>1199</v>
      </c>
      <c r="AJ16" s="197" t="s">
        <v>1200</v>
      </c>
      <c r="AK16" s="225">
        <v>800</v>
      </c>
      <c r="AL16" s="229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3"/>
      <c r="D17" s="16"/>
      <c r="E17" s="24" t="s">
        <v>1201</v>
      </c>
      <c r="F17" s="24" t="s">
        <v>1202</v>
      </c>
      <c r="G17" s="228" t="s">
        <v>692</v>
      </c>
      <c r="H17" s="229"/>
      <c r="I17" s="192"/>
      <c r="J17" s="196"/>
      <c r="K17" s="20"/>
      <c r="L17" s="215"/>
      <c r="M17" s="211"/>
      <c r="N17" s="183"/>
      <c r="O17" s="192"/>
      <c r="P17" s="196"/>
      <c r="Q17" s="190"/>
      <c r="R17" s="190" t="s">
        <v>311</v>
      </c>
      <c r="S17" s="181"/>
      <c r="T17" s="183"/>
      <c r="U17" s="192"/>
      <c r="V17" s="196"/>
      <c r="W17" s="190"/>
      <c r="X17" s="190"/>
      <c r="Y17" s="198"/>
      <c r="Z17" s="183"/>
      <c r="AA17" s="199"/>
      <c r="AB17" s="196"/>
      <c r="AC17" s="190"/>
      <c r="AD17" s="190"/>
      <c r="AE17" s="181"/>
      <c r="AF17" s="133"/>
      <c r="AG17" s="141"/>
      <c r="AH17" s="16" t="s">
        <v>201</v>
      </c>
      <c r="AI17" s="190" t="s">
        <v>1203</v>
      </c>
      <c r="AJ17" s="197" t="s">
        <v>1204</v>
      </c>
      <c r="AK17" s="225">
        <v>100</v>
      </c>
      <c r="AL17" s="229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6"/>
      <c r="E18" s="24" t="s">
        <v>1205</v>
      </c>
      <c r="F18" s="24" t="s">
        <v>1206</v>
      </c>
      <c r="G18" s="228" t="s">
        <v>692</v>
      </c>
      <c r="H18" s="229"/>
      <c r="I18" s="192"/>
      <c r="J18" s="196"/>
      <c r="K18" s="190"/>
      <c r="L18" s="201"/>
      <c r="M18" s="205"/>
      <c r="N18" s="183"/>
      <c r="O18" s="192"/>
      <c r="P18" s="196"/>
      <c r="Q18" s="190"/>
      <c r="R18" s="190" t="s">
        <v>311</v>
      </c>
      <c r="S18" s="181"/>
      <c r="T18" s="183"/>
      <c r="U18" s="192"/>
      <c r="V18" s="196"/>
      <c r="W18" s="190"/>
      <c r="X18" s="190"/>
      <c r="Y18" s="181"/>
      <c r="Z18" s="183"/>
      <c r="AA18" s="199"/>
      <c r="AB18" s="196"/>
      <c r="AC18" s="190"/>
      <c r="AD18" s="190"/>
      <c r="AE18" s="181"/>
      <c r="AF18" s="133"/>
      <c r="AG18" s="141"/>
      <c r="AH18" s="16" t="s">
        <v>201</v>
      </c>
      <c r="AI18" s="190" t="s">
        <v>1207</v>
      </c>
      <c r="AJ18" s="197" t="s">
        <v>1208</v>
      </c>
      <c r="AK18" s="225">
        <v>350</v>
      </c>
      <c r="AL18" s="229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6"/>
      <c r="E19" s="24" t="s">
        <v>1209</v>
      </c>
      <c r="F19" s="24" t="s">
        <v>1210</v>
      </c>
      <c r="G19" s="228" t="s">
        <v>692</v>
      </c>
      <c r="H19" s="229"/>
      <c r="I19" s="192"/>
      <c r="J19" s="196"/>
      <c r="K19" s="190"/>
      <c r="L19" s="201"/>
      <c r="M19" s="205"/>
      <c r="N19" s="183"/>
      <c r="O19" s="192"/>
      <c r="P19" s="196"/>
      <c r="Q19" s="190"/>
      <c r="R19" s="190" t="s">
        <v>311</v>
      </c>
      <c r="S19" s="181"/>
      <c r="T19" s="183"/>
      <c r="U19" s="192"/>
      <c r="V19" s="196"/>
      <c r="W19" s="190"/>
      <c r="X19" s="190"/>
      <c r="Y19" s="181"/>
      <c r="Z19" s="183"/>
      <c r="AA19" s="199"/>
      <c r="AB19" s="196"/>
      <c r="AC19" s="190"/>
      <c r="AD19" s="190"/>
      <c r="AE19" s="181"/>
      <c r="AF19" s="133"/>
      <c r="AG19" s="141"/>
      <c r="AH19" s="16" t="s">
        <v>201</v>
      </c>
      <c r="AI19" s="190" t="s">
        <v>1211</v>
      </c>
      <c r="AJ19" s="197" t="s">
        <v>1212</v>
      </c>
      <c r="AK19" s="225">
        <v>440</v>
      </c>
      <c r="AL19" s="229"/>
      <c r="AM19" s="142"/>
      <c r="AP19" s="258"/>
      <c r="AQ19" s="255"/>
      <c r="AR19" s="256"/>
      <c r="AS19" s="259"/>
      <c r="AT19" s="260"/>
      <c r="AU19" s="261"/>
      <c r="AW19" s="262"/>
      <c r="AX19" s="262"/>
    </row>
    <row r="20" spans="2:50" ht="16.5" customHeight="1">
      <c r="B20" s="22"/>
      <c r="D20" s="16"/>
      <c r="E20" s="195"/>
      <c r="F20" s="195"/>
      <c r="G20" s="198"/>
      <c r="H20" s="183"/>
      <c r="I20" s="192"/>
      <c r="J20" s="196"/>
      <c r="K20" s="190"/>
      <c r="L20" s="201"/>
      <c r="M20" s="205"/>
      <c r="N20" s="183"/>
      <c r="O20" s="192"/>
      <c r="P20" s="196"/>
      <c r="Q20" s="190"/>
      <c r="R20" s="190" t="s">
        <v>311</v>
      </c>
      <c r="S20" s="181"/>
      <c r="T20" s="183"/>
      <c r="U20" s="192"/>
      <c r="V20" s="196"/>
      <c r="W20" s="190"/>
      <c r="X20" s="190"/>
      <c r="Y20" s="181"/>
      <c r="Z20" s="183"/>
      <c r="AA20" s="199"/>
      <c r="AB20" s="196"/>
      <c r="AC20" s="190"/>
      <c r="AD20" s="190"/>
      <c r="AE20" s="181"/>
      <c r="AF20" s="133"/>
      <c r="AG20" s="141"/>
      <c r="AH20" s="16" t="s">
        <v>201</v>
      </c>
      <c r="AI20" s="190" t="s">
        <v>1213</v>
      </c>
      <c r="AJ20" s="197" t="s">
        <v>1214</v>
      </c>
      <c r="AK20" s="225">
        <v>360</v>
      </c>
      <c r="AL20" s="229"/>
      <c r="AM20" s="142"/>
      <c r="AP20" s="258"/>
      <c r="AQ20" s="255"/>
      <c r="AR20" s="256"/>
      <c r="AS20" s="259"/>
      <c r="AT20" s="260"/>
      <c r="AU20" s="261"/>
      <c r="AW20" s="262"/>
      <c r="AX20" s="262"/>
    </row>
    <row r="21" spans="2:50" ht="16.5" customHeight="1">
      <c r="B21" s="22"/>
      <c r="D21" s="16"/>
      <c r="E21" s="24"/>
      <c r="F21" s="24"/>
      <c r="G21" s="228"/>
      <c r="H21" s="183"/>
      <c r="I21" s="192"/>
      <c r="J21" s="196"/>
      <c r="K21" s="190"/>
      <c r="L21" s="201"/>
      <c r="M21" s="205"/>
      <c r="N21" s="183"/>
      <c r="O21" s="192"/>
      <c r="P21" s="196"/>
      <c r="Q21" s="190"/>
      <c r="R21" s="190"/>
      <c r="S21" s="181"/>
      <c r="T21" s="183"/>
      <c r="U21" s="192"/>
      <c r="V21" s="196"/>
      <c r="W21" s="190"/>
      <c r="X21" s="190"/>
      <c r="Y21" s="181"/>
      <c r="Z21" s="183"/>
      <c r="AA21" s="199"/>
      <c r="AB21" s="196"/>
      <c r="AC21" s="190"/>
      <c r="AD21" s="190"/>
      <c r="AE21" s="181"/>
      <c r="AF21" s="133"/>
      <c r="AG21" s="141"/>
      <c r="AH21" s="16" t="s">
        <v>201</v>
      </c>
      <c r="AI21" s="190" t="s">
        <v>1215</v>
      </c>
      <c r="AJ21" s="197" t="s">
        <v>1216</v>
      </c>
      <c r="AK21" s="225">
        <v>400</v>
      </c>
      <c r="AL21" s="229"/>
      <c r="AM21" s="142"/>
      <c r="AP21" s="258"/>
      <c r="AQ21" s="255"/>
      <c r="AR21" s="256"/>
      <c r="AS21" s="259"/>
      <c r="AT21" s="260"/>
      <c r="AU21" s="261"/>
      <c r="AW21" s="262"/>
      <c r="AX21" s="262"/>
    </row>
    <row r="22" spans="2:50" ht="16.5" customHeight="1">
      <c r="B22" s="22"/>
      <c r="D22" s="16"/>
      <c r="E22" s="24"/>
      <c r="F22" s="24"/>
      <c r="G22" s="228"/>
      <c r="H22" s="183"/>
      <c r="I22" s="192"/>
      <c r="J22" s="196"/>
      <c r="K22" s="190"/>
      <c r="L22" s="201"/>
      <c r="M22" s="205"/>
      <c r="N22" s="183"/>
      <c r="O22" s="192"/>
      <c r="P22" s="196"/>
      <c r="Q22" s="190"/>
      <c r="R22" s="190"/>
      <c r="S22" s="181"/>
      <c r="T22" s="183"/>
      <c r="U22" s="192"/>
      <c r="V22" s="196"/>
      <c r="W22" s="190"/>
      <c r="X22" s="190"/>
      <c r="Y22" s="181"/>
      <c r="Z22" s="183"/>
      <c r="AA22" s="199"/>
      <c r="AB22" s="196"/>
      <c r="AC22" s="190"/>
      <c r="AD22" s="190"/>
      <c r="AE22" s="181"/>
      <c r="AF22" s="133"/>
      <c r="AG22" s="141"/>
      <c r="AH22" s="16" t="s">
        <v>201</v>
      </c>
      <c r="AI22" s="190" t="s">
        <v>1217</v>
      </c>
      <c r="AJ22" s="197" t="s">
        <v>1218</v>
      </c>
      <c r="AK22" s="225">
        <v>600</v>
      </c>
      <c r="AL22" s="229"/>
      <c r="AM22" s="142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6"/>
      <c r="E23" s="24"/>
      <c r="F23" s="24"/>
      <c r="G23" s="228"/>
      <c r="H23" s="183"/>
      <c r="I23" s="192"/>
      <c r="J23" s="196"/>
      <c r="K23" s="190"/>
      <c r="L23" s="201"/>
      <c r="M23" s="205"/>
      <c r="N23" s="183"/>
      <c r="O23" s="192"/>
      <c r="P23" s="196"/>
      <c r="Q23" s="190"/>
      <c r="R23" s="190"/>
      <c r="S23" s="181"/>
      <c r="T23" s="183"/>
      <c r="U23" s="192"/>
      <c r="V23" s="196"/>
      <c r="W23" s="190"/>
      <c r="X23" s="190"/>
      <c r="Y23" s="181"/>
      <c r="Z23" s="183"/>
      <c r="AA23" s="199"/>
      <c r="AB23" s="196"/>
      <c r="AC23" s="190"/>
      <c r="AD23" s="190"/>
      <c r="AE23" s="181"/>
      <c r="AF23" s="133"/>
      <c r="AG23" s="141"/>
      <c r="AH23" s="16" t="s">
        <v>201</v>
      </c>
      <c r="AI23" s="190" t="s">
        <v>1219</v>
      </c>
      <c r="AJ23" s="197" t="s">
        <v>1220</v>
      </c>
      <c r="AK23" s="225">
        <v>600</v>
      </c>
      <c r="AL23" s="229"/>
      <c r="AM23" s="137"/>
      <c r="AP23" s="258"/>
      <c r="AQ23" s="255"/>
      <c r="AR23" s="256"/>
      <c r="AS23" s="259"/>
      <c r="AT23" s="260"/>
      <c r="AU23" s="263"/>
      <c r="AW23" s="262"/>
      <c r="AX23" s="262"/>
    </row>
    <row r="24" spans="2:50" ht="16.5" customHeight="1">
      <c r="B24" s="22"/>
      <c r="D24" s="16"/>
      <c r="E24" s="24"/>
      <c r="F24" s="24"/>
      <c r="G24" s="228"/>
      <c r="H24" s="183"/>
      <c r="I24" s="192"/>
      <c r="J24" s="196"/>
      <c r="K24" s="190"/>
      <c r="L24" s="201"/>
      <c r="M24" s="205"/>
      <c r="N24" s="183"/>
      <c r="O24" s="192"/>
      <c r="P24" s="196"/>
      <c r="Q24" s="190"/>
      <c r="R24" s="190"/>
      <c r="S24" s="181"/>
      <c r="T24" s="183"/>
      <c r="U24" s="192"/>
      <c r="V24" s="196"/>
      <c r="W24" s="190"/>
      <c r="X24" s="190"/>
      <c r="Y24" s="181"/>
      <c r="Z24" s="183"/>
      <c r="AA24" s="199"/>
      <c r="AB24" s="196"/>
      <c r="AC24" s="190"/>
      <c r="AD24" s="190"/>
      <c r="AE24" s="181"/>
      <c r="AF24" s="133"/>
      <c r="AG24" s="141"/>
      <c r="AH24" s="16" t="s">
        <v>201</v>
      </c>
      <c r="AI24" s="190" t="s">
        <v>1221</v>
      </c>
      <c r="AJ24" s="197" t="s">
        <v>1222</v>
      </c>
      <c r="AK24" s="225">
        <v>350</v>
      </c>
      <c r="AL24" s="229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6"/>
      <c r="E25" s="24"/>
      <c r="F25" s="24"/>
      <c r="G25" s="228"/>
      <c r="H25" s="183"/>
      <c r="I25" s="192"/>
      <c r="J25" s="196"/>
      <c r="K25" s="190"/>
      <c r="L25" s="201"/>
      <c r="M25" s="205"/>
      <c r="N25" s="183"/>
      <c r="O25" s="192"/>
      <c r="P25" s="196"/>
      <c r="Q25" s="190"/>
      <c r="R25" s="190"/>
      <c r="S25" s="181"/>
      <c r="T25" s="183"/>
      <c r="U25" s="192"/>
      <c r="V25" s="196"/>
      <c r="W25" s="190"/>
      <c r="X25" s="190"/>
      <c r="Y25" s="181"/>
      <c r="Z25" s="183"/>
      <c r="AA25" s="199"/>
      <c r="AB25" s="196"/>
      <c r="AC25" s="190"/>
      <c r="AD25" s="190"/>
      <c r="AE25" s="181"/>
      <c r="AF25" s="133"/>
      <c r="AG25" s="141"/>
      <c r="AH25" s="16" t="s">
        <v>201</v>
      </c>
      <c r="AI25" s="190" t="s">
        <v>1223</v>
      </c>
      <c r="AJ25" s="197" t="s">
        <v>1224</v>
      </c>
      <c r="AK25" s="225">
        <v>480</v>
      </c>
      <c r="AL25" s="229"/>
      <c r="AM25" s="137"/>
      <c r="AP25" s="258"/>
      <c r="AQ25" s="255"/>
      <c r="AR25" s="256"/>
      <c r="AS25" s="259"/>
      <c r="AT25" s="260"/>
      <c r="AU25" s="263"/>
      <c r="AW25" s="262"/>
      <c r="AX25" s="262"/>
    </row>
    <row r="26" spans="2:50" ht="16.5" customHeight="1">
      <c r="B26" s="22"/>
      <c r="D26" s="16"/>
      <c r="E26" s="24"/>
      <c r="F26" s="24"/>
      <c r="G26" s="228"/>
      <c r="H26" s="183"/>
      <c r="I26" s="192"/>
      <c r="J26" s="196"/>
      <c r="K26" s="190"/>
      <c r="L26" s="201"/>
      <c r="M26" s="205"/>
      <c r="N26" s="183"/>
      <c r="O26" s="192"/>
      <c r="P26" s="196"/>
      <c r="Q26" s="190"/>
      <c r="R26" s="190"/>
      <c r="S26" s="181"/>
      <c r="T26" s="183"/>
      <c r="U26" s="192"/>
      <c r="V26" s="196"/>
      <c r="W26" s="190"/>
      <c r="X26" s="190"/>
      <c r="Y26" s="181"/>
      <c r="Z26" s="183"/>
      <c r="AA26" s="199"/>
      <c r="AB26" s="196"/>
      <c r="AC26" s="190"/>
      <c r="AD26" s="190"/>
      <c r="AE26" s="181"/>
      <c r="AF26" s="133"/>
      <c r="AG26" s="141"/>
      <c r="AH26" s="16" t="s">
        <v>201</v>
      </c>
      <c r="AI26" s="190" t="s">
        <v>1225</v>
      </c>
      <c r="AJ26" s="197" t="s">
        <v>1226</v>
      </c>
      <c r="AK26" s="225">
        <v>700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22"/>
      <c r="D27" s="16"/>
      <c r="E27" s="24"/>
      <c r="F27" s="24"/>
      <c r="G27" s="228"/>
      <c r="H27" s="183"/>
      <c r="I27" s="192"/>
      <c r="J27" s="196"/>
      <c r="K27" s="190"/>
      <c r="L27" s="201"/>
      <c r="M27" s="205"/>
      <c r="N27" s="183"/>
      <c r="O27" s="192"/>
      <c r="P27" s="196"/>
      <c r="Q27" s="190"/>
      <c r="R27" s="190"/>
      <c r="S27" s="181"/>
      <c r="T27" s="183"/>
      <c r="U27" s="192"/>
      <c r="V27" s="196"/>
      <c r="W27" s="190"/>
      <c r="X27" s="190"/>
      <c r="Y27" s="181"/>
      <c r="Z27" s="183"/>
      <c r="AA27" s="199"/>
      <c r="AB27" s="196"/>
      <c r="AC27" s="190"/>
      <c r="AD27" s="190"/>
      <c r="AE27" s="181"/>
      <c r="AF27" s="133"/>
      <c r="AG27" s="141"/>
      <c r="AH27" s="16" t="s">
        <v>201</v>
      </c>
      <c r="AI27" s="190" t="s">
        <v>1227</v>
      </c>
      <c r="AJ27" s="197" t="s">
        <v>1228</v>
      </c>
      <c r="AK27" s="225">
        <v>300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6"/>
      <c r="E28" s="24"/>
      <c r="F28" s="24"/>
      <c r="G28" s="228"/>
      <c r="H28" s="183"/>
      <c r="I28" s="192"/>
      <c r="J28" s="196"/>
      <c r="K28" s="190"/>
      <c r="L28" s="201"/>
      <c r="M28" s="205"/>
      <c r="N28" s="183"/>
      <c r="O28" s="192"/>
      <c r="P28" s="196"/>
      <c r="Q28" s="190"/>
      <c r="R28" s="190"/>
      <c r="S28" s="181"/>
      <c r="T28" s="183"/>
      <c r="U28" s="192"/>
      <c r="V28" s="196"/>
      <c r="W28" s="190"/>
      <c r="X28" s="190"/>
      <c r="Y28" s="181"/>
      <c r="Z28" s="183"/>
      <c r="AA28" s="199"/>
      <c r="AB28" s="196"/>
      <c r="AC28" s="190"/>
      <c r="AD28" s="190"/>
      <c r="AE28" s="181"/>
      <c r="AF28" s="133"/>
      <c r="AG28" s="141"/>
      <c r="AH28" s="16" t="s">
        <v>201</v>
      </c>
      <c r="AI28" s="190" t="s">
        <v>1229</v>
      </c>
      <c r="AJ28" s="197" t="s">
        <v>1230</v>
      </c>
      <c r="AK28" s="225">
        <v>800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6"/>
      <c r="E29" s="24"/>
      <c r="F29" s="24"/>
      <c r="G29" s="228"/>
      <c r="H29" s="183"/>
      <c r="I29" s="192"/>
      <c r="J29" s="196"/>
      <c r="K29" s="190"/>
      <c r="L29" s="201"/>
      <c r="M29" s="205"/>
      <c r="N29" s="183"/>
      <c r="O29" s="192"/>
      <c r="P29" s="196"/>
      <c r="Q29" s="190"/>
      <c r="R29" s="190"/>
      <c r="S29" s="181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181"/>
      <c r="AF29" s="133"/>
      <c r="AG29" s="141"/>
      <c r="AH29" s="16" t="s">
        <v>201</v>
      </c>
      <c r="AI29" s="190" t="s">
        <v>1231</v>
      </c>
      <c r="AJ29" s="197" t="s">
        <v>1232</v>
      </c>
      <c r="AK29" s="225">
        <v>450</v>
      </c>
      <c r="AL29" s="229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6"/>
      <c r="E30" s="24"/>
      <c r="F30" s="24"/>
      <c r="G30" s="228"/>
      <c r="H30" s="183"/>
      <c r="I30" s="192"/>
      <c r="J30" s="196"/>
      <c r="K30" s="190"/>
      <c r="L30" s="201"/>
      <c r="M30" s="205"/>
      <c r="N30" s="183"/>
      <c r="O30" s="192"/>
      <c r="P30" s="196"/>
      <c r="Q30" s="190"/>
      <c r="R30" s="190"/>
      <c r="S30" s="181"/>
      <c r="T30" s="183"/>
      <c r="U30" s="192"/>
      <c r="V30" s="196"/>
      <c r="W30" s="190"/>
      <c r="X30" s="190"/>
      <c r="Y30" s="181"/>
      <c r="Z30" s="183"/>
      <c r="AA30" s="199"/>
      <c r="AB30" s="196"/>
      <c r="AC30" s="190"/>
      <c r="AD30" s="190"/>
      <c r="AE30" s="181"/>
      <c r="AF30" s="133"/>
      <c r="AG30" s="141"/>
      <c r="AH30" s="16" t="s">
        <v>201</v>
      </c>
      <c r="AI30" s="190" t="s">
        <v>1233</v>
      </c>
      <c r="AJ30" s="197" t="s">
        <v>1234</v>
      </c>
      <c r="AK30" s="225">
        <v>200</v>
      </c>
      <c r="AL30" s="229"/>
      <c r="AM30" s="142"/>
      <c r="AP30" s="258"/>
      <c r="AQ30" s="255"/>
      <c r="AR30" s="256"/>
      <c r="AS30" s="257"/>
      <c r="AT30" s="260"/>
      <c r="AU30" s="261"/>
    </row>
    <row r="31" spans="2:50" ht="16.5" customHeight="1">
      <c r="B31" s="22"/>
      <c r="D31" s="16"/>
      <c r="E31" s="24"/>
      <c r="F31" s="24"/>
      <c r="G31" s="228"/>
      <c r="H31" s="183"/>
      <c r="I31" s="192"/>
      <c r="J31" s="196"/>
      <c r="K31" s="190"/>
      <c r="L31" s="201"/>
      <c r="M31" s="205"/>
      <c r="N31" s="183"/>
      <c r="O31" s="192"/>
      <c r="P31" s="196"/>
      <c r="Q31" s="190"/>
      <c r="R31" s="190"/>
      <c r="S31" s="181"/>
      <c r="T31" s="183"/>
      <c r="U31" s="192"/>
      <c r="V31" s="196"/>
      <c r="W31" s="190"/>
      <c r="X31" s="190"/>
      <c r="Y31" s="181"/>
      <c r="Z31" s="183"/>
      <c r="AA31" s="199"/>
      <c r="AB31" s="196"/>
      <c r="AC31" s="190"/>
      <c r="AD31" s="190"/>
      <c r="AE31" s="181"/>
      <c r="AF31" s="133"/>
      <c r="AG31" s="141"/>
      <c r="AH31" s="16" t="s">
        <v>201</v>
      </c>
      <c r="AI31" s="190" t="s">
        <v>1235</v>
      </c>
      <c r="AJ31" s="197" t="s">
        <v>1236</v>
      </c>
      <c r="AK31" s="329">
        <v>310</v>
      </c>
      <c r="AL31" s="229"/>
      <c r="AM31" s="142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6"/>
      <c r="E32" s="24"/>
      <c r="F32" s="24"/>
      <c r="G32" s="228"/>
      <c r="H32" s="183"/>
      <c r="I32" s="192"/>
      <c r="J32" s="196"/>
      <c r="K32" s="190"/>
      <c r="L32" s="201"/>
      <c r="M32" s="205"/>
      <c r="N32" s="183"/>
      <c r="O32" s="192"/>
      <c r="P32" s="196"/>
      <c r="Q32" s="190"/>
      <c r="R32" s="190"/>
      <c r="S32" s="181"/>
      <c r="T32" s="183"/>
      <c r="U32" s="192"/>
      <c r="V32" s="196"/>
      <c r="W32" s="190"/>
      <c r="X32" s="190"/>
      <c r="Y32" s="181"/>
      <c r="Z32" s="183"/>
      <c r="AA32" s="199"/>
      <c r="AB32" s="196"/>
      <c r="AC32" s="190"/>
      <c r="AD32" s="190"/>
      <c r="AE32" s="181"/>
      <c r="AF32" s="133"/>
      <c r="AG32" s="141"/>
      <c r="AH32" s="16" t="s">
        <v>201</v>
      </c>
      <c r="AI32" s="190" t="s">
        <v>1237</v>
      </c>
      <c r="AJ32" s="197" t="s">
        <v>1238</v>
      </c>
      <c r="AK32" s="329">
        <v>500</v>
      </c>
      <c r="AL32" s="229"/>
      <c r="AM32" s="142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6"/>
      <c r="E33" s="24"/>
      <c r="F33" s="24"/>
      <c r="G33" s="228"/>
      <c r="H33" s="183"/>
      <c r="I33" s="192"/>
      <c r="J33" s="196"/>
      <c r="K33" s="190"/>
      <c r="L33" s="201"/>
      <c r="M33" s="205"/>
      <c r="N33" s="183"/>
      <c r="O33" s="192"/>
      <c r="P33" s="196"/>
      <c r="Q33" s="190"/>
      <c r="R33" s="190"/>
      <c r="S33" s="181"/>
      <c r="T33" s="183"/>
      <c r="U33" s="192"/>
      <c r="V33" s="196"/>
      <c r="W33" s="190"/>
      <c r="X33" s="190"/>
      <c r="Y33" s="181"/>
      <c r="Z33" s="183"/>
      <c r="AA33" s="199"/>
      <c r="AB33" s="196"/>
      <c r="AC33" s="190"/>
      <c r="AD33" s="190"/>
      <c r="AE33" s="181"/>
      <c r="AF33" s="133"/>
      <c r="AG33" s="141"/>
      <c r="AH33" s="16" t="s">
        <v>201</v>
      </c>
      <c r="AI33" s="190" t="s">
        <v>1239</v>
      </c>
      <c r="AJ33" s="197" t="s">
        <v>1240</v>
      </c>
      <c r="AK33" s="329">
        <v>300</v>
      </c>
      <c r="AL33" s="183"/>
      <c r="AM33" s="142"/>
      <c r="AP33" s="258"/>
      <c r="AQ33" s="255"/>
      <c r="AR33" s="256"/>
      <c r="AS33" s="257"/>
      <c r="AT33" s="260"/>
      <c r="AU33" s="261"/>
    </row>
    <row r="34" spans="2:47" ht="16.5" customHeight="1">
      <c r="B34" s="22"/>
      <c r="D34" s="16"/>
      <c r="E34" s="24"/>
      <c r="F34" s="24"/>
      <c r="G34" s="228"/>
      <c r="H34" s="183"/>
      <c r="I34" s="192"/>
      <c r="J34" s="196"/>
      <c r="K34" s="190"/>
      <c r="L34" s="201"/>
      <c r="M34" s="205"/>
      <c r="N34" s="183"/>
      <c r="O34" s="192"/>
      <c r="P34" s="196"/>
      <c r="Q34" s="190"/>
      <c r="R34" s="190"/>
      <c r="S34" s="181"/>
      <c r="T34" s="183"/>
      <c r="U34" s="192"/>
      <c r="V34" s="196"/>
      <c r="W34" s="190"/>
      <c r="X34" s="190"/>
      <c r="Y34" s="181"/>
      <c r="Z34" s="183"/>
      <c r="AA34" s="199"/>
      <c r="AB34" s="196"/>
      <c r="AC34" s="190"/>
      <c r="AD34" s="190"/>
      <c r="AE34" s="181"/>
      <c r="AF34" s="133"/>
      <c r="AG34" s="141"/>
      <c r="AH34" s="16" t="s">
        <v>201</v>
      </c>
      <c r="AI34" s="223" t="s">
        <v>1241</v>
      </c>
      <c r="AJ34" s="355" t="s">
        <v>1242</v>
      </c>
      <c r="AK34" s="329">
        <v>50</v>
      </c>
      <c r="AL34" s="183"/>
      <c r="AM34" s="142"/>
      <c r="AP34" s="258"/>
      <c r="AQ34" s="255"/>
      <c r="AR34" s="256"/>
      <c r="AS34" s="257"/>
      <c r="AT34" s="260"/>
      <c r="AU34" s="261"/>
    </row>
    <row r="35" spans="2:47" ht="16.5" customHeight="1">
      <c r="B35" s="22"/>
      <c r="D35" s="16"/>
      <c r="E35" s="24"/>
      <c r="F35" s="24"/>
      <c r="G35" s="228"/>
      <c r="H35" s="183"/>
      <c r="I35" s="192"/>
      <c r="J35" s="196"/>
      <c r="K35" s="190"/>
      <c r="L35" s="201"/>
      <c r="M35" s="205"/>
      <c r="N35" s="183"/>
      <c r="O35" s="192"/>
      <c r="P35" s="196"/>
      <c r="Q35" s="190"/>
      <c r="R35" s="190"/>
      <c r="S35" s="181"/>
      <c r="T35" s="183"/>
      <c r="U35" s="192"/>
      <c r="V35" s="196"/>
      <c r="W35" s="190"/>
      <c r="X35" s="190"/>
      <c r="Y35" s="181"/>
      <c r="Z35" s="183"/>
      <c r="AA35" s="199"/>
      <c r="AB35" s="196"/>
      <c r="AC35" s="190"/>
      <c r="AD35" s="190"/>
      <c r="AE35" s="181"/>
      <c r="AF35" s="133"/>
      <c r="AG35" s="141"/>
      <c r="AH35" s="16" t="s">
        <v>201</v>
      </c>
      <c r="AI35" s="223" t="s">
        <v>1243</v>
      </c>
      <c r="AJ35" s="355" t="s">
        <v>1244</v>
      </c>
      <c r="AK35" s="329">
        <v>50</v>
      </c>
      <c r="AL35" s="183"/>
      <c r="AM35" s="142"/>
    </row>
    <row r="36" spans="2:47" ht="16.5" customHeight="1">
      <c r="B36" s="22"/>
      <c r="D36" s="16"/>
      <c r="E36" s="24"/>
      <c r="F36" s="24"/>
      <c r="G36" s="228"/>
      <c r="H36" s="183"/>
      <c r="I36" s="192"/>
      <c r="J36" s="196"/>
      <c r="K36" s="190"/>
      <c r="L36" s="201"/>
      <c r="M36" s="205"/>
      <c r="N36" s="183"/>
      <c r="O36" s="192"/>
      <c r="P36" s="196"/>
      <c r="Q36" s="190"/>
      <c r="R36" s="190"/>
      <c r="S36" s="181"/>
      <c r="T36" s="183"/>
      <c r="U36" s="192"/>
      <c r="V36" s="196"/>
      <c r="W36" s="190"/>
      <c r="X36" s="190"/>
      <c r="Y36" s="181"/>
      <c r="Z36" s="183"/>
      <c r="AA36" s="199"/>
      <c r="AB36" s="196"/>
      <c r="AC36" s="190"/>
      <c r="AD36" s="190"/>
      <c r="AE36" s="181"/>
      <c r="AF36" s="133"/>
      <c r="AG36" s="141"/>
      <c r="AH36" s="138"/>
      <c r="AI36" s="223" t="s">
        <v>1245</v>
      </c>
      <c r="AJ36" s="224" t="s">
        <v>1246</v>
      </c>
      <c r="AK36" s="227" t="s">
        <v>383</v>
      </c>
      <c r="AL36" s="183"/>
      <c r="AM36" s="142"/>
    </row>
    <row r="37" spans="2:47" ht="16.5" customHeight="1">
      <c r="B37" s="22"/>
      <c r="D37" s="16"/>
      <c r="E37" s="24"/>
      <c r="F37" s="24"/>
      <c r="G37" s="228"/>
      <c r="H37" s="183"/>
      <c r="I37" s="192"/>
      <c r="J37" s="196"/>
      <c r="K37" s="190"/>
      <c r="L37" s="201"/>
      <c r="M37" s="205"/>
      <c r="N37" s="183"/>
      <c r="O37" s="192"/>
      <c r="P37" s="196"/>
      <c r="Q37" s="190"/>
      <c r="R37" s="190"/>
      <c r="S37" s="181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181"/>
      <c r="AF37" s="133"/>
      <c r="AG37" s="141"/>
      <c r="AH37" s="138"/>
      <c r="AI37" s="223" t="s">
        <v>1247</v>
      </c>
      <c r="AJ37" s="224" t="s">
        <v>1248</v>
      </c>
      <c r="AK37" s="227" t="s">
        <v>383</v>
      </c>
      <c r="AL37" s="183"/>
      <c r="AM37" s="142"/>
    </row>
    <row r="38" spans="2:47" ht="16.5" customHeight="1">
      <c r="B38" s="22"/>
      <c r="D38" s="16"/>
      <c r="E38" s="24"/>
      <c r="F38" s="24"/>
      <c r="G38" s="228"/>
      <c r="H38" s="183"/>
      <c r="I38" s="192"/>
      <c r="J38" s="196"/>
      <c r="K38" s="190"/>
      <c r="L38" s="201"/>
      <c r="M38" s="205"/>
      <c r="N38" s="183"/>
      <c r="O38" s="192"/>
      <c r="P38" s="196"/>
      <c r="Q38" s="190"/>
      <c r="R38" s="190"/>
      <c r="S38" s="181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181"/>
      <c r="AF38" s="133"/>
      <c r="AG38" s="141"/>
      <c r="AH38" s="138"/>
      <c r="AI38" s="223" t="s">
        <v>1249</v>
      </c>
      <c r="AJ38" s="224" t="s">
        <v>1250</v>
      </c>
      <c r="AK38" s="227" t="s">
        <v>383</v>
      </c>
      <c r="AL38" s="229"/>
      <c r="AM38" s="142"/>
    </row>
    <row r="39" spans="2:47" ht="16.5" customHeight="1">
      <c r="B39" s="22"/>
      <c r="D39" s="16"/>
      <c r="E39" s="24"/>
      <c r="F39" s="24"/>
      <c r="G39" s="228"/>
      <c r="H39" s="183"/>
      <c r="I39" s="192"/>
      <c r="J39" s="196"/>
      <c r="K39" s="190"/>
      <c r="L39" s="201"/>
      <c r="M39" s="205"/>
      <c r="N39" s="183"/>
      <c r="O39" s="192"/>
      <c r="P39" s="196"/>
      <c r="Q39" s="190"/>
      <c r="R39" s="190"/>
      <c r="S39" s="181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181"/>
      <c r="AF39" s="133"/>
      <c r="AG39" s="141"/>
      <c r="AH39" s="16"/>
      <c r="AI39" s="223" t="s">
        <v>1251</v>
      </c>
      <c r="AJ39" s="224" t="s">
        <v>1252</v>
      </c>
      <c r="AK39" s="227" t="s">
        <v>383</v>
      </c>
      <c r="AL39" s="229"/>
      <c r="AM39" s="142"/>
    </row>
    <row r="40" spans="2:47" ht="16.5" customHeight="1">
      <c r="B40" s="22"/>
      <c r="D40" s="16"/>
      <c r="E40" s="24"/>
      <c r="F40" s="24"/>
      <c r="G40" s="228"/>
      <c r="H40" s="183"/>
      <c r="I40" s="192"/>
      <c r="J40" s="196"/>
      <c r="K40" s="190"/>
      <c r="L40" s="201"/>
      <c r="M40" s="205"/>
      <c r="N40" s="183"/>
      <c r="O40" s="192"/>
      <c r="P40" s="196"/>
      <c r="Q40" s="190"/>
      <c r="R40" s="190"/>
      <c r="S40" s="181"/>
      <c r="T40" s="183"/>
      <c r="U40" s="192"/>
      <c r="V40" s="196"/>
      <c r="W40" s="190"/>
      <c r="X40" s="190"/>
      <c r="Y40" s="181"/>
      <c r="Z40" s="183"/>
      <c r="AA40" s="199"/>
      <c r="AB40" s="196"/>
      <c r="AC40" s="190"/>
      <c r="AD40" s="190"/>
      <c r="AE40" s="181"/>
      <c r="AF40" s="133"/>
      <c r="AG40" s="141"/>
      <c r="AH40" s="138"/>
      <c r="AI40" s="223" t="s">
        <v>1253</v>
      </c>
      <c r="AJ40" s="224" t="s">
        <v>1254</v>
      </c>
      <c r="AK40" s="227" t="s">
        <v>692</v>
      </c>
      <c r="AL40" s="229"/>
      <c r="AM40" s="142"/>
    </row>
    <row r="41" spans="2:47" ht="16.5" customHeight="1">
      <c r="B41" s="22"/>
      <c r="D41" s="16"/>
      <c r="E41" s="24"/>
      <c r="F41" s="24"/>
      <c r="G41" s="228"/>
      <c r="H41" s="183"/>
      <c r="I41" s="192"/>
      <c r="J41" s="196"/>
      <c r="K41" s="190"/>
      <c r="L41" s="201"/>
      <c r="M41" s="205"/>
      <c r="N41" s="183"/>
      <c r="O41" s="192"/>
      <c r="P41" s="196"/>
      <c r="Q41" s="190"/>
      <c r="R41" s="190"/>
      <c r="S41" s="181"/>
      <c r="T41" s="183"/>
      <c r="U41" s="192"/>
      <c r="V41" s="196"/>
      <c r="W41" s="190"/>
      <c r="X41" s="190"/>
      <c r="Y41" s="181"/>
      <c r="Z41" s="183"/>
      <c r="AA41" s="199"/>
      <c r="AB41" s="196"/>
      <c r="AC41" s="190"/>
      <c r="AD41" s="190"/>
      <c r="AE41" s="181"/>
      <c r="AF41" s="133"/>
      <c r="AG41" s="141"/>
      <c r="AH41" s="138"/>
      <c r="AI41" s="223" t="s">
        <v>1255</v>
      </c>
      <c r="AJ41" s="224" t="s">
        <v>1256</v>
      </c>
      <c r="AK41" s="227" t="s">
        <v>692</v>
      </c>
      <c r="AL41" s="229"/>
      <c r="AM41" s="142"/>
    </row>
    <row r="42" spans="2:47" ht="16.5" customHeight="1">
      <c r="B42" s="22"/>
      <c r="D42" s="16"/>
      <c r="E42" s="24"/>
      <c r="F42" s="24"/>
      <c r="G42" s="228"/>
      <c r="H42" s="183"/>
      <c r="I42" s="192"/>
      <c r="J42" s="196"/>
      <c r="K42" s="190"/>
      <c r="L42" s="201"/>
      <c r="M42" s="205"/>
      <c r="N42" s="183"/>
      <c r="O42" s="19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83"/>
      <c r="AA42" s="199"/>
      <c r="AB42" s="196"/>
      <c r="AC42" s="190"/>
      <c r="AD42" s="190"/>
      <c r="AE42" s="181"/>
      <c r="AF42" s="133"/>
      <c r="AG42" s="141"/>
      <c r="AH42" s="16"/>
      <c r="AI42" s="223" t="s">
        <v>1257</v>
      </c>
      <c r="AJ42" s="224"/>
      <c r="AK42" s="227" t="s">
        <v>692</v>
      </c>
      <c r="AL42" s="229"/>
      <c r="AM42" s="142"/>
    </row>
    <row r="43" spans="2:47" ht="16.5" customHeight="1">
      <c r="B43" s="22"/>
      <c r="D43" s="16"/>
      <c r="E43" s="24"/>
      <c r="F43" s="24"/>
      <c r="G43" s="228"/>
      <c r="H43" s="183"/>
      <c r="I43" s="192"/>
      <c r="J43" s="196"/>
      <c r="K43" s="190"/>
      <c r="L43" s="201"/>
      <c r="M43" s="205"/>
      <c r="N43" s="183"/>
      <c r="O43" s="19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181"/>
      <c r="AF43" s="133"/>
      <c r="AG43" s="141"/>
      <c r="AH43" s="138"/>
      <c r="AI43" s="20"/>
      <c r="AJ43" s="20"/>
      <c r="AK43" s="135"/>
      <c r="AL43" s="133"/>
      <c r="AM43" s="142"/>
    </row>
    <row r="44" spans="2:47" ht="16.5" customHeight="1">
      <c r="B44" s="22"/>
      <c r="D44" s="16"/>
      <c r="E44" s="24"/>
      <c r="F44" s="24"/>
      <c r="G44" s="228"/>
      <c r="H44" s="183"/>
      <c r="I44" s="192"/>
      <c r="J44" s="196"/>
      <c r="K44" s="190"/>
      <c r="L44" s="201"/>
      <c r="M44" s="205"/>
      <c r="N44" s="183"/>
      <c r="O44" s="19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/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6"/>
      <c r="E45" s="24"/>
      <c r="F45" s="24"/>
      <c r="G45" s="228"/>
      <c r="H45" s="183"/>
      <c r="I45" s="192"/>
      <c r="J45" s="196"/>
      <c r="K45" s="190"/>
      <c r="L45" s="201"/>
      <c r="M45" s="205"/>
      <c r="N45" s="183"/>
      <c r="O45" s="19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181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6"/>
      <c r="E46" s="24"/>
      <c r="F46" s="24"/>
      <c r="G46" s="228"/>
      <c r="H46" s="183"/>
      <c r="I46" s="192"/>
      <c r="J46" s="196"/>
      <c r="K46" s="190"/>
      <c r="L46" s="201"/>
      <c r="M46" s="205"/>
      <c r="N46" s="183"/>
      <c r="O46" s="19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2"/>
      <c r="D47" s="16"/>
      <c r="E47" s="24"/>
      <c r="F47" s="24"/>
      <c r="G47" s="228"/>
      <c r="H47" s="183"/>
      <c r="I47" s="192"/>
      <c r="J47" s="196"/>
      <c r="K47" s="190"/>
      <c r="L47" s="201"/>
      <c r="M47" s="205"/>
      <c r="N47" s="183"/>
      <c r="O47" s="19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2"/>
      <c r="D48" s="16"/>
      <c r="E48" s="24"/>
      <c r="F48" s="24"/>
      <c r="G48" s="228"/>
      <c r="H48" s="183"/>
      <c r="I48" s="192"/>
      <c r="J48" s="196"/>
      <c r="K48" s="190"/>
      <c r="L48" s="201"/>
      <c r="M48" s="205"/>
      <c r="N48" s="183"/>
      <c r="O48" s="192"/>
      <c r="P48" s="196"/>
      <c r="Q48" s="190"/>
      <c r="R48" s="190"/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/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50" ht="16.5" customHeight="1">
      <c r="B49" s="22"/>
      <c r="D49" s="16"/>
      <c r="E49" s="24"/>
      <c r="F49" s="24"/>
      <c r="G49" s="228"/>
      <c r="H49" s="183"/>
      <c r="I49" s="192"/>
      <c r="J49" s="196"/>
      <c r="K49" s="190"/>
      <c r="L49" s="201"/>
      <c r="M49" s="205"/>
      <c r="N49" s="183"/>
      <c r="O49" s="192"/>
      <c r="P49" s="196"/>
      <c r="Q49" s="190"/>
      <c r="R49" s="190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50" ht="16.5" customHeight="1">
      <c r="B50" s="22"/>
      <c r="D50" s="16"/>
      <c r="E50" s="24"/>
      <c r="F50" s="24"/>
      <c r="G50" s="228"/>
      <c r="H50" s="183"/>
      <c r="I50" s="192"/>
      <c r="J50" s="196"/>
      <c r="K50" s="190"/>
      <c r="L50" s="201"/>
      <c r="M50" s="205"/>
      <c r="N50" s="183"/>
      <c r="O50" s="192"/>
      <c r="P50" s="196"/>
      <c r="Q50" s="190"/>
      <c r="R50" s="190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50" ht="16.5" customHeight="1">
      <c r="B51" s="22"/>
      <c r="D51" s="16"/>
      <c r="E51" s="24"/>
      <c r="F51" s="24"/>
      <c r="G51" s="228"/>
      <c r="H51" s="183"/>
      <c r="I51" s="192"/>
      <c r="J51" s="196"/>
      <c r="K51" s="190"/>
      <c r="L51" s="201"/>
      <c r="M51" s="205"/>
      <c r="N51" s="183"/>
      <c r="O51" s="19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50" ht="16.5" customHeight="1">
      <c r="B52" s="22"/>
      <c r="D52" s="16"/>
      <c r="E52" s="195"/>
      <c r="F52" s="195"/>
      <c r="G52" s="198"/>
      <c r="H52" s="183"/>
      <c r="I52" s="192"/>
      <c r="J52" s="196"/>
      <c r="K52" s="190"/>
      <c r="L52" s="201"/>
      <c r="M52" s="205"/>
      <c r="N52" s="183"/>
      <c r="O52" s="192"/>
      <c r="P52" s="196"/>
      <c r="Q52" s="190"/>
      <c r="R52" s="190" t="s">
        <v>311</v>
      </c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/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50" ht="16.5" customHeight="1">
      <c r="B53" s="22"/>
      <c r="D53" s="16"/>
      <c r="E53" s="24"/>
      <c r="F53" s="24" t="s">
        <v>311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311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38"/>
      <c r="AC53" s="20"/>
      <c r="AD53" s="20"/>
      <c r="AE53" s="135"/>
      <c r="AF53" s="133"/>
      <c r="AG53" s="141"/>
      <c r="AH53" s="138"/>
      <c r="AI53" s="20"/>
      <c r="AJ53" s="20"/>
      <c r="AK53" s="135"/>
      <c r="AL53" s="133"/>
      <c r="AM53" s="142"/>
    </row>
    <row r="54" spans="2:50" ht="16.5" customHeight="1" thickBot="1">
      <c r="B54" s="22"/>
      <c r="D54" s="138"/>
      <c r="E54" s="20"/>
      <c r="F54" s="20" t="s">
        <v>311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311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/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50" ht="15.75" customHeight="1">
      <c r="B55" s="25" t="s">
        <v>388</v>
      </c>
      <c r="C55" s="26">
        <f>SUM(G55,M55,S55,Y55,AE55,AK55)</f>
        <v>40200</v>
      </c>
      <c r="D55" s="31"/>
      <c r="E55" s="143"/>
      <c r="F55" s="143" t="s">
        <v>311</v>
      </c>
      <c r="G55" s="144">
        <f>SUM(G9:G54)</f>
        <v>14740</v>
      </c>
      <c r="H55" s="144"/>
      <c r="I55" s="29"/>
      <c r="J55" s="31"/>
      <c r="K55" s="143"/>
      <c r="L55" s="143"/>
      <c r="M55" s="144">
        <f>SUM(M9:M54)</f>
        <v>3900</v>
      </c>
      <c r="N55" s="144"/>
      <c r="O55" s="29"/>
      <c r="P55" s="31"/>
      <c r="Q55" s="143"/>
      <c r="R55" s="143" t="s">
        <v>311</v>
      </c>
      <c r="S55" s="144">
        <f>SUM(S9:S54)</f>
        <v>1750</v>
      </c>
      <c r="T55" s="144"/>
      <c r="U55" s="29"/>
      <c r="V55" s="31"/>
      <c r="W55" s="143"/>
      <c r="X55" s="143"/>
      <c r="Y55" s="144">
        <f>SUM(Y9:Y54)</f>
        <v>6080</v>
      </c>
      <c r="Z55" s="144"/>
      <c r="AA55" s="29"/>
      <c r="AB55" s="31"/>
      <c r="AC55" s="143"/>
      <c r="AD55" s="143"/>
      <c r="AE55" s="144">
        <f>SUM(AE9:AE54)</f>
        <v>2680</v>
      </c>
      <c r="AF55" s="144"/>
      <c r="AG55" s="30"/>
      <c r="AH55" s="31"/>
      <c r="AI55" s="28"/>
      <c r="AJ55" s="28"/>
      <c r="AK55" s="144">
        <f>SUM(AK9:AK54)</f>
        <v>11050</v>
      </c>
      <c r="AL55" s="144"/>
      <c r="AM55" s="32"/>
    </row>
    <row r="56" spans="2:50" ht="15.75" customHeight="1" thickBot="1">
      <c r="B56" s="37" t="s">
        <v>389</v>
      </c>
      <c r="C56" s="38">
        <f>SUM(H56,N56,T56,Z56,AF56,AL56)</f>
        <v>0</v>
      </c>
      <c r="D56" s="39"/>
      <c r="E56" s="163"/>
      <c r="F56" s="163" t="s">
        <v>311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 t="s">
        <v>311</v>
      </c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/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50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SUM(G55)</f>
        <v>14740</v>
      </c>
      <c r="H57" s="166">
        <f>SUM(H56)</f>
        <v>0</v>
      </c>
      <c r="I57" s="48"/>
      <c r="J57" s="46"/>
      <c r="K57" s="165"/>
      <c r="L57" s="165"/>
      <c r="M57" s="166">
        <f>SUM(M55)</f>
        <v>3900</v>
      </c>
      <c r="N57" s="166">
        <f>SUM(N56)</f>
        <v>0</v>
      </c>
      <c r="O57" s="48"/>
      <c r="P57" s="46"/>
      <c r="Q57" s="165"/>
      <c r="R57" s="165" t="s">
        <v>311</v>
      </c>
      <c r="S57" s="166">
        <f>SUM(S55)</f>
        <v>1750</v>
      </c>
      <c r="T57" s="166">
        <f>SUM(T56)</f>
        <v>0</v>
      </c>
      <c r="U57" s="48"/>
      <c r="V57" s="46"/>
      <c r="W57" s="165"/>
      <c r="X57" s="165"/>
      <c r="Y57" s="166">
        <f>SUM(Y55)</f>
        <v>6080</v>
      </c>
      <c r="Z57" s="166">
        <f>SUM(Z56)</f>
        <v>0</v>
      </c>
      <c r="AA57" s="48"/>
      <c r="AB57" s="46"/>
      <c r="AC57" s="165"/>
      <c r="AD57" s="165"/>
      <c r="AE57" s="166">
        <f>SUM(AE55)</f>
        <v>2680</v>
      </c>
      <c r="AF57" s="166">
        <f>SUM(AF56)</f>
        <v>0</v>
      </c>
      <c r="AG57" s="49"/>
      <c r="AH57" s="46"/>
      <c r="AI57" s="47"/>
      <c r="AJ57" s="47"/>
      <c r="AK57" s="166">
        <f>SUM(AK55)</f>
        <v>11050</v>
      </c>
      <c r="AL57" s="166">
        <f>SUM(AL56)</f>
        <v>0</v>
      </c>
      <c r="AM57" s="50"/>
      <c r="AP57" s="61"/>
      <c r="AQ57" s="61"/>
      <c r="AR57" s="61"/>
      <c r="AS57" s="61"/>
      <c r="AT57" s="61"/>
      <c r="AU57" s="61"/>
      <c r="AV57" s="61"/>
      <c r="AW57" s="61"/>
      <c r="AX57" s="61"/>
    </row>
    <row r="58" spans="2:50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  <c r="AP58" s="86"/>
      <c r="AQ58" s="86"/>
      <c r="AR58" s="86"/>
      <c r="AS58" s="86"/>
      <c r="AT58" s="86"/>
      <c r="AU58" s="86"/>
      <c r="AV58" s="86"/>
      <c r="AW58" s="86"/>
      <c r="AX58" s="86"/>
    </row>
    <row r="59" spans="2:50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50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50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50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72" t="s">
        <v>394</v>
      </c>
      <c r="AI62" s="472"/>
      <c r="AJ62" s="472"/>
      <c r="AK62" s="472"/>
      <c r="AL62" s="472"/>
      <c r="AM62" s="473"/>
    </row>
    <row r="63" spans="2:50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4" t="s">
        <v>395</v>
      </c>
      <c r="AI63" s="474"/>
      <c r="AJ63" s="474"/>
      <c r="AK63" s="474"/>
      <c r="AL63" s="336"/>
      <c r="AM63" s="337"/>
    </row>
    <row r="64" spans="2:50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4" t="s">
        <v>396</v>
      </c>
      <c r="AI64" s="474"/>
      <c r="AJ64" s="474"/>
      <c r="AK64" s="474"/>
      <c r="AL64" s="474"/>
      <c r="AM64" s="475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6" t="s">
        <v>397</v>
      </c>
      <c r="AI65" s="476"/>
      <c r="AJ65" s="476"/>
      <c r="AK65" s="476"/>
      <c r="AL65" s="476"/>
      <c r="AM65" s="477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97" t="s">
        <v>1258</v>
      </c>
      <c r="E67" s="217"/>
      <c r="F67" s="217"/>
      <c r="G67" s="217"/>
      <c r="O67" s="97"/>
      <c r="P67" s="97" t="s">
        <v>1259</v>
      </c>
      <c r="AA67" s="97"/>
      <c r="AB67" s="218" t="s">
        <v>1260</v>
      </c>
      <c r="AC67" s="217"/>
      <c r="AD67" s="217"/>
      <c r="AE67" s="217"/>
      <c r="AI67" s="217"/>
      <c r="AJ67" s="217"/>
      <c r="AK67" s="217"/>
      <c r="AM67" s="98"/>
    </row>
    <row r="68" spans="2:39" ht="15.75" customHeight="1">
      <c r="D68" s="97" t="s">
        <v>1261</v>
      </c>
      <c r="O68" s="97"/>
      <c r="P68" s="97" t="s">
        <v>1262</v>
      </c>
      <c r="AA68" s="97"/>
      <c r="AB68" s="97" t="s">
        <v>1263</v>
      </c>
    </row>
    <row r="69" spans="2:39" ht="15.75" customHeight="1">
      <c r="D69" s="97" t="s">
        <v>1264</v>
      </c>
      <c r="I69" s="19"/>
      <c r="J69" s="61"/>
      <c r="O69" s="97"/>
      <c r="P69" s="97" t="s">
        <v>1265</v>
      </c>
      <c r="Q69" s="97"/>
      <c r="AA69" s="97"/>
      <c r="AB69" s="218" t="s">
        <v>1266</v>
      </c>
      <c r="AC69" s="217"/>
      <c r="AD69" s="217"/>
      <c r="AE69" s="217"/>
    </row>
    <row r="70" spans="2:39" ht="15.95" customHeight="1">
      <c r="D70" s="97"/>
      <c r="I70" s="19"/>
      <c r="J70" s="61"/>
      <c r="O70" s="97"/>
      <c r="AA70" s="97"/>
      <c r="AB70" s="218" t="s">
        <v>1267</v>
      </c>
      <c r="AC70" s="217"/>
      <c r="AD70" s="218"/>
      <c r="AE70" s="217"/>
      <c r="AG70" s="19"/>
      <c r="AH70" s="61"/>
    </row>
    <row r="71" spans="2:39" ht="15.95" customHeight="1">
      <c r="D71" s="97"/>
      <c r="E71" s="97"/>
      <c r="P71" s="97"/>
      <c r="U71" s="98"/>
      <c r="AB71" s="218"/>
      <c r="AC71" s="217"/>
      <c r="AD71" s="217"/>
      <c r="AE71" s="217"/>
    </row>
    <row r="72" spans="2:39" ht="15.95" customHeight="1">
      <c r="D72" s="97"/>
      <c r="E72" s="97"/>
      <c r="O72" s="97"/>
      <c r="R72" s="58"/>
      <c r="S72" s="58"/>
      <c r="V72" s="61"/>
      <c r="W72" s="19"/>
    </row>
    <row r="73" spans="2:39" ht="15.95" customHeight="1">
      <c r="D73" s="97"/>
      <c r="F73" s="61" t="s">
        <v>311</v>
      </c>
      <c r="P73" s="97"/>
      <c r="S73" s="61" t="s">
        <v>311</v>
      </c>
      <c r="V73" s="61"/>
      <c r="W73" s="19"/>
    </row>
    <row r="74" spans="2:39" ht="15.95" customHeight="1">
      <c r="D74" s="97"/>
      <c r="F74" s="61" t="s">
        <v>311</v>
      </c>
      <c r="P74" s="97"/>
      <c r="S74" s="61" t="s">
        <v>311</v>
      </c>
      <c r="V74" s="61"/>
      <c r="W74" s="19"/>
    </row>
    <row r="75" spans="2:39" ht="15.95" customHeight="1">
      <c r="F75" s="61" t="s">
        <v>311</v>
      </c>
      <c r="P75" s="97"/>
      <c r="S75" s="61" t="s">
        <v>311</v>
      </c>
      <c r="V75" s="61"/>
      <c r="W75" s="19"/>
    </row>
    <row r="76" spans="2:39" ht="15.95" customHeight="1">
      <c r="F76" s="61" t="s">
        <v>311</v>
      </c>
      <c r="P76" s="97"/>
      <c r="Q76" s="97"/>
    </row>
    <row r="77" spans="2:39" ht="15.95" customHeight="1">
      <c r="F77" s="61" t="s">
        <v>311</v>
      </c>
      <c r="R77" s="61" t="s">
        <v>311</v>
      </c>
    </row>
    <row r="78" spans="2:39" ht="15.95" customHeight="1">
      <c r="F78" s="61" t="s">
        <v>311</v>
      </c>
      <c r="R78" s="61" t="s">
        <v>311</v>
      </c>
    </row>
    <row r="79" spans="2:39" ht="15.95" customHeight="1">
      <c r="F79" s="61" t="s">
        <v>311</v>
      </c>
      <c r="R79" s="61" t="s">
        <v>311</v>
      </c>
    </row>
    <row r="80" spans="2:39" ht="15.95" customHeight="1">
      <c r="F80" s="61" t="s">
        <v>311</v>
      </c>
      <c r="R80" s="61" t="s">
        <v>311</v>
      </c>
    </row>
    <row r="81" spans="6:18" ht="15.95" customHeight="1">
      <c r="F81" s="61" t="s">
        <v>311</v>
      </c>
      <c r="R81" s="61" t="s">
        <v>311</v>
      </c>
    </row>
    <row r="82" spans="6:18" ht="15.95" customHeight="1">
      <c r="F82" s="61" t="s">
        <v>311</v>
      </c>
      <c r="R82" s="61" t="s">
        <v>311</v>
      </c>
    </row>
    <row r="83" spans="6:18" ht="15.95" customHeight="1">
      <c r="F83" s="61" t="s">
        <v>311</v>
      </c>
      <c r="R83" s="61" t="s">
        <v>311</v>
      </c>
    </row>
    <row r="84" spans="6:18" ht="15.95" customHeight="1">
      <c r="F84" s="61" t="s">
        <v>311</v>
      </c>
      <c r="R84" s="61" t="s">
        <v>311</v>
      </c>
    </row>
    <row r="85" spans="6:18" ht="15.95" customHeight="1">
      <c r="F85" s="61" t="s">
        <v>311</v>
      </c>
      <c r="R85" s="61" t="s">
        <v>311</v>
      </c>
    </row>
    <row r="86" spans="6:18" ht="15.95" customHeight="1">
      <c r="F86" s="61" t="s">
        <v>311</v>
      </c>
      <c r="R86" s="61" t="s">
        <v>311</v>
      </c>
    </row>
    <row r="87" spans="6:18" ht="15.95" customHeight="1">
      <c r="F87" s="61" t="s">
        <v>311</v>
      </c>
      <c r="R87" s="61" t="s">
        <v>311</v>
      </c>
    </row>
    <row r="88" spans="6:18" ht="15.95" customHeight="1">
      <c r="F88" s="61" t="s">
        <v>311</v>
      </c>
      <c r="R88" s="61" t="s">
        <v>311</v>
      </c>
    </row>
    <row r="89" spans="6:18" ht="15.95" customHeight="1">
      <c r="F89" s="61" t="s">
        <v>311</v>
      </c>
      <c r="R89" s="61" t="s">
        <v>311</v>
      </c>
    </row>
    <row r="90" spans="6:18" ht="15.95" customHeight="1">
      <c r="F90" s="61" t="s">
        <v>311</v>
      </c>
      <c r="R90" s="61" t="s">
        <v>311</v>
      </c>
    </row>
    <row r="91" spans="6:18" ht="15.95" customHeight="1">
      <c r="F91" s="61" t="s">
        <v>311</v>
      </c>
      <c r="R91" s="61" t="s">
        <v>311</v>
      </c>
    </row>
    <row r="92" spans="6:18" ht="15.95" customHeight="1">
      <c r="F92" s="61" t="s">
        <v>311</v>
      </c>
      <c r="R92" s="61" t="s">
        <v>311</v>
      </c>
    </row>
    <row r="93" spans="6:18" ht="15.95" customHeight="1">
      <c r="F93" s="61" t="s">
        <v>311</v>
      </c>
      <c r="R93" s="61" t="s">
        <v>311</v>
      </c>
    </row>
    <row r="94" spans="6:18" ht="15.95" customHeight="1">
      <c r="F94" s="61" t="s">
        <v>311</v>
      </c>
      <c r="R94" s="61" t="s">
        <v>311</v>
      </c>
    </row>
    <row r="95" spans="6:18" ht="15.95" customHeight="1">
      <c r="F95" s="61" t="s">
        <v>311</v>
      </c>
      <c r="R95" s="61" t="s">
        <v>311</v>
      </c>
    </row>
    <row r="96" spans="6:18" ht="15.95" customHeight="1">
      <c r="F96" s="61" t="s">
        <v>311</v>
      </c>
      <c r="R96" s="61" t="s">
        <v>311</v>
      </c>
    </row>
    <row r="97" spans="6:18" ht="15.95" customHeight="1">
      <c r="F97" s="61" t="s">
        <v>311</v>
      </c>
      <c r="R97" s="61" t="s">
        <v>311</v>
      </c>
    </row>
    <row r="98" spans="6:18" ht="15.95" customHeight="1">
      <c r="F98" s="61" t="s">
        <v>311</v>
      </c>
      <c r="R98" s="61" t="s">
        <v>311</v>
      </c>
    </row>
    <row r="99" spans="6:18" ht="15.95" customHeight="1">
      <c r="F99" s="61" t="s">
        <v>311</v>
      </c>
      <c r="R99" s="61" t="s">
        <v>311</v>
      </c>
    </row>
    <row r="100" spans="6:18" ht="15.95" customHeight="1">
      <c r="F100" s="61" t="s">
        <v>311</v>
      </c>
      <c r="R100" s="61" t="s">
        <v>311</v>
      </c>
    </row>
    <row r="101" spans="6:18" ht="15.95" customHeight="1">
      <c r="F101" s="61" t="s">
        <v>311</v>
      </c>
      <c r="R101" s="61" t="s">
        <v>311</v>
      </c>
    </row>
    <row r="102" spans="6:18" ht="15.95" customHeight="1">
      <c r="F102" s="61" t="s">
        <v>311</v>
      </c>
      <c r="R102" s="61" t="s">
        <v>311</v>
      </c>
    </row>
    <row r="103" spans="6:18" ht="15.95" customHeight="1">
      <c r="F103" s="61" t="s">
        <v>311</v>
      </c>
      <c r="R103" s="61" t="s">
        <v>311</v>
      </c>
    </row>
    <row r="104" spans="6:18" ht="15.95" customHeight="1">
      <c r="F104" s="61" t="s">
        <v>311</v>
      </c>
      <c r="R104" s="61" t="s">
        <v>311</v>
      </c>
    </row>
    <row r="105" spans="6:18" ht="15.95" customHeight="1">
      <c r="F105" s="61" t="s">
        <v>311</v>
      </c>
      <c r="R105" s="61" t="s">
        <v>311</v>
      </c>
    </row>
    <row r="106" spans="6:18" ht="15.95" customHeight="1">
      <c r="F106" s="61" t="s">
        <v>311</v>
      </c>
      <c r="R106" s="61" t="s">
        <v>311</v>
      </c>
    </row>
    <row r="107" spans="6:18" ht="15.95" customHeight="1">
      <c r="F107" s="61" t="s">
        <v>311</v>
      </c>
      <c r="R107" s="61" t="s">
        <v>311</v>
      </c>
    </row>
    <row r="108" spans="6:18" ht="15.95" customHeight="1">
      <c r="F108" s="61" t="s">
        <v>311</v>
      </c>
      <c r="R108" s="61" t="s">
        <v>311</v>
      </c>
    </row>
    <row r="109" spans="6:18" ht="15.95" customHeight="1">
      <c r="F109" s="61" t="s">
        <v>311</v>
      </c>
      <c r="R109" s="61" t="s">
        <v>311</v>
      </c>
    </row>
    <row r="110" spans="6:18" ht="15.95" customHeight="1">
      <c r="F110" s="61" t="s">
        <v>311</v>
      </c>
      <c r="R110" s="61" t="s">
        <v>311</v>
      </c>
    </row>
    <row r="111" spans="6:18" ht="15.95" customHeight="1">
      <c r="F111" s="61" t="s">
        <v>311</v>
      </c>
      <c r="R111" s="61" t="s">
        <v>311</v>
      </c>
    </row>
    <row r="112" spans="6:18" ht="15.95" customHeight="1">
      <c r="F112" s="61" t="s">
        <v>311</v>
      </c>
      <c r="R112" s="61" t="s">
        <v>311</v>
      </c>
    </row>
    <row r="113" spans="6:18" ht="15.95" customHeight="1">
      <c r="F113" s="61" t="s">
        <v>311</v>
      </c>
      <c r="R113" s="61" t="s">
        <v>311</v>
      </c>
    </row>
    <row r="114" spans="6:18" ht="15.95" customHeight="1">
      <c r="F114" s="61" t="s">
        <v>311</v>
      </c>
      <c r="R114" s="61" t="s">
        <v>311</v>
      </c>
    </row>
    <row r="115" spans="6:18" ht="15.95" customHeight="1">
      <c r="F115" s="61" t="s">
        <v>311</v>
      </c>
      <c r="R115" s="61" t="s">
        <v>311</v>
      </c>
    </row>
    <row r="116" spans="6:18" ht="15.95" customHeight="1">
      <c r="F116" s="61" t="s">
        <v>311</v>
      </c>
      <c r="R116" s="61" t="s">
        <v>311</v>
      </c>
    </row>
    <row r="117" spans="6:18" ht="15.95" customHeight="1">
      <c r="F117" s="61" t="s">
        <v>311</v>
      </c>
      <c r="R117" s="61" t="s">
        <v>311</v>
      </c>
    </row>
    <row r="118" spans="6:18" ht="15.95" customHeight="1">
      <c r="F118" s="61" t="s">
        <v>311</v>
      </c>
      <c r="R118" s="61" t="s">
        <v>311</v>
      </c>
    </row>
    <row r="119" spans="6:18" ht="15.95" customHeight="1">
      <c r="F119" s="61" t="s">
        <v>311</v>
      </c>
      <c r="R119" s="61" t="s">
        <v>311</v>
      </c>
    </row>
    <row r="120" spans="6:18" ht="15.95" customHeight="1">
      <c r="F120" s="61" t="s">
        <v>311</v>
      </c>
      <c r="R120" s="61" t="s">
        <v>311</v>
      </c>
    </row>
    <row r="121" spans="6:18" ht="15.95" customHeight="1">
      <c r="F121" s="61" t="s">
        <v>311</v>
      </c>
      <c r="R121" s="61" t="s">
        <v>311</v>
      </c>
    </row>
    <row r="122" spans="6:18" ht="15.95" customHeight="1">
      <c r="F122" s="61" t="s">
        <v>311</v>
      </c>
      <c r="R122" s="61" t="s">
        <v>311</v>
      </c>
    </row>
    <row r="123" spans="6:18" ht="15.95" customHeight="1">
      <c r="F123" s="61" t="s">
        <v>311</v>
      </c>
      <c r="R123" s="61" t="s">
        <v>311</v>
      </c>
    </row>
    <row r="124" spans="6:18" ht="15.95" customHeight="1">
      <c r="F124" s="61" t="s">
        <v>311</v>
      </c>
      <c r="R124" s="61" t="s">
        <v>311</v>
      </c>
    </row>
    <row r="125" spans="6:18" ht="15.95" customHeight="1">
      <c r="F125" s="61" t="s">
        <v>311</v>
      </c>
      <c r="R125" s="61" t="s">
        <v>311</v>
      </c>
    </row>
    <row r="126" spans="6:18" ht="15.95" customHeight="1">
      <c r="F126" s="61" t="s">
        <v>311</v>
      </c>
      <c r="R126" s="61" t="s">
        <v>311</v>
      </c>
    </row>
    <row r="127" spans="6:18" ht="15.95" customHeight="1">
      <c r="F127" s="61" t="s">
        <v>311</v>
      </c>
      <c r="R127" s="61" t="s">
        <v>311</v>
      </c>
    </row>
    <row r="128" spans="6:18" ht="15.95" customHeight="1">
      <c r="F128" s="61" t="s">
        <v>311</v>
      </c>
      <c r="R128" s="61" t="s">
        <v>311</v>
      </c>
    </row>
    <row r="129" spans="6:18" ht="15.95" customHeight="1">
      <c r="F129" s="61" t="s">
        <v>311</v>
      </c>
      <c r="R129" s="61" t="s">
        <v>311</v>
      </c>
    </row>
    <row r="130" spans="6:18" ht="15.95" customHeight="1">
      <c r="F130" s="61" t="s">
        <v>311</v>
      </c>
      <c r="R130" s="61" t="s">
        <v>311</v>
      </c>
    </row>
    <row r="131" spans="6:18" ht="15.95" customHeight="1">
      <c r="F131" s="61" t="s">
        <v>311</v>
      </c>
      <c r="R131" s="61" t="s">
        <v>311</v>
      </c>
    </row>
    <row r="132" spans="6:18" ht="15.95" customHeight="1">
      <c r="F132" s="61" t="s">
        <v>311</v>
      </c>
      <c r="R132" s="61" t="s">
        <v>311</v>
      </c>
    </row>
    <row r="133" spans="6:18" ht="15.95" customHeight="1">
      <c r="F133" s="61" t="s">
        <v>311</v>
      </c>
      <c r="R133" s="61" t="s">
        <v>311</v>
      </c>
    </row>
    <row r="134" spans="6:18" ht="15.95" customHeight="1">
      <c r="F134" s="61" t="s">
        <v>311</v>
      </c>
      <c r="R134" s="61" t="s">
        <v>311</v>
      </c>
    </row>
    <row r="135" spans="6:18" ht="15.95" customHeight="1">
      <c r="F135" s="61" t="s">
        <v>311</v>
      </c>
      <c r="R135" s="61" t="s">
        <v>311</v>
      </c>
    </row>
    <row r="136" spans="6:18" ht="15.95" customHeight="1">
      <c r="F136" s="61" t="s">
        <v>311</v>
      </c>
      <c r="R136" s="61" t="s">
        <v>311</v>
      </c>
    </row>
    <row r="137" spans="6:18" ht="15.95" customHeight="1">
      <c r="F137" s="61" t="s">
        <v>311</v>
      </c>
      <c r="R137" s="61" t="s">
        <v>311</v>
      </c>
    </row>
    <row r="138" spans="6:18" ht="15.95" customHeight="1">
      <c r="F138" s="61" t="s">
        <v>311</v>
      </c>
      <c r="R138" s="61" t="s">
        <v>311</v>
      </c>
    </row>
    <row r="139" spans="6:18" ht="15.95" customHeight="1">
      <c r="F139" s="61" t="s">
        <v>311</v>
      </c>
      <c r="R139" s="61" t="s">
        <v>311</v>
      </c>
    </row>
    <row r="140" spans="6:18" ht="15.95" customHeight="1">
      <c r="F140" s="61" t="s">
        <v>311</v>
      </c>
      <c r="R140" s="61" t="s">
        <v>311</v>
      </c>
    </row>
    <row r="141" spans="6:18" ht="15.95" customHeight="1">
      <c r="F141" s="61" t="s">
        <v>311</v>
      </c>
      <c r="R141" s="61" t="s">
        <v>311</v>
      </c>
    </row>
    <row r="142" spans="6:18" ht="15.95" customHeight="1">
      <c r="F142" s="61" t="s">
        <v>311</v>
      </c>
      <c r="R142" s="61" t="s">
        <v>311</v>
      </c>
    </row>
    <row r="143" spans="6:18" ht="15.95" customHeight="1">
      <c r="F143" s="61" t="s">
        <v>311</v>
      </c>
      <c r="R143" s="61" t="s">
        <v>311</v>
      </c>
    </row>
    <row r="144" spans="6:18" ht="15.95" customHeight="1">
      <c r="F144" s="61" t="s">
        <v>311</v>
      </c>
      <c r="R144" s="61" t="s">
        <v>311</v>
      </c>
    </row>
    <row r="145" spans="6:18" ht="15.95" customHeight="1">
      <c r="F145" s="61" t="s">
        <v>311</v>
      </c>
      <c r="R145" s="61" t="s">
        <v>311</v>
      </c>
    </row>
    <row r="146" spans="6:18" ht="15.95" customHeight="1">
      <c r="F146" s="61" t="s">
        <v>311</v>
      </c>
      <c r="R146" s="61" t="s">
        <v>311</v>
      </c>
    </row>
    <row r="147" spans="6:18" ht="15.95" customHeight="1">
      <c r="F147" s="61" t="s">
        <v>311</v>
      </c>
      <c r="R147" s="61" t="s">
        <v>311</v>
      </c>
    </row>
    <row r="148" spans="6:18" ht="15.95" customHeight="1">
      <c r="F148" s="61" t="s">
        <v>311</v>
      </c>
      <c r="R148" s="61" t="s">
        <v>311</v>
      </c>
    </row>
    <row r="149" spans="6:18" ht="15.95" customHeight="1">
      <c r="F149" s="61" t="s">
        <v>311</v>
      </c>
      <c r="R149" s="61" t="s">
        <v>311</v>
      </c>
    </row>
    <row r="150" spans="6:18" ht="15.95" customHeight="1">
      <c r="F150" s="61" t="s">
        <v>311</v>
      </c>
      <c r="R150" s="61" t="s">
        <v>311</v>
      </c>
    </row>
    <row r="151" spans="6:18" ht="15.95" customHeight="1">
      <c r="F151" s="61" t="s">
        <v>311</v>
      </c>
      <c r="R151" s="61" t="s">
        <v>311</v>
      </c>
    </row>
    <row r="152" spans="6:18" ht="15.95" customHeight="1">
      <c r="F152" s="61" t="s">
        <v>311</v>
      </c>
      <c r="R152" s="61" t="s">
        <v>311</v>
      </c>
    </row>
    <row r="153" spans="6:18" ht="15.95" customHeight="1">
      <c r="F153" s="61" t="s">
        <v>311</v>
      </c>
      <c r="R153" s="61" t="s">
        <v>311</v>
      </c>
    </row>
    <row r="154" spans="6:18" ht="15.95" customHeight="1">
      <c r="F154" s="61" t="s">
        <v>311</v>
      </c>
      <c r="R154" s="61" t="s">
        <v>311</v>
      </c>
    </row>
    <row r="155" spans="6:18" ht="15.95" customHeight="1">
      <c r="F155" s="61" t="s">
        <v>311</v>
      </c>
      <c r="R155" s="61" t="s">
        <v>311</v>
      </c>
    </row>
    <row r="156" spans="6:18" ht="15.95" customHeight="1">
      <c r="F156" s="61" t="s">
        <v>311</v>
      </c>
      <c r="R156" s="61" t="s">
        <v>311</v>
      </c>
    </row>
    <row r="157" spans="6:18" ht="15.95" customHeight="1">
      <c r="F157" s="61" t="s">
        <v>311</v>
      </c>
      <c r="R157" s="61" t="s">
        <v>311</v>
      </c>
    </row>
    <row r="158" spans="6:18" ht="15.95" customHeight="1">
      <c r="F158" s="61" t="s">
        <v>311</v>
      </c>
      <c r="R158" s="61" t="s">
        <v>311</v>
      </c>
    </row>
    <row r="159" spans="6:18" ht="15.95" customHeight="1">
      <c r="F159" s="61" t="s">
        <v>311</v>
      </c>
      <c r="R159" s="61" t="s">
        <v>311</v>
      </c>
    </row>
    <row r="160" spans="6:18" ht="15.95" customHeight="1">
      <c r="F160" s="61" t="s">
        <v>311</v>
      </c>
      <c r="R160" s="61" t="s">
        <v>311</v>
      </c>
    </row>
    <row r="161" spans="6:18" ht="15.95" customHeight="1">
      <c r="F161" s="61" t="s">
        <v>311</v>
      </c>
      <c r="R161" s="61" t="s">
        <v>311</v>
      </c>
    </row>
    <row r="162" spans="6:18" ht="15.95" customHeight="1">
      <c r="F162" s="61" t="s">
        <v>311</v>
      </c>
      <c r="R162" s="61" t="s">
        <v>311</v>
      </c>
    </row>
    <row r="163" spans="6:18" ht="15.95" customHeight="1">
      <c r="F163" s="61" t="s">
        <v>311</v>
      </c>
      <c r="R163" s="61" t="s">
        <v>311</v>
      </c>
    </row>
    <row r="164" spans="6:18" ht="15.95" customHeight="1">
      <c r="F164" s="61" t="s">
        <v>311</v>
      </c>
      <c r="R164" s="61" t="s">
        <v>311</v>
      </c>
    </row>
    <row r="165" spans="6:18" ht="15.95" customHeight="1">
      <c r="F165" s="61" t="s">
        <v>311</v>
      </c>
      <c r="R165" s="61" t="s">
        <v>311</v>
      </c>
    </row>
    <row r="166" spans="6:18" ht="15.95" customHeight="1">
      <c r="F166" s="61" t="s">
        <v>311</v>
      </c>
      <c r="R166" s="61" t="s">
        <v>311</v>
      </c>
    </row>
    <row r="167" spans="6:18" ht="15.95" customHeight="1">
      <c r="F167" s="61" t="s">
        <v>311</v>
      </c>
      <c r="R167" s="61" t="s">
        <v>311</v>
      </c>
    </row>
    <row r="168" spans="6:18" ht="15.95" customHeight="1">
      <c r="F168" s="61" t="s">
        <v>311</v>
      </c>
      <c r="R168" s="61" t="s">
        <v>311</v>
      </c>
    </row>
    <row r="169" spans="6:18" ht="15.95" customHeight="1">
      <c r="F169" s="61" t="s">
        <v>311</v>
      </c>
      <c r="R169" s="61" t="s">
        <v>311</v>
      </c>
    </row>
    <row r="170" spans="6:18" ht="15.95" customHeight="1">
      <c r="F170" s="61" t="s">
        <v>311</v>
      </c>
      <c r="R170" s="61" t="s">
        <v>311</v>
      </c>
    </row>
    <row r="171" spans="6:18" ht="15.95" customHeight="1">
      <c r="F171" s="61" t="s">
        <v>311</v>
      </c>
      <c r="R171" s="61" t="s">
        <v>311</v>
      </c>
    </row>
    <row r="172" spans="6:18" ht="15.95" customHeight="1">
      <c r="F172" s="61" t="s">
        <v>311</v>
      </c>
      <c r="R172" s="61" t="s">
        <v>311</v>
      </c>
    </row>
    <row r="173" spans="6:18" ht="15.95" customHeight="1">
      <c r="F173" s="61" t="s">
        <v>311</v>
      </c>
      <c r="R173" s="61" t="s">
        <v>311</v>
      </c>
    </row>
    <row r="174" spans="6:18" ht="15.95" customHeight="1">
      <c r="F174" s="61" t="s">
        <v>311</v>
      </c>
      <c r="R174" s="61" t="s">
        <v>311</v>
      </c>
    </row>
    <row r="175" spans="6:18" ht="15.95" customHeight="1">
      <c r="F175" s="61" t="s">
        <v>311</v>
      </c>
      <c r="R175" s="61" t="s">
        <v>311</v>
      </c>
    </row>
    <row r="176" spans="6:18" ht="15.95" customHeight="1">
      <c r="F176" s="61" t="s">
        <v>311</v>
      </c>
      <c r="R176" s="61" t="s">
        <v>311</v>
      </c>
    </row>
    <row r="177" spans="6:18" ht="15.95" customHeight="1">
      <c r="F177" s="61" t="s">
        <v>311</v>
      </c>
      <c r="R177" s="61" t="s">
        <v>311</v>
      </c>
    </row>
    <row r="178" spans="6:18" ht="15.95" customHeight="1">
      <c r="F178" s="61" t="s">
        <v>311</v>
      </c>
      <c r="R178" s="61" t="s">
        <v>311</v>
      </c>
    </row>
    <row r="179" spans="6:18" ht="15.95" customHeight="1">
      <c r="F179" s="61" t="s">
        <v>311</v>
      </c>
      <c r="R179" s="61" t="s">
        <v>311</v>
      </c>
    </row>
    <row r="180" spans="6:18" ht="15.95" customHeight="1">
      <c r="F180" s="61" t="s">
        <v>311</v>
      </c>
      <c r="R180" s="61" t="s">
        <v>311</v>
      </c>
    </row>
    <row r="181" spans="6:18" ht="15.95" customHeight="1">
      <c r="F181" s="61" t="s">
        <v>311</v>
      </c>
      <c r="R181" s="61" t="s">
        <v>311</v>
      </c>
    </row>
    <row r="182" spans="6:18" ht="15.95" customHeight="1">
      <c r="F182" s="61" t="s">
        <v>311</v>
      </c>
      <c r="R182" s="61" t="s">
        <v>311</v>
      </c>
    </row>
    <row r="183" spans="6:18" ht="15.95" customHeight="1">
      <c r="F183" s="61" t="s">
        <v>311</v>
      </c>
      <c r="R183" s="61" t="s">
        <v>311</v>
      </c>
    </row>
    <row r="184" spans="6:18" ht="15.95" customHeight="1">
      <c r="F184" s="61" t="s">
        <v>311</v>
      </c>
      <c r="R184" s="61" t="s">
        <v>311</v>
      </c>
    </row>
    <row r="185" spans="6:18" ht="15.95" customHeight="1">
      <c r="F185" s="61" t="s">
        <v>311</v>
      </c>
      <c r="R185" s="61" t="s">
        <v>311</v>
      </c>
    </row>
    <row r="186" spans="6:18" ht="15.95" customHeight="1">
      <c r="F186" s="61" t="s">
        <v>311</v>
      </c>
      <c r="R186" s="61" t="s">
        <v>311</v>
      </c>
    </row>
    <row r="187" spans="6:18" ht="15.95" customHeight="1">
      <c r="F187" s="61" t="s">
        <v>311</v>
      </c>
      <c r="R187" s="61" t="s">
        <v>311</v>
      </c>
    </row>
    <row r="188" spans="6:18" ht="15.95" customHeight="1">
      <c r="F188" s="61" t="s">
        <v>311</v>
      </c>
      <c r="R188" s="61" t="s">
        <v>311</v>
      </c>
    </row>
    <row r="189" spans="6:18" ht="15.95" customHeight="1">
      <c r="F189" s="61" t="s">
        <v>311</v>
      </c>
      <c r="R189" s="61" t="s">
        <v>311</v>
      </c>
    </row>
    <row r="190" spans="6:18" ht="15.95" customHeight="1">
      <c r="F190" s="61" t="s">
        <v>311</v>
      </c>
      <c r="R190" s="61" t="s">
        <v>311</v>
      </c>
    </row>
    <row r="191" spans="6:18" ht="15.95" customHeight="1">
      <c r="F191" s="61" t="s">
        <v>311</v>
      </c>
      <c r="R191" s="61" t="s">
        <v>311</v>
      </c>
    </row>
    <row r="192" spans="6:18" ht="15.95" customHeight="1">
      <c r="F192" s="61" t="s">
        <v>311</v>
      </c>
      <c r="R192" s="61" t="s">
        <v>311</v>
      </c>
    </row>
    <row r="193" spans="6:18" ht="15.95" customHeight="1">
      <c r="F193" s="61" t="s">
        <v>311</v>
      </c>
      <c r="R193" s="61" t="s">
        <v>311</v>
      </c>
    </row>
    <row r="194" spans="6:18" ht="15.95" customHeight="1">
      <c r="F194" s="61" t="s">
        <v>311</v>
      </c>
      <c r="R194" s="61" t="s">
        <v>311</v>
      </c>
    </row>
    <row r="195" spans="6:18" ht="15.95" customHeight="1">
      <c r="F195" s="61" t="s">
        <v>311</v>
      </c>
      <c r="R195" s="61" t="s">
        <v>311</v>
      </c>
    </row>
    <row r="196" spans="6:18" ht="15.95" customHeight="1">
      <c r="F196" s="61" t="s">
        <v>311</v>
      </c>
      <c r="R196" s="61" t="s">
        <v>311</v>
      </c>
    </row>
    <row r="197" spans="6:18" ht="15.95" customHeight="1">
      <c r="F197" s="61" t="s">
        <v>311</v>
      </c>
      <c r="R197" s="61" t="s">
        <v>311</v>
      </c>
    </row>
    <row r="198" spans="6:18" ht="15.95" customHeight="1">
      <c r="F198" s="61" t="s">
        <v>311</v>
      </c>
      <c r="R198" s="61" t="s">
        <v>311</v>
      </c>
    </row>
    <row r="199" spans="6:18" ht="15.95" customHeight="1">
      <c r="F199" s="61" t="s">
        <v>311</v>
      </c>
      <c r="R199" s="61" t="s">
        <v>311</v>
      </c>
    </row>
    <row r="200" spans="6:18" ht="15.95" customHeight="1">
      <c r="F200" s="61" t="s">
        <v>311</v>
      </c>
      <c r="R200" s="61" t="s">
        <v>311</v>
      </c>
    </row>
    <row r="201" spans="6:18" ht="15.95" customHeight="1">
      <c r="F201" s="61" t="s">
        <v>311</v>
      </c>
      <c r="R201" s="61" t="s">
        <v>311</v>
      </c>
    </row>
    <row r="202" spans="6:18" ht="15.95" customHeight="1">
      <c r="F202" s="61" t="s">
        <v>311</v>
      </c>
      <c r="R202" s="61" t="s">
        <v>311</v>
      </c>
    </row>
    <row r="203" spans="6:18" ht="15.95" customHeight="1">
      <c r="F203" s="61" t="s">
        <v>311</v>
      </c>
      <c r="R203" s="61" t="s">
        <v>311</v>
      </c>
    </row>
    <row r="204" spans="6:18" ht="15.95" customHeight="1">
      <c r="F204" s="61" t="s">
        <v>311</v>
      </c>
      <c r="R204" s="61" t="s">
        <v>311</v>
      </c>
    </row>
    <row r="205" spans="6:18" ht="15.95" customHeight="1">
      <c r="F205" s="61" t="s">
        <v>311</v>
      </c>
      <c r="R205" s="61" t="s">
        <v>311</v>
      </c>
    </row>
    <row r="206" spans="6:18" ht="15.95" customHeight="1">
      <c r="F206" s="61" t="s">
        <v>311</v>
      </c>
      <c r="R206" s="61" t="s">
        <v>311</v>
      </c>
    </row>
    <row r="207" spans="6:18" ht="15.95" customHeight="1">
      <c r="F207" s="61" t="s">
        <v>311</v>
      </c>
      <c r="R207" s="61" t="s">
        <v>311</v>
      </c>
    </row>
    <row r="208" spans="6:18" ht="15.95" customHeight="1">
      <c r="F208" s="61" t="s">
        <v>311</v>
      </c>
      <c r="R208" s="61" t="s">
        <v>311</v>
      </c>
    </row>
    <row r="209" spans="6:18" ht="15.95" customHeight="1">
      <c r="F209" s="61" t="s">
        <v>311</v>
      </c>
      <c r="R209" s="61" t="s">
        <v>311</v>
      </c>
    </row>
    <row r="210" spans="6:18" ht="15.95" customHeight="1">
      <c r="F210" s="61" t="s">
        <v>311</v>
      </c>
      <c r="R210" s="61" t="s">
        <v>311</v>
      </c>
    </row>
    <row r="211" spans="6:18" ht="15.95" customHeight="1">
      <c r="F211" s="61" t="s">
        <v>311</v>
      </c>
      <c r="R211" s="61" t="s">
        <v>311</v>
      </c>
    </row>
    <row r="212" spans="6:18" ht="15.95" customHeight="1">
      <c r="F212" s="61" t="s">
        <v>311</v>
      </c>
      <c r="R212" s="61" t="s">
        <v>311</v>
      </c>
    </row>
    <row r="213" spans="6:18" ht="15.95" customHeight="1">
      <c r="F213" s="61" t="s">
        <v>311</v>
      </c>
      <c r="R213" s="61" t="s">
        <v>311</v>
      </c>
    </row>
    <row r="214" spans="6:18" ht="15.95" customHeight="1">
      <c r="F214" s="61" t="s">
        <v>311</v>
      </c>
      <c r="R214" s="61" t="s">
        <v>311</v>
      </c>
    </row>
    <row r="215" spans="6:18" ht="15.95" customHeight="1">
      <c r="F215" s="61" t="s">
        <v>311</v>
      </c>
      <c r="R215" s="61" t="s">
        <v>311</v>
      </c>
    </row>
    <row r="216" spans="6:18" ht="15.95" customHeight="1">
      <c r="F216" s="61" t="s">
        <v>311</v>
      </c>
      <c r="R216" s="61" t="s">
        <v>311</v>
      </c>
    </row>
    <row r="217" spans="6:18" ht="15.95" customHeight="1">
      <c r="F217" s="61" t="s">
        <v>311</v>
      </c>
      <c r="R217" s="61" t="s">
        <v>311</v>
      </c>
    </row>
    <row r="218" spans="6:18" ht="15.95" customHeight="1">
      <c r="F218" s="61" t="s">
        <v>311</v>
      </c>
      <c r="R218" s="61" t="s">
        <v>311</v>
      </c>
    </row>
    <row r="219" spans="6:18" ht="15.95" customHeight="1">
      <c r="F219" s="61" t="s">
        <v>311</v>
      </c>
      <c r="R219" s="61" t="s">
        <v>311</v>
      </c>
    </row>
    <row r="220" spans="6:18" ht="15.95" customHeight="1">
      <c r="F220" s="61" t="s">
        <v>311</v>
      </c>
      <c r="R220" s="61" t="s">
        <v>311</v>
      </c>
    </row>
    <row r="221" spans="6:18" ht="15.95" customHeight="1">
      <c r="F221" s="61" t="s">
        <v>311</v>
      </c>
      <c r="R221" s="61" t="s">
        <v>311</v>
      </c>
    </row>
    <row r="222" spans="6:18" ht="15.95" customHeight="1">
      <c r="F222" s="61" t="s">
        <v>311</v>
      </c>
      <c r="R222" s="61" t="s">
        <v>311</v>
      </c>
    </row>
    <row r="223" spans="6:18" ht="15.95" customHeight="1">
      <c r="F223" s="61" t="s">
        <v>311</v>
      </c>
      <c r="R223" s="61" t="s">
        <v>311</v>
      </c>
    </row>
    <row r="224" spans="6:18" ht="15.95" customHeight="1">
      <c r="F224" s="61" t="s">
        <v>311</v>
      </c>
      <c r="R224" s="61" t="s">
        <v>311</v>
      </c>
    </row>
    <row r="225" spans="6:18" ht="15.95" customHeight="1">
      <c r="F225" s="61" t="s">
        <v>311</v>
      </c>
      <c r="R225" s="61" t="s">
        <v>311</v>
      </c>
    </row>
    <row r="226" spans="6:18" ht="15.95" customHeight="1">
      <c r="F226" s="61" t="s">
        <v>311</v>
      </c>
      <c r="R226" s="61" t="s">
        <v>311</v>
      </c>
    </row>
    <row r="227" spans="6:18" ht="15.95" customHeight="1">
      <c r="F227" s="61" t="s">
        <v>311</v>
      </c>
      <c r="R227" s="61" t="s">
        <v>311</v>
      </c>
    </row>
    <row r="228" spans="6:18" ht="15.95" customHeight="1">
      <c r="F228" s="61" t="s">
        <v>311</v>
      </c>
      <c r="R228" s="61" t="s">
        <v>311</v>
      </c>
    </row>
    <row r="229" spans="6:18" ht="15.95" customHeight="1">
      <c r="F229" s="61" t="s">
        <v>311</v>
      </c>
      <c r="R229" s="61" t="s">
        <v>311</v>
      </c>
    </row>
    <row r="230" spans="6:18" ht="15.95" customHeight="1">
      <c r="F230" s="61" t="s">
        <v>311</v>
      </c>
      <c r="R230" s="61" t="s">
        <v>311</v>
      </c>
    </row>
    <row r="231" spans="6:18" ht="15.95" customHeight="1">
      <c r="F231" s="61" t="s">
        <v>311</v>
      </c>
      <c r="R231" s="61" t="s">
        <v>311</v>
      </c>
    </row>
    <row r="232" spans="6:18" ht="15.95" customHeight="1">
      <c r="F232" s="61" t="s">
        <v>311</v>
      </c>
      <c r="R232" s="61" t="s">
        <v>311</v>
      </c>
    </row>
    <row r="233" spans="6:18" ht="15.95" customHeight="1">
      <c r="F233" s="61" t="s">
        <v>311</v>
      </c>
      <c r="R233" s="61" t="s">
        <v>311</v>
      </c>
    </row>
    <row r="234" spans="6:18" ht="15.95" customHeight="1">
      <c r="F234" s="61" t="s">
        <v>311</v>
      </c>
      <c r="R234" s="61" t="s">
        <v>311</v>
      </c>
    </row>
    <row r="235" spans="6:18" ht="15.95" customHeight="1">
      <c r="F235" s="61" t="s">
        <v>311</v>
      </c>
      <c r="R235" s="61" t="s">
        <v>311</v>
      </c>
    </row>
    <row r="236" spans="6:18" ht="15.95" customHeight="1">
      <c r="F236" s="61" t="s">
        <v>311</v>
      </c>
      <c r="R236" s="61" t="s">
        <v>311</v>
      </c>
    </row>
    <row r="237" spans="6:18" ht="15.95" customHeight="1">
      <c r="F237" s="61" t="s">
        <v>311</v>
      </c>
      <c r="R237" s="61" t="s">
        <v>311</v>
      </c>
    </row>
    <row r="238" spans="6:18" ht="15.95" customHeight="1">
      <c r="F238" s="61" t="s">
        <v>311</v>
      </c>
      <c r="R238" s="61" t="s">
        <v>311</v>
      </c>
    </row>
    <row r="239" spans="6:18" ht="15.95" customHeight="1">
      <c r="F239" s="61" t="s">
        <v>311</v>
      </c>
      <c r="R239" s="61" t="s">
        <v>311</v>
      </c>
    </row>
    <row r="240" spans="6:18" ht="15.95" customHeight="1">
      <c r="F240" s="61" t="s">
        <v>311</v>
      </c>
      <c r="R240" s="61" t="s">
        <v>311</v>
      </c>
    </row>
    <row r="241" spans="6:18" ht="15.95" customHeight="1">
      <c r="F241" s="61" t="s">
        <v>311</v>
      </c>
      <c r="R241" s="61" t="s">
        <v>311</v>
      </c>
    </row>
    <row r="242" spans="6:18" ht="15.95" customHeight="1">
      <c r="F242" s="61" t="s">
        <v>311</v>
      </c>
      <c r="R242" s="61" t="s">
        <v>311</v>
      </c>
    </row>
    <row r="243" spans="6:18" ht="15.95" customHeight="1">
      <c r="F243" s="61" t="s">
        <v>311</v>
      </c>
      <c r="R243" s="61" t="s">
        <v>311</v>
      </c>
    </row>
    <row r="244" spans="6:18" ht="15.95" customHeight="1">
      <c r="F244" s="61" t="s">
        <v>311</v>
      </c>
      <c r="R244" s="61" t="s">
        <v>311</v>
      </c>
    </row>
    <row r="245" spans="6:18" ht="15.95" customHeight="1">
      <c r="F245" s="61" t="s">
        <v>311</v>
      </c>
      <c r="R245" s="61" t="s">
        <v>311</v>
      </c>
    </row>
    <row r="246" spans="6:18" ht="15.95" customHeight="1">
      <c r="F246" s="61" t="s">
        <v>311</v>
      </c>
      <c r="R246" s="61" t="s">
        <v>311</v>
      </c>
    </row>
    <row r="247" spans="6:18" ht="15.95" customHeight="1">
      <c r="F247" s="61" t="s">
        <v>311</v>
      </c>
      <c r="R247" s="61" t="s">
        <v>311</v>
      </c>
    </row>
    <row r="248" spans="6:18" ht="15.95" customHeight="1">
      <c r="F248" s="61" t="s">
        <v>311</v>
      </c>
      <c r="R248" s="61" t="s">
        <v>311</v>
      </c>
    </row>
    <row r="249" spans="6:18" ht="15.95" customHeight="1">
      <c r="F249" s="61" t="s">
        <v>311</v>
      </c>
      <c r="R249" s="61" t="s">
        <v>311</v>
      </c>
    </row>
    <row r="250" spans="6:18" ht="15.95" customHeight="1">
      <c r="F250" s="61" t="s">
        <v>311</v>
      </c>
      <c r="R250" s="61" t="s">
        <v>311</v>
      </c>
    </row>
    <row r="251" spans="6:18" ht="15.95" customHeight="1">
      <c r="F251" s="61" t="s">
        <v>311</v>
      </c>
      <c r="R251" s="61" t="s">
        <v>311</v>
      </c>
    </row>
    <row r="252" spans="6:18" ht="15.95" customHeight="1">
      <c r="F252" s="61" t="s">
        <v>311</v>
      </c>
      <c r="R252" s="61" t="s">
        <v>311</v>
      </c>
    </row>
    <row r="253" spans="6:18" ht="15.95" customHeight="1">
      <c r="F253" s="61" t="s">
        <v>311</v>
      </c>
      <c r="R253" s="61" t="s">
        <v>311</v>
      </c>
    </row>
    <row r="254" spans="6:18" ht="15.95" customHeight="1">
      <c r="F254" s="61" t="s">
        <v>311</v>
      </c>
      <c r="R254" s="61" t="s">
        <v>311</v>
      </c>
    </row>
    <row r="255" spans="6:18" ht="15.95" customHeight="1">
      <c r="F255" s="61" t="s">
        <v>311</v>
      </c>
      <c r="R255" s="61" t="s">
        <v>311</v>
      </c>
    </row>
    <row r="256" spans="6:18" ht="15.95" customHeight="1">
      <c r="F256" s="61" t="s">
        <v>311</v>
      </c>
      <c r="R256" s="61" t="s">
        <v>311</v>
      </c>
    </row>
    <row r="257" spans="6:18" ht="15.95" customHeight="1">
      <c r="F257" s="61" t="s">
        <v>311</v>
      </c>
      <c r="R257" s="61" t="s">
        <v>311</v>
      </c>
    </row>
    <row r="258" spans="6:18" ht="15.95" customHeight="1">
      <c r="F258" s="61" t="s">
        <v>311</v>
      </c>
      <c r="R258" s="61" t="s">
        <v>311</v>
      </c>
    </row>
    <row r="259" spans="6:18" ht="15.95" customHeight="1">
      <c r="F259" s="61" t="s">
        <v>311</v>
      </c>
      <c r="R259" s="61" t="s">
        <v>311</v>
      </c>
    </row>
    <row r="260" spans="6:18" ht="15.95" customHeight="1">
      <c r="F260" s="61" t="s">
        <v>311</v>
      </c>
      <c r="R260" s="61" t="s">
        <v>311</v>
      </c>
    </row>
    <row r="261" spans="6:18" ht="15.95" customHeight="1">
      <c r="F261" s="61" t="s">
        <v>311</v>
      </c>
      <c r="R261" s="61" t="s">
        <v>311</v>
      </c>
    </row>
    <row r="262" spans="6:18" ht="15.95" customHeight="1">
      <c r="F262" s="61" t="s">
        <v>311</v>
      </c>
      <c r="R262" s="61" t="s">
        <v>311</v>
      </c>
    </row>
    <row r="263" spans="6:18" ht="15.95" customHeight="1">
      <c r="F263" s="61" t="s">
        <v>311</v>
      </c>
      <c r="R263" s="61" t="s">
        <v>311</v>
      </c>
    </row>
    <row r="264" spans="6:18" ht="15.95" customHeight="1">
      <c r="F264" s="61" t="s">
        <v>311</v>
      </c>
      <c r="R264" s="61" t="s">
        <v>311</v>
      </c>
    </row>
    <row r="265" spans="6:18" ht="15.95" customHeight="1">
      <c r="F265" s="61" t="s">
        <v>311</v>
      </c>
      <c r="R265" s="61" t="s">
        <v>311</v>
      </c>
    </row>
    <row r="266" spans="6:18" ht="15.95" customHeight="1">
      <c r="F266" s="61" t="s">
        <v>311</v>
      </c>
      <c r="R266" s="61" t="s">
        <v>311</v>
      </c>
    </row>
    <row r="267" spans="6:18" ht="15.95" customHeight="1">
      <c r="F267" s="61" t="s">
        <v>311</v>
      </c>
      <c r="R267" s="61" t="s">
        <v>311</v>
      </c>
    </row>
    <row r="268" spans="6:18" ht="15.95" customHeight="1">
      <c r="F268" s="61" t="s">
        <v>311</v>
      </c>
      <c r="R268" s="61" t="s">
        <v>311</v>
      </c>
    </row>
    <row r="269" spans="6:18" ht="15.95" customHeight="1">
      <c r="F269" s="61" t="s">
        <v>311</v>
      </c>
      <c r="R269" s="61" t="s">
        <v>311</v>
      </c>
    </row>
    <row r="270" spans="6:18" ht="15.95" customHeight="1">
      <c r="F270" s="61" t="s">
        <v>311</v>
      </c>
      <c r="R270" s="61" t="s">
        <v>311</v>
      </c>
    </row>
    <row r="271" spans="6:18" ht="15.95" customHeight="1">
      <c r="F271" s="61" t="s">
        <v>311</v>
      </c>
      <c r="R271" s="61" t="s">
        <v>311</v>
      </c>
    </row>
    <row r="272" spans="6:18" ht="15.95" customHeight="1">
      <c r="F272" s="61" t="s">
        <v>311</v>
      </c>
      <c r="R272" s="61" t="s">
        <v>311</v>
      </c>
    </row>
    <row r="273" spans="6:18" ht="15.95" customHeight="1">
      <c r="F273" s="61" t="s">
        <v>311</v>
      </c>
      <c r="R273" s="61" t="s">
        <v>311</v>
      </c>
    </row>
    <row r="274" spans="6:18" ht="15.95" customHeight="1">
      <c r="F274" s="61" t="s">
        <v>311</v>
      </c>
      <c r="R274" s="61" t="s">
        <v>311</v>
      </c>
    </row>
    <row r="275" spans="6:18" ht="15.95" customHeight="1">
      <c r="F275" s="61" t="s">
        <v>311</v>
      </c>
      <c r="R275" s="61" t="s">
        <v>311</v>
      </c>
    </row>
    <row r="276" spans="6:18" ht="15.95" customHeight="1">
      <c r="F276" s="61" t="s">
        <v>311</v>
      </c>
      <c r="R276" s="61" t="s">
        <v>311</v>
      </c>
    </row>
    <row r="277" spans="6:18" ht="15.95" customHeight="1">
      <c r="F277" s="61" t="s">
        <v>311</v>
      </c>
      <c r="R277" s="61" t="s">
        <v>311</v>
      </c>
    </row>
    <row r="278" spans="6:18" ht="15.95" customHeight="1">
      <c r="F278" s="61" t="s">
        <v>311</v>
      </c>
      <c r="R278" s="61" t="s">
        <v>311</v>
      </c>
    </row>
    <row r="279" spans="6:18" ht="15.95" customHeight="1">
      <c r="F279" s="61" t="s">
        <v>311</v>
      </c>
      <c r="R279" s="61" t="s">
        <v>311</v>
      </c>
    </row>
    <row r="280" spans="6:18" ht="15.95" customHeight="1">
      <c r="F280" s="61" t="s">
        <v>311</v>
      </c>
      <c r="R280" s="61" t="s">
        <v>311</v>
      </c>
    </row>
    <row r="281" spans="6:18" ht="15.95" customHeight="1">
      <c r="F281" s="61" t="s">
        <v>311</v>
      </c>
      <c r="R281" s="61" t="s">
        <v>311</v>
      </c>
    </row>
    <row r="282" spans="6:18" ht="15.95" customHeight="1">
      <c r="F282" s="61" t="s">
        <v>311</v>
      </c>
      <c r="R282" s="61" t="s">
        <v>311</v>
      </c>
    </row>
    <row r="283" spans="6:18" ht="15.95" customHeight="1">
      <c r="F283" s="61" t="s">
        <v>311</v>
      </c>
      <c r="R283" s="61" t="s">
        <v>311</v>
      </c>
    </row>
    <row r="284" spans="6:18" ht="15.95" customHeight="1">
      <c r="F284" s="61" t="s">
        <v>311</v>
      </c>
      <c r="R284" s="61" t="s">
        <v>311</v>
      </c>
    </row>
    <row r="285" spans="6:18" ht="15.95" customHeight="1">
      <c r="F285" s="61" t="s">
        <v>311</v>
      </c>
      <c r="R285" s="61" t="s">
        <v>311</v>
      </c>
    </row>
    <row r="286" spans="6:18" ht="15.95" customHeight="1">
      <c r="F286" s="61" t="s">
        <v>311</v>
      </c>
      <c r="R286" s="61" t="s">
        <v>311</v>
      </c>
    </row>
    <row r="287" spans="6:18" ht="15.95" customHeight="1">
      <c r="F287" s="61" t="s">
        <v>311</v>
      </c>
      <c r="R287" s="61" t="s">
        <v>311</v>
      </c>
    </row>
    <row r="288" spans="6:18" ht="15.95" customHeight="1">
      <c r="F288" s="61" t="s">
        <v>311</v>
      </c>
      <c r="R288" s="61" t="s">
        <v>311</v>
      </c>
    </row>
    <row r="289" spans="6:18" ht="15.95" customHeight="1">
      <c r="F289" s="61" t="s">
        <v>311</v>
      </c>
      <c r="R289" s="61" t="s">
        <v>311</v>
      </c>
    </row>
    <row r="290" spans="6:18" ht="15.95" customHeight="1">
      <c r="F290" s="61" t="s">
        <v>311</v>
      </c>
      <c r="R290" s="61" t="s">
        <v>311</v>
      </c>
    </row>
    <row r="291" spans="6:18" ht="15.95" customHeight="1">
      <c r="F291" s="61" t="s">
        <v>311</v>
      </c>
      <c r="R291" s="61" t="s">
        <v>311</v>
      </c>
    </row>
    <row r="292" spans="6:18" ht="15.95" customHeight="1">
      <c r="F292" s="61" t="s">
        <v>311</v>
      </c>
      <c r="R292" s="61" t="s">
        <v>311</v>
      </c>
    </row>
    <row r="293" spans="6:18" ht="15.95" customHeight="1">
      <c r="F293" s="61" t="s">
        <v>311</v>
      </c>
      <c r="R293" s="61" t="s">
        <v>311</v>
      </c>
    </row>
    <row r="294" spans="6:18" ht="15.95" customHeight="1">
      <c r="F294" s="61" t="s">
        <v>311</v>
      </c>
      <c r="R294" s="61" t="s">
        <v>311</v>
      </c>
    </row>
    <row r="295" spans="6:18" ht="15.95" customHeight="1">
      <c r="F295" s="61" t="s">
        <v>311</v>
      </c>
      <c r="R295" s="61" t="s">
        <v>311</v>
      </c>
    </row>
    <row r="296" spans="6:18" ht="15.95" customHeight="1">
      <c r="F296" s="61" t="s">
        <v>311</v>
      </c>
      <c r="R296" s="61" t="s">
        <v>311</v>
      </c>
    </row>
    <row r="297" spans="6:18" ht="15.95" customHeight="1">
      <c r="F297" s="61" t="s">
        <v>311</v>
      </c>
      <c r="R297" s="61" t="s">
        <v>311</v>
      </c>
    </row>
    <row r="298" spans="6:18" ht="15.95" customHeight="1">
      <c r="F298" s="61" t="s">
        <v>311</v>
      </c>
      <c r="R298" s="61" t="s">
        <v>311</v>
      </c>
    </row>
    <row r="299" spans="6:18" ht="15.95" customHeight="1">
      <c r="F299" s="61" t="s">
        <v>311</v>
      </c>
      <c r="R299" s="61" t="s">
        <v>311</v>
      </c>
    </row>
    <row r="300" spans="6:18" ht="15.95" customHeight="1">
      <c r="F300" s="61" t="s">
        <v>311</v>
      </c>
      <c r="R300" s="61" t="s">
        <v>311</v>
      </c>
    </row>
    <row r="301" spans="6:18" ht="15.95" customHeight="1">
      <c r="F301" s="61" t="s">
        <v>311</v>
      </c>
      <c r="R301" s="61" t="s">
        <v>311</v>
      </c>
    </row>
    <row r="302" spans="6:18" ht="15.95" customHeight="1">
      <c r="F302" s="61" t="s">
        <v>311</v>
      </c>
      <c r="R302" s="61" t="s">
        <v>311</v>
      </c>
    </row>
    <row r="303" spans="6:18" ht="15.95" customHeight="1">
      <c r="F303" s="61" t="s">
        <v>311</v>
      </c>
      <c r="R303" s="61" t="s">
        <v>311</v>
      </c>
    </row>
    <row r="304" spans="6:18" ht="15.95" customHeight="1">
      <c r="F304" s="61" t="s">
        <v>311</v>
      </c>
      <c r="R304" s="61" t="s">
        <v>311</v>
      </c>
    </row>
    <row r="305" spans="6:18" ht="15.95" customHeight="1">
      <c r="F305" s="61" t="s">
        <v>311</v>
      </c>
      <c r="R305" s="61" t="s">
        <v>311</v>
      </c>
    </row>
    <row r="306" spans="6:18" ht="15.95" customHeight="1">
      <c r="F306" s="61" t="s">
        <v>311</v>
      </c>
      <c r="R306" s="61" t="s">
        <v>311</v>
      </c>
    </row>
    <row r="307" spans="6:18" ht="15.95" customHeight="1">
      <c r="F307" s="61" t="s">
        <v>311</v>
      </c>
      <c r="R307" s="61" t="s">
        <v>311</v>
      </c>
    </row>
    <row r="308" spans="6:18" ht="15.95" customHeight="1">
      <c r="F308" s="61" t="s">
        <v>311</v>
      </c>
      <c r="R308" s="61" t="s">
        <v>311</v>
      </c>
    </row>
    <row r="309" spans="6:18" ht="15.95" customHeight="1">
      <c r="F309" s="61" t="s">
        <v>311</v>
      </c>
      <c r="R309" s="61" t="s">
        <v>311</v>
      </c>
    </row>
    <row r="310" spans="6:18" ht="15.95" customHeight="1">
      <c r="F310" s="61" t="s">
        <v>311</v>
      </c>
      <c r="R310" s="61" t="s">
        <v>311</v>
      </c>
    </row>
    <row r="311" spans="6:18" ht="15.95" customHeight="1">
      <c r="F311" s="61" t="s">
        <v>311</v>
      </c>
      <c r="R311" s="61" t="s">
        <v>311</v>
      </c>
    </row>
    <row r="312" spans="6:18" ht="15.95" customHeight="1">
      <c r="F312" s="61" t="s">
        <v>311</v>
      </c>
      <c r="R312" s="61" t="s">
        <v>311</v>
      </c>
    </row>
    <row r="313" spans="6:18" ht="15.95" customHeight="1">
      <c r="F313" s="61" t="s">
        <v>311</v>
      </c>
      <c r="R313" s="61" t="s">
        <v>311</v>
      </c>
    </row>
    <row r="314" spans="6:18" ht="15.95" customHeight="1">
      <c r="F314" s="61" t="s">
        <v>311</v>
      </c>
      <c r="R314" s="61" t="s">
        <v>311</v>
      </c>
    </row>
    <row r="315" spans="6:18" ht="15.95" customHeight="1">
      <c r="F315" s="61" t="s">
        <v>311</v>
      </c>
      <c r="R315" s="61" t="s">
        <v>311</v>
      </c>
    </row>
    <row r="316" spans="6:18" ht="15.95" customHeight="1">
      <c r="F316" s="61" t="s">
        <v>311</v>
      </c>
      <c r="R316" s="61" t="s">
        <v>311</v>
      </c>
    </row>
    <row r="317" spans="6:18" ht="15.95" customHeight="1">
      <c r="F317" s="61" t="s">
        <v>311</v>
      </c>
      <c r="R317" s="61" t="s">
        <v>311</v>
      </c>
    </row>
    <row r="318" spans="6:18" ht="15.95" customHeight="1">
      <c r="F318" s="61" t="s">
        <v>311</v>
      </c>
      <c r="R318" s="61" t="s">
        <v>311</v>
      </c>
    </row>
    <row r="319" spans="6:18" ht="15.95" customHeight="1">
      <c r="F319" s="61" t="s">
        <v>311</v>
      </c>
      <c r="R319" s="61" t="s">
        <v>311</v>
      </c>
    </row>
    <row r="320" spans="6:18" ht="15.95" customHeight="1">
      <c r="F320" s="61" t="s">
        <v>311</v>
      </c>
      <c r="R320" s="61" t="s">
        <v>311</v>
      </c>
    </row>
    <row r="321" spans="6:18" ht="15.95" customHeight="1">
      <c r="F321" s="61" t="s">
        <v>311</v>
      </c>
      <c r="R321" s="61" t="s">
        <v>311</v>
      </c>
    </row>
    <row r="322" spans="6:18" ht="15.95" customHeight="1">
      <c r="F322" s="61" t="s">
        <v>311</v>
      </c>
      <c r="R322" s="61" t="s">
        <v>311</v>
      </c>
    </row>
    <row r="323" spans="6:18" ht="15.95" customHeight="1">
      <c r="F323" s="61" t="s">
        <v>311</v>
      </c>
      <c r="R323" s="61" t="s">
        <v>311</v>
      </c>
    </row>
    <row r="324" spans="6:18" ht="15.95" customHeight="1">
      <c r="F324" s="61" t="s">
        <v>311</v>
      </c>
      <c r="R324" s="61" t="s">
        <v>311</v>
      </c>
    </row>
    <row r="325" spans="6:18" ht="15.95" customHeight="1">
      <c r="F325" s="61" t="s">
        <v>311</v>
      </c>
      <c r="R325" s="61" t="s">
        <v>311</v>
      </c>
    </row>
    <row r="326" spans="6:18" ht="15.95" customHeight="1">
      <c r="F326" s="61" t="s">
        <v>311</v>
      </c>
      <c r="R326" s="61" t="s">
        <v>311</v>
      </c>
    </row>
    <row r="327" spans="6:18" ht="15.95" customHeight="1">
      <c r="F327" s="61" t="s">
        <v>311</v>
      </c>
      <c r="R327" s="61" t="s">
        <v>311</v>
      </c>
    </row>
    <row r="328" spans="6:18" ht="15.95" customHeight="1">
      <c r="F328" s="61" t="s">
        <v>311</v>
      </c>
      <c r="R328" s="61" t="s">
        <v>311</v>
      </c>
    </row>
    <row r="329" spans="6:18" ht="15.95" customHeight="1">
      <c r="F329" s="61" t="s">
        <v>311</v>
      </c>
      <c r="R329" s="61" t="s">
        <v>311</v>
      </c>
    </row>
    <row r="330" spans="6:18" ht="15.95" customHeight="1">
      <c r="F330" s="61" t="s">
        <v>311</v>
      </c>
      <c r="R330" s="61" t="s">
        <v>311</v>
      </c>
    </row>
    <row r="331" spans="6:18" ht="15.95" customHeight="1">
      <c r="F331" s="61" t="s">
        <v>311</v>
      </c>
      <c r="R331" s="61" t="s">
        <v>311</v>
      </c>
    </row>
    <row r="332" spans="6:18" ht="15.95" customHeight="1">
      <c r="F332" s="61" t="s">
        <v>311</v>
      </c>
      <c r="R332" s="61" t="s">
        <v>311</v>
      </c>
    </row>
    <row r="333" spans="6:18" ht="15.95" customHeight="1">
      <c r="F333" s="61" t="s">
        <v>311</v>
      </c>
      <c r="R333" s="61" t="s">
        <v>311</v>
      </c>
    </row>
    <row r="334" spans="6:18" ht="15.95" customHeight="1">
      <c r="F334" s="61" t="s">
        <v>311</v>
      </c>
      <c r="R334" s="61" t="s">
        <v>311</v>
      </c>
    </row>
    <row r="335" spans="6:18" ht="15.95" customHeight="1">
      <c r="F335" s="61" t="s">
        <v>311</v>
      </c>
      <c r="R335" s="61" t="s">
        <v>311</v>
      </c>
    </row>
    <row r="336" spans="6:18" ht="15.95" customHeight="1">
      <c r="F336" s="61" t="s">
        <v>311</v>
      </c>
      <c r="R336" s="61" t="s">
        <v>311</v>
      </c>
    </row>
    <row r="337" spans="6:18" ht="15.95" customHeight="1">
      <c r="F337" s="61" t="s">
        <v>311</v>
      </c>
      <c r="R337" s="61" t="s">
        <v>311</v>
      </c>
    </row>
    <row r="338" spans="6:18" ht="15.95" customHeight="1">
      <c r="F338" s="61" t="s">
        <v>311</v>
      </c>
      <c r="R338" s="61" t="s">
        <v>311</v>
      </c>
    </row>
    <row r="339" spans="6:18" ht="15.95" customHeight="1">
      <c r="F339" s="61" t="s">
        <v>311</v>
      </c>
      <c r="R339" s="61" t="s">
        <v>311</v>
      </c>
    </row>
    <row r="340" spans="6:18" ht="15.95" customHeight="1">
      <c r="F340" s="61" t="s">
        <v>311</v>
      </c>
      <c r="R340" s="61" t="s">
        <v>311</v>
      </c>
    </row>
    <row r="341" spans="6:18" ht="15.95" customHeight="1">
      <c r="F341" s="61" t="s">
        <v>311</v>
      </c>
      <c r="R341" s="61" t="s">
        <v>311</v>
      </c>
    </row>
    <row r="342" spans="6:18" ht="15.95" customHeight="1">
      <c r="F342" s="61" t="s">
        <v>311</v>
      </c>
      <c r="R342" s="61" t="s">
        <v>311</v>
      </c>
    </row>
    <row r="343" spans="6:18" ht="15.95" customHeight="1">
      <c r="F343" s="61" t="s">
        <v>311</v>
      </c>
      <c r="R343" s="61" t="s">
        <v>311</v>
      </c>
    </row>
    <row r="344" spans="6:18" ht="15.95" customHeight="1">
      <c r="F344" s="61" t="s">
        <v>311</v>
      </c>
      <c r="R344" s="61" t="s">
        <v>311</v>
      </c>
    </row>
    <row r="345" spans="6:18" ht="15.95" customHeight="1">
      <c r="F345" s="61" t="s">
        <v>311</v>
      </c>
      <c r="R345" s="61" t="s">
        <v>311</v>
      </c>
    </row>
    <row r="346" spans="6:18" ht="15.95" customHeight="1">
      <c r="F346" s="61" t="s">
        <v>311</v>
      </c>
      <c r="R346" s="61" t="s">
        <v>311</v>
      </c>
    </row>
    <row r="347" spans="6:18" ht="15.95" customHeight="1">
      <c r="F347" s="61" t="s">
        <v>311</v>
      </c>
      <c r="R347" s="61" t="s">
        <v>311</v>
      </c>
    </row>
    <row r="348" spans="6:18" ht="15.95" customHeight="1">
      <c r="F348" s="61" t="s">
        <v>311</v>
      </c>
      <c r="R348" s="61" t="s">
        <v>311</v>
      </c>
    </row>
    <row r="349" spans="6:18" ht="15.95" customHeight="1">
      <c r="F349" s="61" t="s">
        <v>311</v>
      </c>
      <c r="R349" s="61" t="s">
        <v>311</v>
      </c>
    </row>
    <row r="350" spans="6:18" ht="15.95" customHeight="1">
      <c r="F350" s="61" t="s">
        <v>311</v>
      </c>
      <c r="R350" s="61" t="s">
        <v>311</v>
      </c>
    </row>
    <row r="351" spans="6:18" ht="15.95" customHeight="1">
      <c r="F351" s="61" t="s">
        <v>311</v>
      </c>
      <c r="R351" s="61" t="s">
        <v>311</v>
      </c>
    </row>
    <row r="352" spans="6:18" ht="15.95" customHeight="1">
      <c r="F352" s="61" t="s">
        <v>311</v>
      </c>
      <c r="R352" s="61" t="s">
        <v>311</v>
      </c>
    </row>
    <row r="353" spans="6:18" ht="15.95" customHeight="1">
      <c r="F353" s="61" t="s">
        <v>311</v>
      </c>
      <c r="R353" s="61" t="s">
        <v>311</v>
      </c>
    </row>
    <row r="354" spans="6:18" ht="15.95" customHeight="1">
      <c r="F354" s="61" t="s">
        <v>311</v>
      </c>
      <c r="R354" s="61" t="s">
        <v>311</v>
      </c>
    </row>
    <row r="355" spans="6:18" ht="15.95" customHeight="1">
      <c r="F355" s="61" t="s">
        <v>311</v>
      </c>
      <c r="R355" s="61" t="s">
        <v>311</v>
      </c>
    </row>
    <row r="356" spans="6:18" ht="15.95" customHeight="1">
      <c r="F356" s="61" t="s">
        <v>311</v>
      </c>
      <c r="R356" s="61" t="s">
        <v>311</v>
      </c>
    </row>
    <row r="357" spans="6:18" ht="15.95" customHeight="1">
      <c r="F357" s="61" t="s">
        <v>311</v>
      </c>
      <c r="R357" s="61" t="s">
        <v>311</v>
      </c>
    </row>
    <row r="358" spans="6:18" ht="15.95" customHeight="1">
      <c r="F358" s="61" t="s">
        <v>311</v>
      </c>
      <c r="R358" s="61" t="s">
        <v>311</v>
      </c>
    </row>
    <row r="359" spans="6:18" ht="15.95" customHeight="1">
      <c r="F359" s="61" t="s">
        <v>311</v>
      </c>
      <c r="R359" s="61" t="s">
        <v>311</v>
      </c>
    </row>
    <row r="360" spans="6:18" ht="15.95" customHeight="1">
      <c r="F360" s="61" t="s">
        <v>311</v>
      </c>
      <c r="R360" s="61" t="s">
        <v>311</v>
      </c>
    </row>
    <row r="361" spans="6:18" ht="15.95" customHeight="1">
      <c r="F361" s="61" t="s">
        <v>311</v>
      </c>
      <c r="R361" s="61" t="s">
        <v>311</v>
      </c>
    </row>
    <row r="362" spans="6:18" ht="15.95" customHeight="1">
      <c r="F362" s="61" t="s">
        <v>311</v>
      </c>
      <c r="R362" s="61" t="s">
        <v>311</v>
      </c>
    </row>
    <row r="363" spans="6:18" ht="15.95" customHeight="1">
      <c r="F363" s="61" t="s">
        <v>311</v>
      </c>
      <c r="R363" s="61" t="s">
        <v>311</v>
      </c>
    </row>
    <row r="364" spans="6:18" ht="15.95" customHeight="1">
      <c r="F364" s="61" t="s">
        <v>311</v>
      </c>
      <c r="R364" s="61" t="s">
        <v>311</v>
      </c>
    </row>
    <row r="365" spans="6:18" ht="15.95" customHeight="1">
      <c r="F365" s="61" t="s">
        <v>311</v>
      </c>
      <c r="R365" s="61" t="s">
        <v>311</v>
      </c>
    </row>
    <row r="366" spans="6:18" ht="15.95" customHeight="1">
      <c r="F366" s="61" t="s">
        <v>311</v>
      </c>
      <c r="R366" s="61" t="s">
        <v>311</v>
      </c>
    </row>
    <row r="367" spans="6:18" ht="15.95" customHeight="1">
      <c r="F367" s="61" t="s">
        <v>311</v>
      </c>
      <c r="R367" s="61" t="s">
        <v>311</v>
      </c>
    </row>
    <row r="368" spans="6:18" ht="15.95" customHeight="1">
      <c r="F368" s="61" t="s">
        <v>311</v>
      </c>
      <c r="R368" s="61" t="s">
        <v>311</v>
      </c>
    </row>
    <row r="369" spans="6:18" ht="15.95" customHeight="1">
      <c r="F369" s="61" t="s">
        <v>311</v>
      </c>
      <c r="R369" s="61" t="s">
        <v>311</v>
      </c>
    </row>
    <row r="370" spans="6:18" ht="15.95" customHeight="1">
      <c r="F370" s="61" t="s">
        <v>311</v>
      </c>
      <c r="R370" s="61" t="s">
        <v>311</v>
      </c>
    </row>
    <row r="371" spans="6:18" ht="15.95" customHeight="1">
      <c r="F371" s="61" t="s">
        <v>311</v>
      </c>
      <c r="R371" s="61" t="s">
        <v>311</v>
      </c>
    </row>
    <row r="372" spans="6:18" ht="15.95" customHeight="1">
      <c r="F372" s="61" t="s">
        <v>311</v>
      </c>
      <c r="R372" s="61" t="s">
        <v>311</v>
      </c>
    </row>
    <row r="373" spans="6:18" ht="15.95" customHeight="1">
      <c r="F373" s="61" t="s">
        <v>311</v>
      </c>
      <c r="R373" s="61" t="s">
        <v>311</v>
      </c>
    </row>
    <row r="374" spans="6:18" ht="15.95" customHeight="1">
      <c r="F374" s="61" t="s">
        <v>311</v>
      </c>
      <c r="R374" s="61" t="s">
        <v>311</v>
      </c>
    </row>
    <row r="375" spans="6:18" ht="15.95" customHeight="1">
      <c r="F375" s="61" t="s">
        <v>311</v>
      </c>
      <c r="R375" s="61" t="s">
        <v>311</v>
      </c>
    </row>
    <row r="376" spans="6:18" ht="15.95" customHeight="1">
      <c r="F376" s="61" t="s">
        <v>311</v>
      </c>
      <c r="R376" s="61" t="s">
        <v>311</v>
      </c>
    </row>
    <row r="377" spans="6:18" ht="15.95" customHeight="1">
      <c r="F377" s="61" t="s">
        <v>311</v>
      </c>
      <c r="R377" s="61" t="s">
        <v>311</v>
      </c>
    </row>
    <row r="378" spans="6:18" ht="15.95" customHeight="1">
      <c r="F378" s="61" t="s">
        <v>311</v>
      </c>
      <c r="R378" s="61" t="s">
        <v>311</v>
      </c>
    </row>
    <row r="379" spans="6:18" ht="15.95" customHeight="1">
      <c r="F379" s="61" t="s">
        <v>311</v>
      </c>
      <c r="R379" s="61" t="s">
        <v>311</v>
      </c>
    </row>
    <row r="380" spans="6:18" ht="15.95" customHeight="1">
      <c r="F380" s="61" t="s">
        <v>311</v>
      </c>
      <c r="R380" s="61" t="s">
        <v>311</v>
      </c>
    </row>
    <row r="381" spans="6:18" ht="15.95" customHeight="1">
      <c r="F381" s="61" t="s">
        <v>311</v>
      </c>
      <c r="R381" s="61" t="s">
        <v>311</v>
      </c>
    </row>
    <row r="382" spans="6:18" ht="15.95" customHeight="1">
      <c r="F382" s="61" t="s">
        <v>311</v>
      </c>
      <c r="R382" s="61" t="s">
        <v>311</v>
      </c>
    </row>
    <row r="383" spans="6:18" ht="15.95" customHeight="1">
      <c r="F383" s="61" t="s">
        <v>311</v>
      </c>
      <c r="R383" s="61" t="s">
        <v>311</v>
      </c>
    </row>
    <row r="384" spans="6:18" ht="15.95" customHeight="1">
      <c r="F384" s="61" t="s">
        <v>311</v>
      </c>
      <c r="R384" s="61" t="s">
        <v>311</v>
      </c>
    </row>
    <row r="385" spans="6:18" ht="15.95" customHeight="1">
      <c r="F385" s="61" t="s">
        <v>311</v>
      </c>
      <c r="R385" s="61" t="s">
        <v>311</v>
      </c>
    </row>
    <row r="386" spans="6:18" ht="15.95" customHeight="1">
      <c r="F386" s="61" t="s">
        <v>311</v>
      </c>
      <c r="R386" s="61" t="s">
        <v>311</v>
      </c>
    </row>
    <row r="387" spans="6:18" ht="15.95" customHeight="1">
      <c r="F387" s="61" t="s">
        <v>311</v>
      </c>
      <c r="R387" s="61" t="s">
        <v>311</v>
      </c>
    </row>
    <row r="388" spans="6:18" ht="15.95" customHeight="1">
      <c r="F388" s="61" t="s">
        <v>311</v>
      </c>
      <c r="R388" s="61" t="s">
        <v>311</v>
      </c>
    </row>
    <row r="389" spans="6:18" ht="15.95" customHeight="1">
      <c r="F389" s="61" t="s">
        <v>311</v>
      </c>
      <c r="R389" s="61" t="s">
        <v>311</v>
      </c>
    </row>
    <row r="390" spans="6:18" ht="15.95" customHeight="1">
      <c r="F390" s="61" t="s">
        <v>311</v>
      </c>
      <c r="R390" s="61" t="s">
        <v>311</v>
      </c>
    </row>
    <row r="391" spans="6:18" ht="15.95" customHeight="1">
      <c r="F391" s="61" t="s">
        <v>311</v>
      </c>
      <c r="R391" s="61" t="s">
        <v>311</v>
      </c>
    </row>
    <row r="392" spans="6:18" ht="15.95" customHeight="1">
      <c r="F392" s="61" t="s">
        <v>311</v>
      </c>
      <c r="R392" s="61" t="s">
        <v>311</v>
      </c>
    </row>
    <row r="393" spans="6:18" ht="15.95" customHeight="1">
      <c r="F393" s="61" t="s">
        <v>311</v>
      </c>
      <c r="R393" s="61" t="s">
        <v>311</v>
      </c>
    </row>
    <row r="394" spans="6:18" ht="15.95" customHeight="1">
      <c r="F394" s="61" t="s">
        <v>311</v>
      </c>
      <c r="R394" s="61" t="s">
        <v>311</v>
      </c>
    </row>
    <row r="395" spans="6:18" ht="15.95" customHeight="1">
      <c r="F395" s="61" t="s">
        <v>311</v>
      </c>
      <c r="R395" s="61" t="s">
        <v>311</v>
      </c>
    </row>
    <row r="396" spans="6:18" ht="15.95" customHeight="1">
      <c r="F396" s="61" t="s">
        <v>311</v>
      </c>
      <c r="R396" s="61" t="s">
        <v>311</v>
      </c>
    </row>
    <row r="397" spans="6:18" ht="15.95" customHeight="1">
      <c r="F397" s="61" t="s">
        <v>311</v>
      </c>
      <c r="R397" s="61" t="s">
        <v>311</v>
      </c>
    </row>
    <row r="398" spans="6:18" ht="15.95" customHeight="1">
      <c r="F398" s="61" t="s">
        <v>311</v>
      </c>
      <c r="R398" s="61" t="s">
        <v>311</v>
      </c>
    </row>
    <row r="399" spans="6:18" ht="15.95" customHeight="1">
      <c r="F399" s="61" t="s">
        <v>311</v>
      </c>
      <c r="R399" s="61" t="s">
        <v>311</v>
      </c>
    </row>
    <row r="400" spans="6:18" ht="15.95" customHeight="1">
      <c r="F400" s="61" t="s">
        <v>311</v>
      </c>
      <c r="R400" s="61" t="s">
        <v>311</v>
      </c>
    </row>
    <row r="401" spans="6:18" ht="15.95" customHeight="1">
      <c r="F401" s="61" t="s">
        <v>311</v>
      </c>
      <c r="R401" s="61" t="s">
        <v>311</v>
      </c>
    </row>
    <row r="402" spans="6:18" ht="15.95" customHeight="1">
      <c r="F402" s="61" t="s">
        <v>311</v>
      </c>
      <c r="R402" s="61" t="s">
        <v>311</v>
      </c>
    </row>
    <row r="403" spans="6:18" ht="15.95" customHeight="1">
      <c r="F403" s="61" t="s">
        <v>311</v>
      </c>
      <c r="R403" s="61" t="s">
        <v>311</v>
      </c>
    </row>
    <row r="404" spans="6:18" ht="15.95" customHeight="1">
      <c r="F404" s="61" t="s">
        <v>311</v>
      </c>
      <c r="R404" s="61" t="s">
        <v>311</v>
      </c>
    </row>
    <row r="405" spans="6:18" ht="15.95" customHeight="1">
      <c r="F405" s="61" t="s">
        <v>311</v>
      </c>
      <c r="R405" s="61" t="s">
        <v>311</v>
      </c>
    </row>
    <row r="406" spans="6:18" ht="15.95" customHeight="1">
      <c r="F406" s="61" t="s">
        <v>311</v>
      </c>
      <c r="R406" s="61" t="s">
        <v>311</v>
      </c>
    </row>
    <row r="407" spans="6:18" ht="15.95" customHeight="1">
      <c r="F407" s="61" t="s">
        <v>311</v>
      </c>
      <c r="R407" s="61" t="s">
        <v>311</v>
      </c>
    </row>
    <row r="408" spans="6:18" ht="15.95" customHeight="1">
      <c r="F408" s="61" t="s">
        <v>311</v>
      </c>
      <c r="R408" s="61" t="s">
        <v>311</v>
      </c>
    </row>
    <row r="409" spans="6:18" ht="15.95" customHeight="1">
      <c r="F409" s="61" t="s">
        <v>311</v>
      </c>
      <c r="R409" s="61" t="s">
        <v>311</v>
      </c>
    </row>
    <row r="410" spans="6:18" ht="15.95" customHeight="1">
      <c r="F410" s="61" t="s">
        <v>311</v>
      </c>
      <c r="R410" s="61" t="s">
        <v>311</v>
      </c>
    </row>
    <row r="411" spans="6:18" ht="15.95" customHeight="1">
      <c r="F411" s="61" t="s">
        <v>311</v>
      </c>
      <c r="R411" s="61" t="s">
        <v>311</v>
      </c>
    </row>
    <row r="412" spans="6:18" ht="15.95" customHeight="1">
      <c r="F412" s="61" t="s">
        <v>311</v>
      </c>
      <c r="R412" s="61" t="s">
        <v>311</v>
      </c>
    </row>
    <row r="413" spans="6:18" ht="15.95" customHeight="1">
      <c r="F413" s="61" t="s">
        <v>311</v>
      </c>
      <c r="R413" s="61" t="s">
        <v>311</v>
      </c>
    </row>
    <row r="414" spans="6:18" ht="15.95" customHeight="1">
      <c r="F414" s="61" t="s">
        <v>311</v>
      </c>
      <c r="R414" s="61" t="s">
        <v>311</v>
      </c>
    </row>
    <row r="415" spans="6:18" ht="15.95" customHeight="1">
      <c r="F415" s="61" t="s">
        <v>311</v>
      </c>
      <c r="R415" s="61" t="s">
        <v>311</v>
      </c>
    </row>
    <row r="416" spans="6:18" ht="15.95" customHeight="1">
      <c r="F416" s="61" t="s">
        <v>311</v>
      </c>
      <c r="R416" s="61" t="s">
        <v>311</v>
      </c>
    </row>
    <row r="417" spans="6:18" ht="15.95" customHeight="1">
      <c r="F417" s="61" t="s">
        <v>311</v>
      </c>
      <c r="R417" s="61" t="s">
        <v>311</v>
      </c>
    </row>
    <row r="418" spans="6:18" ht="15.95" customHeight="1">
      <c r="F418" s="61" t="s">
        <v>311</v>
      </c>
      <c r="R418" s="61" t="s">
        <v>311</v>
      </c>
    </row>
    <row r="419" spans="6:18" ht="15.95" customHeight="1">
      <c r="F419" s="61" t="s">
        <v>311</v>
      </c>
      <c r="R419" s="61" t="s">
        <v>311</v>
      </c>
    </row>
    <row r="420" spans="6:18" ht="15.95" customHeight="1">
      <c r="F420" s="61" t="s">
        <v>311</v>
      </c>
      <c r="R420" s="61" t="s">
        <v>311</v>
      </c>
    </row>
    <row r="421" spans="6:18" ht="15.95" customHeight="1">
      <c r="F421" s="61" t="s">
        <v>311</v>
      </c>
      <c r="R421" s="61" t="s">
        <v>311</v>
      </c>
    </row>
    <row r="422" spans="6:18" ht="15.95" customHeight="1">
      <c r="F422" s="61" t="s">
        <v>311</v>
      </c>
      <c r="R422" s="61" t="s">
        <v>311</v>
      </c>
    </row>
    <row r="423" spans="6:18" ht="15.95" customHeight="1">
      <c r="F423" s="61" t="s">
        <v>311</v>
      </c>
      <c r="R423" s="61" t="s">
        <v>311</v>
      </c>
    </row>
    <row r="424" spans="6:18" ht="15.95" customHeight="1">
      <c r="F424" s="61" t="s">
        <v>311</v>
      </c>
      <c r="R424" s="61" t="s">
        <v>311</v>
      </c>
    </row>
    <row r="425" spans="6:18" ht="15.95" customHeight="1">
      <c r="F425" s="61" t="s">
        <v>311</v>
      </c>
      <c r="R425" s="61" t="s">
        <v>311</v>
      </c>
    </row>
    <row r="426" spans="6:18" ht="15.95" customHeight="1">
      <c r="F426" s="61" t="s">
        <v>311</v>
      </c>
      <c r="R426" s="61" t="s">
        <v>311</v>
      </c>
    </row>
    <row r="427" spans="6:18" ht="15.95" customHeight="1">
      <c r="F427" s="61" t="s">
        <v>311</v>
      </c>
      <c r="R427" s="61" t="s">
        <v>311</v>
      </c>
    </row>
    <row r="428" spans="6:18" ht="15.95" customHeight="1">
      <c r="F428" s="61" t="s">
        <v>311</v>
      </c>
      <c r="R428" s="61" t="s">
        <v>311</v>
      </c>
    </row>
    <row r="429" spans="6:18" ht="15.95" customHeight="1">
      <c r="F429" s="61" t="s">
        <v>311</v>
      </c>
      <c r="R429" s="61" t="s">
        <v>311</v>
      </c>
    </row>
    <row r="430" spans="6:18" ht="15.95" customHeight="1">
      <c r="F430" s="61" t="s">
        <v>311</v>
      </c>
      <c r="R430" s="61" t="s">
        <v>311</v>
      </c>
    </row>
    <row r="431" spans="6:18" ht="15.95" customHeight="1">
      <c r="F431" s="61" t="s">
        <v>311</v>
      </c>
      <c r="R431" s="61" t="s">
        <v>311</v>
      </c>
    </row>
    <row r="432" spans="6:18" ht="15.95" customHeight="1">
      <c r="F432" s="61" t="s">
        <v>311</v>
      </c>
      <c r="R432" s="61" t="s">
        <v>311</v>
      </c>
    </row>
    <row r="433" spans="6:18" ht="15.95" customHeight="1">
      <c r="F433" s="61" t="s">
        <v>311</v>
      </c>
      <c r="R433" s="61" t="s">
        <v>311</v>
      </c>
    </row>
    <row r="434" spans="6:18" ht="15.95" customHeight="1">
      <c r="F434" s="61" t="s">
        <v>311</v>
      </c>
      <c r="R434" s="61" t="s">
        <v>311</v>
      </c>
    </row>
    <row r="435" spans="6:18" ht="15.95" customHeight="1">
      <c r="F435" s="61" t="s">
        <v>311</v>
      </c>
      <c r="R435" s="61" t="s">
        <v>311</v>
      </c>
    </row>
    <row r="436" spans="6:18" ht="15.95" customHeight="1">
      <c r="F436" s="61" t="s">
        <v>311</v>
      </c>
      <c r="R436" s="61" t="s">
        <v>311</v>
      </c>
    </row>
    <row r="437" spans="6:18" ht="15.95" customHeight="1">
      <c r="F437" s="61" t="s">
        <v>311</v>
      </c>
      <c r="R437" s="61" t="s">
        <v>311</v>
      </c>
    </row>
    <row r="438" spans="6:18" ht="15.95" customHeight="1">
      <c r="F438" s="61" t="s">
        <v>311</v>
      </c>
      <c r="R438" s="61" t="s">
        <v>311</v>
      </c>
    </row>
    <row r="439" spans="6:18" ht="15.95" customHeight="1">
      <c r="F439" s="61" t="s">
        <v>311</v>
      </c>
      <c r="R439" s="61" t="s">
        <v>311</v>
      </c>
    </row>
    <row r="440" spans="6:18" ht="15.95" customHeight="1">
      <c r="F440" s="61" t="s">
        <v>311</v>
      </c>
      <c r="R440" s="61" t="s">
        <v>311</v>
      </c>
    </row>
    <row r="441" spans="6:18" ht="15.95" customHeight="1">
      <c r="F441" s="61" t="s">
        <v>311</v>
      </c>
      <c r="R441" s="61" t="s">
        <v>311</v>
      </c>
    </row>
    <row r="442" spans="6:18" ht="15.95" customHeight="1">
      <c r="F442" s="61" t="s">
        <v>311</v>
      </c>
      <c r="R442" s="61" t="s">
        <v>311</v>
      </c>
    </row>
    <row r="443" spans="6:18" ht="15.95" customHeight="1">
      <c r="F443" s="61" t="s">
        <v>311</v>
      </c>
      <c r="R443" s="61" t="s">
        <v>311</v>
      </c>
    </row>
    <row r="444" spans="6:18" ht="15.95" customHeight="1">
      <c r="F444" s="61" t="s">
        <v>311</v>
      </c>
      <c r="R444" s="61" t="s">
        <v>311</v>
      </c>
    </row>
    <row r="445" spans="6:18" ht="15.95" customHeight="1">
      <c r="F445" s="61" t="s">
        <v>311</v>
      </c>
      <c r="R445" s="61" t="s">
        <v>311</v>
      </c>
    </row>
    <row r="446" spans="6:18" ht="15.95" customHeight="1">
      <c r="F446" s="61" t="s">
        <v>311</v>
      </c>
      <c r="R446" s="61" t="s">
        <v>311</v>
      </c>
    </row>
    <row r="447" spans="6:18" ht="15.95" customHeight="1">
      <c r="F447" s="61" t="s">
        <v>311</v>
      </c>
      <c r="R447" s="61" t="s">
        <v>311</v>
      </c>
    </row>
    <row r="448" spans="6:18" ht="15.95" customHeight="1">
      <c r="F448" s="61" t="s">
        <v>311</v>
      </c>
      <c r="R448" s="61" t="s">
        <v>311</v>
      </c>
    </row>
    <row r="449" spans="6:18" ht="15.95" customHeight="1">
      <c r="F449" s="61" t="s">
        <v>311</v>
      </c>
      <c r="R449" s="61" t="s">
        <v>311</v>
      </c>
    </row>
    <row r="450" spans="6:18" ht="15.95" customHeight="1">
      <c r="F450" s="61" t="s">
        <v>311</v>
      </c>
      <c r="R450" s="61" t="s">
        <v>311</v>
      </c>
    </row>
    <row r="451" spans="6:18" ht="15.95" customHeight="1">
      <c r="F451" s="61" t="s">
        <v>311</v>
      </c>
      <c r="R451" s="61" t="s">
        <v>311</v>
      </c>
    </row>
    <row r="452" spans="6:18" ht="15.95" customHeight="1">
      <c r="F452" s="61" t="s">
        <v>311</v>
      </c>
      <c r="R452" s="61" t="s">
        <v>311</v>
      </c>
    </row>
    <row r="453" spans="6:18" ht="15.95" customHeight="1">
      <c r="F453" s="61" t="s">
        <v>311</v>
      </c>
      <c r="R453" s="61" t="s">
        <v>311</v>
      </c>
    </row>
    <row r="454" spans="6:18" ht="15.95" customHeight="1">
      <c r="F454" s="61" t="s">
        <v>311</v>
      </c>
      <c r="R454" s="61" t="s">
        <v>311</v>
      </c>
    </row>
    <row r="455" spans="6:18" ht="15.95" customHeight="1">
      <c r="F455" s="61" t="s">
        <v>311</v>
      </c>
      <c r="R455" s="61" t="s">
        <v>311</v>
      </c>
    </row>
    <row r="456" spans="6:18" ht="15.95" customHeight="1">
      <c r="F456" s="61" t="s">
        <v>311</v>
      </c>
      <c r="R456" s="61" t="s">
        <v>311</v>
      </c>
    </row>
    <row r="457" spans="6:18" ht="15.95" customHeight="1">
      <c r="F457" s="61" t="s">
        <v>311</v>
      </c>
      <c r="R457" s="61" t="s">
        <v>311</v>
      </c>
    </row>
    <row r="458" spans="6:18" ht="15.95" customHeight="1">
      <c r="F458" s="61" t="s">
        <v>311</v>
      </c>
      <c r="R458" s="61" t="s">
        <v>311</v>
      </c>
    </row>
    <row r="459" spans="6:18" ht="15.95" customHeight="1">
      <c r="F459" s="61" t="s">
        <v>311</v>
      </c>
      <c r="R459" s="61" t="s">
        <v>311</v>
      </c>
    </row>
    <row r="460" spans="6:18" ht="15.95" customHeight="1">
      <c r="F460" s="61" t="s">
        <v>311</v>
      </c>
      <c r="R460" s="61" t="s">
        <v>311</v>
      </c>
    </row>
    <row r="461" spans="6:18" ht="15.95" customHeight="1">
      <c r="F461" s="61" t="s">
        <v>311</v>
      </c>
      <c r="R461" s="61" t="s">
        <v>311</v>
      </c>
    </row>
    <row r="462" spans="6:18" ht="15.95" customHeight="1">
      <c r="F462" s="61" t="s">
        <v>311</v>
      </c>
      <c r="R462" s="61" t="s">
        <v>311</v>
      </c>
    </row>
    <row r="463" spans="6:18" ht="15.95" customHeight="1">
      <c r="F463" s="61" t="s">
        <v>311</v>
      </c>
      <c r="R463" s="61" t="s">
        <v>311</v>
      </c>
    </row>
    <row r="464" spans="6:18" ht="15.95" customHeight="1">
      <c r="F464" s="61" t="s">
        <v>311</v>
      </c>
      <c r="R464" s="61" t="s">
        <v>311</v>
      </c>
    </row>
    <row r="465" spans="6:18" ht="15.95" customHeight="1">
      <c r="F465" s="61" t="s">
        <v>311</v>
      </c>
      <c r="R465" s="61" t="s">
        <v>311</v>
      </c>
    </row>
    <row r="466" spans="6:18" ht="15.95" customHeight="1">
      <c r="F466" s="61" t="s">
        <v>311</v>
      </c>
      <c r="R466" s="61" t="s">
        <v>311</v>
      </c>
    </row>
    <row r="467" spans="6:18" ht="15.95" customHeight="1">
      <c r="F467" s="61" t="s">
        <v>311</v>
      </c>
      <c r="R467" s="61" t="s">
        <v>311</v>
      </c>
    </row>
    <row r="468" spans="6:18" ht="15.95" customHeight="1">
      <c r="F468" s="61" t="s">
        <v>311</v>
      </c>
      <c r="R468" s="61" t="s">
        <v>311</v>
      </c>
    </row>
    <row r="469" spans="6:18" ht="15.95" customHeight="1">
      <c r="F469" s="61" t="s">
        <v>311</v>
      </c>
      <c r="R469" s="61" t="s">
        <v>311</v>
      </c>
    </row>
    <row r="470" spans="6:18" ht="15.95" customHeight="1">
      <c r="F470" s="61" t="s">
        <v>311</v>
      </c>
      <c r="R470" s="61" t="s">
        <v>311</v>
      </c>
    </row>
    <row r="471" spans="6:18" ht="15.95" customHeight="1">
      <c r="F471" s="61" t="s">
        <v>311</v>
      </c>
      <c r="R471" s="61" t="s">
        <v>311</v>
      </c>
    </row>
    <row r="472" spans="6:18" ht="15.95" customHeight="1">
      <c r="F472" s="61" t="s">
        <v>311</v>
      </c>
      <c r="R472" s="61" t="s">
        <v>311</v>
      </c>
    </row>
    <row r="473" spans="6:18" ht="15.95" customHeight="1">
      <c r="F473" s="61" t="s">
        <v>311</v>
      </c>
      <c r="R473" s="61" t="s">
        <v>311</v>
      </c>
    </row>
    <row r="474" spans="6:18" ht="15.95" customHeight="1">
      <c r="F474" s="61" t="s">
        <v>311</v>
      </c>
      <c r="R474" s="61" t="s">
        <v>311</v>
      </c>
    </row>
    <row r="475" spans="6:18" ht="15.95" customHeight="1">
      <c r="F475" s="61" t="s">
        <v>311</v>
      </c>
      <c r="R475" s="61" t="s">
        <v>311</v>
      </c>
    </row>
    <row r="476" spans="6:18" ht="15.95" customHeight="1">
      <c r="F476" s="61" t="s">
        <v>311</v>
      </c>
      <c r="R476" s="61" t="s">
        <v>311</v>
      </c>
    </row>
    <row r="477" spans="6:18" ht="15.95" customHeight="1">
      <c r="F477" s="61" t="s">
        <v>311</v>
      </c>
      <c r="R477" s="61" t="s">
        <v>311</v>
      </c>
    </row>
    <row r="478" spans="6:18" ht="15.95" customHeight="1">
      <c r="F478" s="61" t="s">
        <v>311</v>
      </c>
      <c r="R478" s="61" t="s">
        <v>311</v>
      </c>
    </row>
    <row r="479" spans="6:18" ht="15.95" customHeight="1">
      <c r="F479" s="61" t="s">
        <v>311</v>
      </c>
      <c r="R479" s="61" t="s">
        <v>311</v>
      </c>
    </row>
    <row r="480" spans="6:18" ht="15.95" customHeight="1">
      <c r="F480" s="61" t="s">
        <v>311</v>
      </c>
      <c r="R480" s="61" t="s">
        <v>311</v>
      </c>
    </row>
    <row r="481" spans="6:18" ht="15.95" customHeight="1">
      <c r="F481" s="61" t="s">
        <v>311</v>
      </c>
      <c r="R481" s="61" t="s">
        <v>311</v>
      </c>
    </row>
    <row r="482" spans="6:18" ht="15.95" customHeight="1">
      <c r="F482" s="61" t="s">
        <v>311</v>
      </c>
      <c r="R482" s="61" t="s">
        <v>311</v>
      </c>
    </row>
    <row r="483" spans="6:18" ht="15.95" customHeight="1">
      <c r="F483" s="61" t="s">
        <v>311</v>
      </c>
      <c r="R483" s="61" t="s">
        <v>311</v>
      </c>
    </row>
    <row r="484" spans="6:18" ht="15.95" customHeight="1">
      <c r="F484" s="61" t="s">
        <v>311</v>
      </c>
      <c r="R484" s="61" t="s">
        <v>311</v>
      </c>
    </row>
    <row r="485" spans="6:18" ht="15.95" customHeight="1">
      <c r="F485" s="61" t="s">
        <v>311</v>
      </c>
      <c r="R485" s="61" t="s">
        <v>311</v>
      </c>
    </row>
    <row r="486" spans="6:18" ht="15.95" customHeight="1">
      <c r="F486" s="61" t="s">
        <v>311</v>
      </c>
      <c r="R486" s="61" t="s">
        <v>311</v>
      </c>
    </row>
    <row r="487" spans="6:18" ht="15.95" customHeight="1">
      <c r="F487" s="61" t="s">
        <v>311</v>
      </c>
      <c r="R487" s="61" t="s">
        <v>311</v>
      </c>
    </row>
    <row r="488" spans="6:18" ht="15.95" customHeight="1">
      <c r="F488" s="61" t="s">
        <v>311</v>
      </c>
      <c r="R488" s="61" t="s">
        <v>311</v>
      </c>
    </row>
    <row r="489" spans="6:18" ht="15.95" customHeight="1">
      <c r="F489" s="61" t="s">
        <v>311</v>
      </c>
      <c r="R489" s="61" t="s">
        <v>311</v>
      </c>
    </row>
    <row r="490" spans="6:18" ht="15.95" customHeight="1">
      <c r="F490" s="61" t="s">
        <v>311</v>
      </c>
      <c r="R490" s="61" t="s">
        <v>311</v>
      </c>
    </row>
    <row r="491" spans="6:18" ht="15.95" customHeight="1">
      <c r="F491" s="61" t="s">
        <v>311</v>
      </c>
      <c r="R491" s="61" t="s">
        <v>311</v>
      </c>
    </row>
    <row r="492" spans="6:18" ht="15.95" customHeight="1">
      <c r="F492" s="61" t="s">
        <v>311</v>
      </c>
      <c r="R492" s="61" t="s">
        <v>311</v>
      </c>
    </row>
    <row r="493" spans="6:18" ht="15.95" customHeight="1">
      <c r="F493" s="61" t="s">
        <v>311</v>
      </c>
      <c r="R493" s="61" t="s">
        <v>311</v>
      </c>
    </row>
    <row r="494" spans="6:18" ht="15.95" customHeight="1">
      <c r="F494" s="61" t="s">
        <v>311</v>
      </c>
      <c r="R494" s="61" t="s">
        <v>311</v>
      </c>
    </row>
    <row r="495" spans="6:18" ht="15.95" customHeight="1">
      <c r="F495" s="61" t="s">
        <v>311</v>
      </c>
      <c r="R495" s="61" t="s">
        <v>311</v>
      </c>
    </row>
    <row r="496" spans="6:18" ht="15.95" customHeight="1">
      <c r="F496" s="61" t="s">
        <v>311</v>
      </c>
      <c r="R496" s="61" t="s">
        <v>311</v>
      </c>
    </row>
    <row r="497" spans="6:18" ht="15.95" customHeight="1">
      <c r="F497" s="61" t="s">
        <v>311</v>
      </c>
      <c r="R497" s="61" t="s">
        <v>311</v>
      </c>
    </row>
    <row r="498" spans="6:18" ht="15.95" customHeight="1">
      <c r="F498" s="61" t="s">
        <v>311</v>
      </c>
      <c r="R498" s="61" t="s">
        <v>311</v>
      </c>
    </row>
    <row r="499" spans="6:18" ht="15.95" customHeight="1">
      <c r="F499" s="61" t="s">
        <v>311</v>
      </c>
      <c r="R499" s="61" t="s">
        <v>311</v>
      </c>
    </row>
    <row r="500" spans="6:18" ht="15.95" customHeight="1">
      <c r="F500" s="61" t="s">
        <v>311</v>
      </c>
      <c r="R500" s="61" t="s">
        <v>311</v>
      </c>
    </row>
    <row r="501" spans="6:18" ht="15.95" customHeight="1">
      <c r="F501" s="61" t="s">
        <v>311</v>
      </c>
      <c r="R501" s="61" t="s">
        <v>311</v>
      </c>
    </row>
    <row r="502" spans="6:18" ht="15.95" customHeight="1">
      <c r="F502" s="61" t="s">
        <v>311</v>
      </c>
      <c r="R502" s="61" t="s">
        <v>311</v>
      </c>
    </row>
    <row r="503" spans="6:18" ht="15.95" customHeight="1">
      <c r="F503" s="61" t="s">
        <v>311</v>
      </c>
      <c r="R503" s="61" t="s">
        <v>311</v>
      </c>
    </row>
    <row r="504" spans="6:18" ht="15.95" customHeight="1">
      <c r="F504" s="61" t="s">
        <v>311</v>
      </c>
      <c r="R504" s="61" t="s">
        <v>311</v>
      </c>
    </row>
    <row r="505" spans="6:18" ht="15.95" customHeight="1">
      <c r="F505" s="61" t="s">
        <v>311</v>
      </c>
      <c r="R505" s="61" t="s">
        <v>311</v>
      </c>
    </row>
    <row r="506" spans="6:18" ht="15.95" customHeight="1">
      <c r="F506" s="61" t="s">
        <v>311</v>
      </c>
      <c r="R506" s="61" t="s">
        <v>311</v>
      </c>
    </row>
    <row r="507" spans="6:18" ht="15.95" customHeight="1">
      <c r="F507" s="61" t="s">
        <v>311</v>
      </c>
      <c r="R507" s="61" t="s">
        <v>311</v>
      </c>
    </row>
    <row r="508" spans="6:18" ht="15.95" customHeight="1">
      <c r="F508" s="61" t="s">
        <v>311</v>
      </c>
      <c r="R508" s="61" t="s">
        <v>311</v>
      </c>
    </row>
    <row r="509" spans="6:18" ht="15.95" customHeight="1">
      <c r="F509" s="61" t="s">
        <v>311</v>
      </c>
      <c r="R509" s="61" t="s">
        <v>311</v>
      </c>
    </row>
    <row r="510" spans="6:18" ht="15.95" customHeight="1">
      <c r="F510" s="61" t="s">
        <v>311</v>
      </c>
      <c r="R510" s="61" t="s">
        <v>311</v>
      </c>
    </row>
    <row r="511" spans="6:18" ht="15.95" customHeight="1">
      <c r="F511" s="61" t="s">
        <v>311</v>
      </c>
      <c r="R511" s="61" t="s">
        <v>311</v>
      </c>
    </row>
    <row r="512" spans="6:18" ht="15.95" customHeight="1">
      <c r="F512" s="61" t="s">
        <v>311</v>
      </c>
      <c r="R512" s="61" t="s">
        <v>311</v>
      </c>
    </row>
    <row r="513" spans="6:18" ht="15.95" customHeight="1">
      <c r="F513" s="61" t="s">
        <v>311</v>
      </c>
      <c r="R513" s="61" t="s">
        <v>311</v>
      </c>
    </row>
    <row r="514" spans="6:18" ht="15.95" customHeight="1">
      <c r="F514" s="61" t="s">
        <v>311</v>
      </c>
      <c r="R514" s="61" t="s">
        <v>311</v>
      </c>
    </row>
    <row r="515" spans="6:18" ht="15.95" customHeight="1">
      <c r="F515" s="61" t="s">
        <v>311</v>
      </c>
      <c r="R515" s="61" t="s">
        <v>311</v>
      </c>
    </row>
  </sheetData>
  <mergeCells count="13">
    <mergeCell ref="AH62:AM62"/>
    <mergeCell ref="AH63:AK63"/>
    <mergeCell ref="AH64:AM64"/>
    <mergeCell ref="AH65:AM65"/>
    <mergeCell ref="AK1:AM1"/>
    <mergeCell ref="AL2:AM2"/>
    <mergeCell ref="V4:AA5"/>
    <mergeCell ref="AE5:AF5"/>
    <mergeCell ref="B4:C5"/>
    <mergeCell ref="D4:E5"/>
    <mergeCell ref="G4:Q5"/>
    <mergeCell ref="S4:S5"/>
    <mergeCell ref="T4:U5"/>
  </mergeCells>
  <phoneticPr fontId="3"/>
  <conditionalFormatting sqref="N21:N54 T21:T54 Z21:Z54 AF21:AF54 H20:H54">
    <cfRule type="cellIs" dxfId="250" priority="58" stopIfTrue="1" operator="greaterThan">
      <formula>G20</formula>
    </cfRule>
  </conditionalFormatting>
  <conditionalFormatting sqref="AL37:AL54">
    <cfRule type="cellIs" dxfId="249" priority="57" stopIfTrue="1" operator="greaterThan">
      <formula>AK37</formula>
    </cfRule>
  </conditionalFormatting>
  <conditionalFormatting sqref="N9:N20 T9:T20 Z9:Z20 AF9:AF20 H9:H19">
    <cfRule type="cellIs" dxfId="248" priority="56" stopIfTrue="1" operator="greaterThan">
      <formula>G9</formula>
    </cfRule>
  </conditionalFormatting>
  <conditionalFormatting sqref="AT9">
    <cfRule type="cellIs" dxfId="247" priority="55" stopIfTrue="1" operator="greaterThan">
      <formula>AS9</formula>
    </cfRule>
  </conditionalFormatting>
  <conditionalFormatting sqref="AT10">
    <cfRule type="cellIs" dxfId="246" priority="54" stopIfTrue="1" operator="greaterThan">
      <formula>AS10</formula>
    </cfRule>
  </conditionalFormatting>
  <conditionalFormatting sqref="AT11">
    <cfRule type="cellIs" dxfId="245" priority="53" stopIfTrue="1" operator="greaterThan">
      <formula>AS11</formula>
    </cfRule>
  </conditionalFormatting>
  <conditionalFormatting sqref="AT12">
    <cfRule type="cellIs" dxfId="244" priority="52" stopIfTrue="1" operator="greaterThan">
      <formula>AS12</formula>
    </cfRule>
  </conditionalFormatting>
  <conditionalFormatting sqref="AT13">
    <cfRule type="cellIs" dxfId="243" priority="51" stopIfTrue="1" operator="greaterThan">
      <formula>AS13</formula>
    </cfRule>
  </conditionalFormatting>
  <conditionalFormatting sqref="AT14">
    <cfRule type="cellIs" dxfId="242" priority="50" stopIfTrue="1" operator="greaterThan">
      <formula>AS14</formula>
    </cfRule>
  </conditionalFormatting>
  <conditionalFormatting sqref="AT15">
    <cfRule type="cellIs" dxfId="241" priority="49" stopIfTrue="1" operator="greaterThan">
      <formula>AS15</formula>
    </cfRule>
  </conditionalFormatting>
  <conditionalFormatting sqref="AT16">
    <cfRule type="cellIs" dxfId="240" priority="48" stopIfTrue="1" operator="greaterThan">
      <formula>AS16</formula>
    </cfRule>
  </conditionalFormatting>
  <conditionalFormatting sqref="AT17">
    <cfRule type="cellIs" dxfId="239" priority="47" stopIfTrue="1" operator="greaterThan">
      <formula>AS17</formula>
    </cfRule>
  </conditionalFormatting>
  <conditionalFormatting sqref="AT18">
    <cfRule type="cellIs" dxfId="238" priority="46" stopIfTrue="1" operator="greaterThan">
      <formula>AS18</formula>
    </cfRule>
  </conditionalFormatting>
  <conditionalFormatting sqref="AT19">
    <cfRule type="cellIs" dxfId="237" priority="45" stopIfTrue="1" operator="greaterThan">
      <formula>AS19</formula>
    </cfRule>
  </conditionalFormatting>
  <conditionalFormatting sqref="AT20">
    <cfRule type="cellIs" dxfId="236" priority="44" stopIfTrue="1" operator="greaterThan">
      <formula>AS20</formula>
    </cfRule>
  </conditionalFormatting>
  <conditionalFormatting sqref="AT22">
    <cfRule type="cellIs" dxfId="235" priority="43" stopIfTrue="1" operator="greaterThan">
      <formula>AS22</formula>
    </cfRule>
  </conditionalFormatting>
  <conditionalFormatting sqref="AT23">
    <cfRule type="cellIs" dxfId="234" priority="42" stopIfTrue="1" operator="greaterThan">
      <formula>AS23</formula>
    </cfRule>
  </conditionalFormatting>
  <conditionalFormatting sqref="AT24">
    <cfRule type="cellIs" dxfId="233" priority="41" stopIfTrue="1" operator="greaterThan">
      <formula>AS24</formula>
    </cfRule>
  </conditionalFormatting>
  <conditionalFormatting sqref="AT25">
    <cfRule type="cellIs" dxfId="232" priority="40" stopIfTrue="1" operator="greaterThan">
      <formula>AS25</formula>
    </cfRule>
  </conditionalFormatting>
  <conditionalFormatting sqref="AT26">
    <cfRule type="cellIs" dxfId="231" priority="39" stopIfTrue="1" operator="greaterThan">
      <formula>AS26</formula>
    </cfRule>
  </conditionalFormatting>
  <conditionalFormatting sqref="AT27">
    <cfRule type="cellIs" dxfId="230" priority="38" stopIfTrue="1" operator="greaterThan">
      <formula>AS27</formula>
    </cfRule>
  </conditionalFormatting>
  <conditionalFormatting sqref="AT28">
    <cfRule type="cellIs" dxfId="229" priority="37" stopIfTrue="1" operator="greaterThan">
      <formula>AS28</formula>
    </cfRule>
  </conditionalFormatting>
  <conditionalFormatting sqref="AT29">
    <cfRule type="cellIs" dxfId="228" priority="36" stopIfTrue="1" operator="greaterThan">
      <formula>AS29</formula>
    </cfRule>
  </conditionalFormatting>
  <conditionalFormatting sqref="AT30">
    <cfRule type="cellIs" dxfId="227" priority="35" stopIfTrue="1" operator="greaterThan">
      <formula>AS30</formula>
    </cfRule>
  </conditionalFormatting>
  <conditionalFormatting sqref="AT21">
    <cfRule type="cellIs" dxfId="226" priority="34" stopIfTrue="1" operator="greaterThan">
      <formula>AS21</formula>
    </cfRule>
  </conditionalFormatting>
  <conditionalFormatting sqref="AT31">
    <cfRule type="cellIs" dxfId="225" priority="33" stopIfTrue="1" operator="greaterThan">
      <formula>AS31</formula>
    </cfRule>
  </conditionalFormatting>
  <conditionalFormatting sqref="AT32:AT34">
    <cfRule type="cellIs" dxfId="224" priority="32" stopIfTrue="1" operator="greaterThan">
      <formula>AS32</formula>
    </cfRule>
  </conditionalFormatting>
  <conditionalFormatting sqref="AL63">
    <cfRule type="cellIs" dxfId="223" priority="7" stopIfTrue="1" operator="greaterThan">
      <formula>AK63</formula>
    </cfRule>
  </conditionalFormatting>
  <conditionalFormatting sqref="AL35:AL36">
    <cfRule type="cellIs" dxfId="222" priority="4" stopIfTrue="1" operator="greaterThan">
      <formula>AK35</formula>
    </cfRule>
  </conditionalFormatting>
  <conditionalFormatting sqref="AL34:AL35">
    <cfRule type="cellIs" dxfId="221" priority="3" stopIfTrue="1" operator="greaterThan">
      <formula>AK34</formula>
    </cfRule>
  </conditionalFormatting>
  <conditionalFormatting sqref="AL9:AL34">
    <cfRule type="cellIs" dxfId="220" priority="2" stopIfTrue="1" operator="greaterThan">
      <formula>AK9</formula>
    </cfRule>
  </conditionalFormatting>
  <conditionalFormatting sqref="AL36">
    <cfRule type="cellIs" dxfId="219" priority="1" stopIfTrue="1" operator="greaterThan">
      <formula>AK36</formula>
    </cfRule>
  </conditionalFormatting>
  <dataValidations count="2">
    <dataValidation type="whole" errorStyle="warning" operator="equal" allowBlank="1" showInputMessage="1" showErrorMessage="1" errorTitle="フル部数のみで依頼可能です" error="フル部数のみで依頼可能です" promptTitle="注意" prompt="フル部数のみで依頼可能です" sqref="AL34" xr:uid="{5B6691D0-535C-4F6B-B271-76C7314CB723}">
      <formula1>AK34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3 AL36" xr:uid="{3E1A3ECC-1C08-4DCF-B2FF-38D69427A6D3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875" style="61" customWidth="1"/>
    <col min="2" max="2" width="10.375" style="61" customWidth="1"/>
    <col min="3" max="3" width="12.375" style="19" customWidth="1"/>
    <col min="4" max="4" width="4" style="19" customWidth="1"/>
    <col min="5" max="5" width="15.7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7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12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9" s="57" customFormat="1" ht="22.5" customHeight="1">
      <c r="A1" s="53"/>
      <c r="B1" s="54" t="s">
        <v>1268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97">
        <v>45931</v>
      </c>
      <c r="AL1" s="497"/>
      <c r="AM1" s="497"/>
    </row>
    <row r="2" spans="1:49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61">
        <f>+入力!N7</f>
        <v>0</v>
      </c>
      <c r="AM2" s="461"/>
    </row>
    <row r="3" spans="1:49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9" ht="15.75" customHeight="1">
      <c r="B4" s="478">
        <f>+入力!F2</f>
        <v>0</v>
      </c>
      <c r="C4" s="479"/>
      <c r="D4" s="482">
        <f>B4</f>
        <v>0</v>
      </c>
      <c r="E4" s="483"/>
      <c r="F4" s="105"/>
      <c r="G4" s="462" t="str">
        <f>CONCATENATE(入力!F3,入力!S3)&amp;"　/　"&amp;入力!F4</f>
        <v>様　/　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11"/>
      <c r="S4" s="495">
        <f>+入力!F5</f>
        <v>0</v>
      </c>
      <c r="T4" s="466">
        <f>+入力!N5</f>
        <v>0</v>
      </c>
      <c r="U4" s="467"/>
      <c r="V4" s="487">
        <f>+入力!F6</f>
        <v>0</v>
      </c>
      <c r="W4" s="488"/>
      <c r="X4" s="488"/>
      <c r="Y4" s="488"/>
      <c r="Z4" s="488"/>
      <c r="AA4" s="489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49" ht="15.75" customHeight="1" thickBot="1">
      <c r="B5" s="480"/>
      <c r="C5" s="481"/>
      <c r="D5" s="484"/>
      <c r="E5" s="485"/>
      <c r="F5" s="108"/>
      <c r="G5" s="464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12"/>
      <c r="S5" s="471"/>
      <c r="T5" s="468"/>
      <c r="U5" s="469"/>
      <c r="V5" s="490"/>
      <c r="W5" s="491"/>
      <c r="X5" s="491"/>
      <c r="Y5" s="491"/>
      <c r="Z5" s="491"/>
      <c r="AA5" s="492"/>
      <c r="AB5" s="71" t="s">
        <v>183</v>
      </c>
      <c r="AC5" s="106"/>
      <c r="AD5" s="72"/>
      <c r="AE5" s="486">
        <f>+入力!M6</f>
        <v>0</v>
      </c>
      <c r="AF5" s="486"/>
      <c r="AG5" s="109" t="s">
        <v>184</v>
      </c>
      <c r="AH5" s="1"/>
      <c r="AM5" s="70" t="s">
        <v>185</v>
      </c>
    </row>
    <row r="6" spans="1:49" ht="9.75" customHeight="1" thickBot="1">
      <c r="M6" s="56"/>
    </row>
    <row r="7" spans="1:49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49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49" ht="15.75" customHeight="1">
      <c r="B9" s="14" t="s">
        <v>156</v>
      </c>
      <c r="C9" s="15"/>
      <c r="D9" s="16" t="s">
        <v>201</v>
      </c>
      <c r="E9" s="99" t="s">
        <v>1269</v>
      </c>
      <c r="F9" s="99" t="s">
        <v>1270</v>
      </c>
      <c r="G9" s="231">
        <v>2920</v>
      </c>
      <c r="H9" s="229"/>
      <c r="I9" s="184"/>
      <c r="J9" s="185"/>
      <c r="K9" s="223" t="s">
        <v>1271</v>
      </c>
      <c r="L9" s="224"/>
      <c r="M9" s="227" t="s">
        <v>252</v>
      </c>
      <c r="N9" s="229"/>
      <c r="O9" s="184"/>
      <c r="P9" s="185" t="s">
        <v>201</v>
      </c>
      <c r="Q9" s="330" t="s">
        <v>1272</v>
      </c>
      <c r="R9" s="235" t="s">
        <v>1273</v>
      </c>
      <c r="S9" s="231">
        <v>1000</v>
      </c>
      <c r="T9" s="183"/>
      <c r="U9" s="184"/>
      <c r="V9" s="185" t="s">
        <v>201</v>
      </c>
      <c r="W9" s="234" t="s">
        <v>1272</v>
      </c>
      <c r="X9" s="235" t="s">
        <v>1274</v>
      </c>
      <c r="Y9" s="231">
        <v>1660</v>
      </c>
      <c r="Z9" s="229"/>
      <c r="AA9" s="189"/>
      <c r="AB9" s="185" t="s">
        <v>201</v>
      </c>
      <c r="AC9" s="223" t="s">
        <v>1272</v>
      </c>
      <c r="AD9" s="226" t="s">
        <v>1275</v>
      </c>
      <c r="AE9" s="225">
        <v>250</v>
      </c>
      <c r="AF9" s="229"/>
      <c r="AG9" s="136"/>
      <c r="AH9" s="185" t="s">
        <v>201</v>
      </c>
      <c r="AI9" s="190" t="s">
        <v>1276</v>
      </c>
      <c r="AJ9" s="197" t="s">
        <v>1277</v>
      </c>
      <c r="AK9" s="225">
        <v>200</v>
      </c>
      <c r="AL9" s="133"/>
      <c r="AM9" s="137"/>
      <c r="AP9" s="258"/>
      <c r="AQ9" s="255"/>
      <c r="AR9" s="256"/>
      <c r="AS9" s="259"/>
      <c r="AT9" s="260"/>
      <c r="AU9" s="263"/>
      <c r="AW9" s="262"/>
    </row>
    <row r="10" spans="1:49" ht="16.5" customHeight="1">
      <c r="B10" s="14">
        <v>40217</v>
      </c>
      <c r="D10" s="138" t="s">
        <v>201</v>
      </c>
      <c r="E10" s="99" t="s">
        <v>1278</v>
      </c>
      <c r="F10" s="99" t="s">
        <v>1279</v>
      </c>
      <c r="G10" s="231">
        <v>2080</v>
      </c>
      <c r="H10" s="229"/>
      <c r="I10" s="192"/>
      <c r="J10" s="16"/>
      <c r="K10" s="223" t="s">
        <v>1280</v>
      </c>
      <c r="L10" s="226" t="s">
        <v>1281</v>
      </c>
      <c r="M10" s="228" t="s">
        <v>1282</v>
      </c>
      <c r="N10" s="229"/>
      <c r="O10" s="192"/>
      <c r="P10" s="185" t="s">
        <v>201</v>
      </c>
      <c r="Q10" s="223" t="s">
        <v>1283</v>
      </c>
      <c r="R10" s="226" t="s">
        <v>1284</v>
      </c>
      <c r="S10" s="225">
        <v>1000</v>
      </c>
      <c r="T10" s="183"/>
      <c r="U10" s="193"/>
      <c r="V10" s="185" t="s">
        <v>201</v>
      </c>
      <c r="W10" s="223" t="s">
        <v>1285</v>
      </c>
      <c r="X10" s="226" t="s">
        <v>1286</v>
      </c>
      <c r="Y10" s="225">
        <v>580</v>
      </c>
      <c r="Z10" s="229"/>
      <c r="AA10" s="194"/>
      <c r="AB10" s="185" t="s">
        <v>201</v>
      </c>
      <c r="AC10" s="223" t="s">
        <v>1285</v>
      </c>
      <c r="AD10" s="226" t="s">
        <v>1287</v>
      </c>
      <c r="AE10" s="225">
        <v>130</v>
      </c>
      <c r="AF10" s="229"/>
      <c r="AG10" s="141"/>
      <c r="AH10" s="185" t="s">
        <v>201</v>
      </c>
      <c r="AI10" s="190" t="s">
        <v>1288</v>
      </c>
      <c r="AJ10" s="197" t="s">
        <v>1289</v>
      </c>
      <c r="AK10" s="225">
        <v>660</v>
      </c>
      <c r="AL10" s="133"/>
      <c r="AM10" s="142"/>
      <c r="AP10" s="258"/>
      <c r="AQ10" s="255"/>
      <c r="AR10" s="256"/>
      <c r="AS10" s="259"/>
      <c r="AT10" s="260"/>
      <c r="AU10" s="261"/>
      <c r="AW10" s="262"/>
    </row>
    <row r="11" spans="1:49" ht="16.5" customHeight="1">
      <c r="B11" s="22"/>
      <c r="D11" s="138" t="s">
        <v>201</v>
      </c>
      <c r="E11" s="24" t="s">
        <v>1290</v>
      </c>
      <c r="F11" s="24" t="s">
        <v>1291</v>
      </c>
      <c r="G11" s="225">
        <v>3340</v>
      </c>
      <c r="H11" s="229"/>
      <c r="I11" s="193"/>
      <c r="J11" s="16"/>
      <c r="K11" s="223" t="s">
        <v>1292</v>
      </c>
      <c r="L11" s="226" t="s">
        <v>1293</v>
      </c>
      <c r="M11" s="227" t="s">
        <v>252</v>
      </c>
      <c r="N11" s="229"/>
      <c r="O11" s="347"/>
      <c r="P11" s="16" t="s">
        <v>201</v>
      </c>
      <c r="Q11" s="223" t="s">
        <v>1294</v>
      </c>
      <c r="R11" s="224" t="s">
        <v>1295</v>
      </c>
      <c r="S11" s="228" t="s">
        <v>1282</v>
      </c>
      <c r="T11" s="183"/>
      <c r="U11" s="193"/>
      <c r="V11" s="185" t="s">
        <v>201</v>
      </c>
      <c r="W11" s="223" t="s">
        <v>1296</v>
      </c>
      <c r="X11" s="247" t="s">
        <v>1297</v>
      </c>
      <c r="Y11" s="225">
        <v>650</v>
      </c>
      <c r="Z11" s="229"/>
      <c r="AA11" s="194"/>
      <c r="AB11" s="185" t="s">
        <v>201</v>
      </c>
      <c r="AC11" s="24" t="s">
        <v>1298</v>
      </c>
      <c r="AD11" s="226" t="s">
        <v>1299</v>
      </c>
      <c r="AE11" s="225">
        <v>210</v>
      </c>
      <c r="AF11" s="229"/>
      <c r="AG11" s="136"/>
      <c r="AH11" s="185" t="s">
        <v>201</v>
      </c>
      <c r="AI11" s="190" t="s">
        <v>1300</v>
      </c>
      <c r="AJ11" s="197" t="s">
        <v>1301</v>
      </c>
      <c r="AK11" s="225">
        <v>250</v>
      </c>
      <c r="AL11" s="133"/>
      <c r="AM11" s="142"/>
      <c r="AP11" s="258"/>
      <c r="AQ11" s="255"/>
      <c r="AR11" s="256"/>
      <c r="AS11" s="259"/>
      <c r="AT11" s="260"/>
      <c r="AU11" s="261"/>
      <c r="AW11" s="262"/>
    </row>
    <row r="12" spans="1:49" ht="16.5" customHeight="1">
      <c r="B12" s="22"/>
      <c r="D12" s="138" t="s">
        <v>201</v>
      </c>
      <c r="E12" s="24" t="s">
        <v>1302</v>
      </c>
      <c r="F12" s="24" t="s">
        <v>1303</v>
      </c>
      <c r="G12" s="225">
        <v>2870</v>
      </c>
      <c r="H12" s="229"/>
      <c r="I12" s="193"/>
      <c r="J12" s="16"/>
      <c r="K12" s="223" t="s">
        <v>1304</v>
      </c>
      <c r="L12" s="224" t="s">
        <v>1305</v>
      </c>
      <c r="M12" s="227" t="s">
        <v>252</v>
      </c>
      <c r="N12" s="229"/>
      <c r="O12" s="347"/>
      <c r="P12" s="16"/>
      <c r="Q12" s="20"/>
      <c r="R12" s="21"/>
      <c r="S12" s="172"/>
      <c r="T12" s="183"/>
      <c r="U12" s="193"/>
      <c r="V12" s="185" t="s">
        <v>201</v>
      </c>
      <c r="W12" s="223" t="s">
        <v>1306</v>
      </c>
      <c r="X12" s="247" t="s">
        <v>1307</v>
      </c>
      <c r="Y12" s="225">
        <v>300</v>
      </c>
      <c r="Z12" s="229"/>
      <c r="AA12" s="194"/>
      <c r="AB12" s="185" t="s">
        <v>201</v>
      </c>
      <c r="AC12" s="223" t="s">
        <v>1306</v>
      </c>
      <c r="AD12" s="226" t="s">
        <v>1308</v>
      </c>
      <c r="AE12" s="225">
        <v>230</v>
      </c>
      <c r="AF12" s="229"/>
      <c r="AG12" s="136"/>
      <c r="AH12" s="16" t="s">
        <v>201</v>
      </c>
      <c r="AI12" s="190" t="s">
        <v>1309</v>
      </c>
      <c r="AJ12" s="197" t="s">
        <v>1310</v>
      </c>
      <c r="AK12" s="225">
        <v>1400</v>
      </c>
      <c r="AL12" s="229"/>
      <c r="AM12" s="137"/>
      <c r="AP12" s="258"/>
      <c r="AQ12" s="255"/>
      <c r="AR12" s="256"/>
      <c r="AS12" s="259"/>
      <c r="AT12" s="260"/>
      <c r="AU12" s="263"/>
      <c r="AW12" s="262"/>
    </row>
    <row r="13" spans="1:49" ht="16.5" customHeight="1">
      <c r="B13" s="22"/>
      <c r="D13" s="138" t="s">
        <v>201</v>
      </c>
      <c r="E13" s="24" t="s">
        <v>1311</v>
      </c>
      <c r="F13" s="24" t="s">
        <v>1312</v>
      </c>
      <c r="G13" s="225">
        <v>690</v>
      </c>
      <c r="H13" s="229"/>
      <c r="I13" s="347"/>
      <c r="J13" s="16"/>
      <c r="K13" s="234" t="s">
        <v>1313</v>
      </c>
      <c r="L13" s="235" t="s">
        <v>1314</v>
      </c>
      <c r="M13" s="228" t="s">
        <v>1282</v>
      </c>
      <c r="N13" s="229"/>
      <c r="O13" s="347"/>
      <c r="P13" s="16"/>
      <c r="Q13" s="20"/>
      <c r="R13" s="21"/>
      <c r="S13" s="172"/>
      <c r="T13" s="183"/>
      <c r="U13" s="193"/>
      <c r="V13" s="185"/>
      <c r="W13" s="223" t="s">
        <v>1315</v>
      </c>
      <c r="X13" s="226" t="s">
        <v>1316</v>
      </c>
      <c r="Y13" s="228" t="s">
        <v>1282</v>
      </c>
      <c r="Z13" s="229"/>
      <c r="AA13" s="194"/>
      <c r="AB13" s="196"/>
      <c r="AC13" s="223" t="s">
        <v>1283</v>
      </c>
      <c r="AD13" s="226" t="s">
        <v>1317</v>
      </c>
      <c r="AE13" s="228" t="s">
        <v>1282</v>
      </c>
      <c r="AF13" s="229"/>
      <c r="AG13" s="136"/>
      <c r="AH13" s="16" t="s">
        <v>201</v>
      </c>
      <c r="AI13" s="190" t="s">
        <v>1318</v>
      </c>
      <c r="AJ13" s="384" t="s">
        <v>1319</v>
      </c>
      <c r="AK13" s="225">
        <v>900</v>
      </c>
      <c r="AL13" s="229"/>
      <c r="AM13" s="137"/>
      <c r="AP13" s="258"/>
      <c r="AQ13" s="255"/>
      <c r="AR13" s="256"/>
      <c r="AS13" s="259"/>
      <c r="AT13" s="260"/>
      <c r="AU13" s="263"/>
      <c r="AW13" s="262"/>
    </row>
    <row r="14" spans="1:49" ht="16.5" customHeight="1">
      <c r="B14" s="22"/>
      <c r="D14" s="138"/>
      <c r="E14" s="24" t="s">
        <v>1320</v>
      </c>
      <c r="F14" s="24" t="s">
        <v>1321</v>
      </c>
      <c r="G14" s="228" t="s">
        <v>1282</v>
      </c>
      <c r="H14" s="229"/>
      <c r="I14" s="347"/>
      <c r="J14" s="16"/>
      <c r="K14" s="223" t="s">
        <v>1322</v>
      </c>
      <c r="L14" s="224" t="s">
        <v>1323</v>
      </c>
      <c r="M14" s="228" t="s">
        <v>1282</v>
      </c>
      <c r="N14" s="229"/>
      <c r="O14" s="347"/>
      <c r="P14" s="16"/>
      <c r="Q14" s="20"/>
      <c r="R14" s="21"/>
      <c r="S14" s="172"/>
      <c r="T14" s="183"/>
      <c r="U14" s="193"/>
      <c r="V14" s="185"/>
      <c r="W14" s="24"/>
      <c r="X14" s="24" t="s">
        <v>311</v>
      </c>
      <c r="Y14" s="225"/>
      <c r="Z14" s="183"/>
      <c r="AA14" s="194"/>
      <c r="AB14" s="196"/>
      <c r="AC14" s="223"/>
      <c r="AD14" s="223" t="s">
        <v>311</v>
      </c>
      <c r="AE14" s="225"/>
      <c r="AF14" s="229"/>
      <c r="AG14" s="141"/>
      <c r="AH14" s="16" t="s">
        <v>201</v>
      </c>
      <c r="AI14" s="190" t="s">
        <v>1324</v>
      </c>
      <c r="AJ14" s="197" t="s">
        <v>1325</v>
      </c>
      <c r="AK14" s="225">
        <v>1800</v>
      </c>
      <c r="AL14" s="229"/>
      <c r="AM14" s="137"/>
      <c r="AP14" s="258"/>
      <c r="AQ14" s="255"/>
      <c r="AR14" s="256"/>
      <c r="AS14" s="259"/>
      <c r="AT14" s="260"/>
      <c r="AU14" s="263"/>
      <c r="AW14" s="262"/>
    </row>
    <row r="15" spans="1:49" ht="16.5" customHeight="1">
      <c r="B15" s="22"/>
      <c r="D15" s="138"/>
      <c r="E15" s="24"/>
      <c r="F15" s="24" t="s">
        <v>311</v>
      </c>
      <c r="G15" s="225"/>
      <c r="H15" s="229"/>
      <c r="I15" s="347"/>
      <c r="J15" s="138"/>
      <c r="K15" s="223" t="s">
        <v>1326</v>
      </c>
      <c r="L15" s="247" t="s">
        <v>1327</v>
      </c>
      <c r="M15" s="228" t="s">
        <v>1282</v>
      </c>
      <c r="N15" s="229"/>
      <c r="O15" s="347"/>
      <c r="P15" s="16"/>
      <c r="Q15" s="190"/>
      <c r="R15" s="191" t="s">
        <v>311</v>
      </c>
      <c r="S15" s="181"/>
      <c r="T15" s="183"/>
      <c r="U15" s="193"/>
      <c r="V15" s="185"/>
      <c r="W15" s="190"/>
      <c r="X15" s="191" t="s">
        <v>311</v>
      </c>
      <c r="Y15" s="181"/>
      <c r="Z15" s="183"/>
      <c r="AA15" s="194"/>
      <c r="AB15" s="196"/>
      <c r="AC15" s="223"/>
      <c r="AD15" s="223" t="s">
        <v>311</v>
      </c>
      <c r="AE15" s="225"/>
      <c r="AF15" s="229"/>
      <c r="AG15" s="141"/>
      <c r="AH15" s="16" t="s">
        <v>201</v>
      </c>
      <c r="AI15" s="190" t="s">
        <v>1328</v>
      </c>
      <c r="AJ15" s="197" t="s">
        <v>1329</v>
      </c>
      <c r="AK15" s="225">
        <v>150</v>
      </c>
      <c r="AL15" s="229"/>
      <c r="AM15" s="142"/>
      <c r="AP15" s="258"/>
      <c r="AQ15" s="255"/>
      <c r="AR15" s="256"/>
      <c r="AS15" s="259"/>
      <c r="AT15" s="260"/>
      <c r="AU15" s="261"/>
      <c r="AW15" s="262"/>
    </row>
    <row r="16" spans="1:49" ht="16.5" customHeight="1">
      <c r="B16" s="22"/>
      <c r="D16" s="138"/>
      <c r="E16" s="24"/>
      <c r="F16" s="24" t="s">
        <v>311</v>
      </c>
      <c r="G16" s="225"/>
      <c r="H16" s="229"/>
      <c r="I16" s="347"/>
      <c r="J16" s="138"/>
      <c r="K16" s="223" t="s">
        <v>1330</v>
      </c>
      <c r="L16" s="224" t="s">
        <v>1331</v>
      </c>
      <c r="M16" s="228" t="s">
        <v>1282</v>
      </c>
      <c r="N16" s="229"/>
      <c r="O16" s="347"/>
      <c r="P16" s="16"/>
      <c r="Q16" s="190"/>
      <c r="R16" s="191" t="s">
        <v>311</v>
      </c>
      <c r="S16" s="181"/>
      <c r="T16" s="183"/>
      <c r="U16" s="193"/>
      <c r="V16" s="185"/>
      <c r="W16" s="190"/>
      <c r="X16" s="191" t="s">
        <v>311</v>
      </c>
      <c r="Y16" s="181"/>
      <c r="Z16" s="183"/>
      <c r="AA16" s="194"/>
      <c r="AB16" s="196"/>
      <c r="AC16" s="223"/>
      <c r="AD16" s="223" t="s">
        <v>311</v>
      </c>
      <c r="AE16" s="225"/>
      <c r="AF16" s="229"/>
      <c r="AG16" s="141"/>
      <c r="AH16" s="185" t="s">
        <v>201</v>
      </c>
      <c r="AI16" s="190" t="s">
        <v>1332</v>
      </c>
      <c r="AJ16" s="197" t="s">
        <v>1333</v>
      </c>
      <c r="AK16" s="225">
        <v>250</v>
      </c>
      <c r="AL16" s="133"/>
      <c r="AM16" s="142"/>
      <c r="AP16" s="258"/>
      <c r="AQ16" s="255"/>
      <c r="AR16" s="256"/>
      <c r="AS16" s="259"/>
      <c r="AT16" s="260"/>
      <c r="AU16" s="261"/>
      <c r="AW16" s="262"/>
    </row>
    <row r="17" spans="2:47" ht="16.5" customHeight="1">
      <c r="B17" s="22"/>
      <c r="D17" s="138"/>
      <c r="E17" s="24"/>
      <c r="F17" s="24" t="s">
        <v>311</v>
      </c>
      <c r="G17" s="225"/>
      <c r="H17" s="229"/>
      <c r="I17" s="347"/>
      <c r="J17" s="138"/>
      <c r="K17" s="234" t="s">
        <v>1334</v>
      </c>
      <c r="L17" s="236" t="s">
        <v>1335</v>
      </c>
      <c r="M17" s="228" t="s">
        <v>1282</v>
      </c>
      <c r="N17" s="229"/>
      <c r="O17" s="347"/>
      <c r="P17" s="138"/>
      <c r="Q17" s="190"/>
      <c r="R17" s="190" t="s">
        <v>311</v>
      </c>
      <c r="S17" s="181"/>
      <c r="T17" s="183"/>
      <c r="U17" s="193"/>
      <c r="V17" s="185"/>
      <c r="W17" s="190"/>
      <c r="X17" s="191" t="s">
        <v>311</v>
      </c>
      <c r="Y17" s="181"/>
      <c r="Z17" s="183"/>
      <c r="AA17" s="194"/>
      <c r="AB17" s="196"/>
      <c r="AC17" s="190"/>
      <c r="AD17" s="190" t="s">
        <v>311</v>
      </c>
      <c r="AE17" s="181"/>
      <c r="AF17" s="133"/>
      <c r="AG17" s="141"/>
      <c r="AH17" s="185" t="s">
        <v>201</v>
      </c>
      <c r="AI17" s="190" t="s">
        <v>1336</v>
      </c>
      <c r="AJ17" s="197" t="s">
        <v>1337</v>
      </c>
      <c r="AK17" s="329">
        <v>100</v>
      </c>
      <c r="AL17" s="133"/>
      <c r="AM17" s="142"/>
      <c r="AP17" s="258"/>
      <c r="AQ17" s="255"/>
      <c r="AR17" s="256"/>
      <c r="AS17" s="257"/>
      <c r="AT17" s="260"/>
      <c r="AU17" s="261"/>
    </row>
    <row r="18" spans="2:47" ht="16.5" customHeight="1">
      <c r="B18" s="22"/>
      <c r="D18" s="138"/>
      <c r="E18" s="24"/>
      <c r="F18" s="24"/>
      <c r="G18" s="225"/>
      <c r="H18" s="229"/>
      <c r="I18" s="347"/>
      <c r="J18" s="16"/>
      <c r="K18" s="223" t="s">
        <v>1338</v>
      </c>
      <c r="L18" s="355" t="s">
        <v>1339</v>
      </c>
      <c r="M18" s="228" t="s">
        <v>1282</v>
      </c>
      <c r="N18" s="229"/>
      <c r="O18" s="347"/>
      <c r="P18" s="16"/>
      <c r="Q18" s="20"/>
      <c r="R18" s="21"/>
      <c r="S18" s="172"/>
      <c r="T18" s="183"/>
      <c r="U18" s="193"/>
      <c r="V18" s="185"/>
      <c r="W18" s="195"/>
      <c r="X18" s="195"/>
      <c r="Y18" s="181"/>
      <c r="Z18" s="183"/>
      <c r="AA18" s="194"/>
      <c r="AB18" s="196"/>
      <c r="AC18" s="190"/>
      <c r="AD18" s="190"/>
      <c r="AE18" s="181"/>
      <c r="AF18" s="133"/>
      <c r="AG18" s="141"/>
      <c r="AH18" s="185"/>
      <c r="AI18" s="20" t="s">
        <v>1340</v>
      </c>
      <c r="AJ18" s="130" t="s">
        <v>1341</v>
      </c>
      <c r="AK18" s="227" t="s">
        <v>383</v>
      </c>
      <c r="AL18" s="133"/>
      <c r="AM18" s="142"/>
      <c r="AP18" s="258"/>
      <c r="AQ18" s="255"/>
      <c r="AR18" s="256"/>
      <c r="AS18" s="257"/>
      <c r="AT18" s="260"/>
      <c r="AU18" s="261"/>
    </row>
    <row r="19" spans="2:47" ht="16.5" customHeight="1">
      <c r="B19" s="22"/>
      <c r="D19" s="138"/>
      <c r="E19" s="24"/>
      <c r="F19" s="24"/>
      <c r="G19" s="225"/>
      <c r="H19" s="229"/>
      <c r="I19" s="347"/>
      <c r="J19" s="16"/>
      <c r="K19" s="223" t="s">
        <v>1342</v>
      </c>
      <c r="L19" s="355" t="s">
        <v>1343</v>
      </c>
      <c r="M19" s="228" t="s">
        <v>1282</v>
      </c>
      <c r="N19" s="229"/>
      <c r="O19" s="347"/>
      <c r="P19" s="16"/>
      <c r="Q19" s="20"/>
      <c r="R19" s="21"/>
      <c r="S19" s="172"/>
      <c r="T19" s="183"/>
      <c r="U19" s="193"/>
      <c r="V19" s="185"/>
      <c r="W19" s="195"/>
      <c r="X19" s="195"/>
      <c r="Y19" s="181"/>
      <c r="Z19" s="183"/>
      <c r="AA19" s="194"/>
      <c r="AB19" s="196"/>
      <c r="AC19" s="190"/>
      <c r="AD19" s="190"/>
      <c r="AE19" s="181"/>
      <c r="AF19" s="133"/>
      <c r="AG19" s="141"/>
      <c r="AH19" s="185"/>
      <c r="AI19" s="20" t="s">
        <v>1344</v>
      </c>
      <c r="AJ19" s="130" t="s">
        <v>1345</v>
      </c>
      <c r="AK19" s="227" t="s">
        <v>383</v>
      </c>
      <c r="AL19" s="133"/>
      <c r="AM19" s="142"/>
      <c r="AP19" s="258"/>
      <c r="AQ19" s="255"/>
      <c r="AR19" s="256"/>
      <c r="AS19" s="257"/>
      <c r="AT19" s="260"/>
      <c r="AU19" s="261"/>
    </row>
    <row r="20" spans="2:47" ht="16.5" customHeight="1">
      <c r="B20" s="22"/>
      <c r="D20" s="138"/>
      <c r="E20" s="24"/>
      <c r="F20" s="24"/>
      <c r="G20" s="225"/>
      <c r="H20" s="229"/>
      <c r="I20" s="347"/>
      <c r="J20" s="16"/>
      <c r="K20" s="223"/>
      <c r="L20" s="247"/>
      <c r="M20" s="225"/>
      <c r="N20" s="229"/>
      <c r="O20" s="347"/>
      <c r="P20" s="16"/>
      <c r="Q20" s="20"/>
      <c r="R20" s="21"/>
      <c r="S20" s="172"/>
      <c r="T20" s="183"/>
      <c r="U20" s="193"/>
      <c r="V20" s="185"/>
      <c r="W20" s="195"/>
      <c r="X20" s="195"/>
      <c r="Y20" s="181"/>
      <c r="Z20" s="183"/>
      <c r="AA20" s="194"/>
      <c r="AB20" s="196"/>
      <c r="AC20" s="190"/>
      <c r="AD20" s="190"/>
      <c r="AE20" s="181"/>
      <c r="AF20" s="133"/>
      <c r="AG20" s="141"/>
      <c r="AH20" s="185"/>
      <c r="AI20" s="223" t="s">
        <v>1346</v>
      </c>
      <c r="AJ20" s="224" t="s">
        <v>1347</v>
      </c>
      <c r="AK20" s="227" t="s">
        <v>383</v>
      </c>
      <c r="AL20" s="133"/>
      <c r="AM20" s="142"/>
      <c r="AP20" s="258"/>
      <c r="AQ20" s="255"/>
      <c r="AR20" s="256"/>
      <c r="AS20" s="257"/>
      <c r="AT20" s="260"/>
      <c r="AU20" s="261"/>
    </row>
    <row r="21" spans="2:47" ht="16.5" customHeight="1">
      <c r="B21" s="22"/>
      <c r="D21" s="138"/>
      <c r="E21" s="24"/>
      <c r="F21" s="24"/>
      <c r="G21" s="225"/>
      <c r="H21" s="229"/>
      <c r="I21" s="347"/>
      <c r="J21" s="16"/>
      <c r="K21" s="223"/>
      <c r="L21" s="224"/>
      <c r="M21" s="225"/>
      <c r="N21" s="183"/>
      <c r="O21" s="193"/>
      <c r="P21" s="185"/>
      <c r="Q21" s="20"/>
      <c r="R21" s="21"/>
      <c r="S21" s="172"/>
      <c r="T21" s="183"/>
      <c r="U21" s="193"/>
      <c r="V21" s="185"/>
      <c r="W21" s="195"/>
      <c r="X21" s="195"/>
      <c r="Y21" s="181"/>
      <c r="Z21" s="183"/>
      <c r="AA21" s="194"/>
      <c r="AB21" s="196"/>
      <c r="AC21" s="190"/>
      <c r="AD21" s="190"/>
      <c r="AE21" s="181"/>
      <c r="AF21" s="133"/>
      <c r="AG21" s="141"/>
      <c r="AH21" s="185"/>
      <c r="AI21" s="20" t="s">
        <v>1348</v>
      </c>
      <c r="AJ21" s="130" t="s">
        <v>1349</v>
      </c>
      <c r="AK21" s="227" t="s">
        <v>383</v>
      </c>
      <c r="AL21" s="133"/>
      <c r="AM21" s="142"/>
      <c r="AP21" s="258"/>
      <c r="AQ21" s="255"/>
      <c r="AR21" s="256"/>
      <c r="AS21" s="257"/>
      <c r="AT21" s="260"/>
      <c r="AU21" s="261"/>
    </row>
    <row r="22" spans="2:47" ht="16.5" customHeight="1">
      <c r="B22" s="22"/>
      <c r="D22" s="138"/>
      <c r="E22" s="24"/>
      <c r="F22" s="24"/>
      <c r="G22" s="181"/>
      <c r="H22" s="183"/>
      <c r="I22" s="193"/>
      <c r="J22" s="185"/>
      <c r="K22" s="223"/>
      <c r="L22" s="226"/>
      <c r="M22" s="225"/>
      <c r="N22" s="229"/>
      <c r="O22" s="193"/>
      <c r="P22" s="185"/>
      <c r="Q22" s="20"/>
      <c r="R22" s="21"/>
      <c r="S22" s="172"/>
      <c r="T22" s="183"/>
      <c r="U22" s="193"/>
      <c r="V22" s="185"/>
      <c r="W22" s="195"/>
      <c r="X22" s="195"/>
      <c r="Y22" s="181"/>
      <c r="Z22" s="183"/>
      <c r="AA22" s="194"/>
      <c r="AB22" s="196"/>
      <c r="AC22" s="190"/>
      <c r="AD22" s="190"/>
      <c r="AE22" s="181"/>
      <c r="AF22" s="133"/>
      <c r="AG22" s="141"/>
      <c r="AH22" s="185"/>
      <c r="AI22" s="20" t="s">
        <v>1350</v>
      </c>
      <c r="AJ22" s="130" t="s">
        <v>1351</v>
      </c>
      <c r="AK22" s="227" t="s">
        <v>383</v>
      </c>
      <c r="AL22" s="133"/>
      <c r="AM22" s="142"/>
    </row>
    <row r="23" spans="2:47" ht="16.5" customHeight="1">
      <c r="B23" s="22"/>
      <c r="D23" s="138"/>
      <c r="E23" s="24"/>
      <c r="F23" s="24"/>
      <c r="G23" s="181"/>
      <c r="H23" s="183"/>
      <c r="I23" s="193"/>
      <c r="J23" s="185"/>
      <c r="K23" s="223"/>
      <c r="L23" s="223"/>
      <c r="M23" s="225"/>
      <c r="N23" s="229"/>
      <c r="O23" s="193"/>
      <c r="P23" s="185"/>
      <c r="Q23" s="20"/>
      <c r="R23" s="21"/>
      <c r="S23" s="172"/>
      <c r="T23" s="183"/>
      <c r="U23" s="193"/>
      <c r="V23" s="185"/>
      <c r="W23" s="195"/>
      <c r="X23" s="195"/>
      <c r="Y23" s="181"/>
      <c r="Z23" s="183"/>
      <c r="AA23" s="194"/>
      <c r="AB23" s="196"/>
      <c r="AC23" s="190"/>
      <c r="AD23" s="190"/>
      <c r="AE23" s="181"/>
      <c r="AF23" s="133"/>
      <c r="AG23" s="141"/>
      <c r="AH23" s="18"/>
      <c r="AI23" s="20"/>
      <c r="AJ23" s="130"/>
      <c r="AK23" s="135"/>
      <c r="AL23" s="133"/>
      <c r="AM23" s="142"/>
    </row>
    <row r="24" spans="2:47" ht="16.5" customHeight="1">
      <c r="B24" s="22"/>
      <c r="D24" s="138"/>
      <c r="E24" s="24"/>
      <c r="F24" s="24"/>
      <c r="G24" s="181"/>
      <c r="H24" s="183"/>
      <c r="I24" s="193"/>
      <c r="J24" s="185"/>
      <c r="K24" s="190"/>
      <c r="L24" s="190" t="s">
        <v>311</v>
      </c>
      <c r="M24" s="181"/>
      <c r="N24" s="229"/>
      <c r="O24" s="193"/>
      <c r="P24" s="185"/>
      <c r="Q24" s="20"/>
      <c r="R24" s="21"/>
      <c r="S24" s="172"/>
      <c r="T24" s="183"/>
      <c r="U24" s="193"/>
      <c r="V24" s="185"/>
      <c r="W24" s="195"/>
      <c r="X24" s="195"/>
      <c r="Y24" s="181"/>
      <c r="Z24" s="183"/>
      <c r="AA24" s="194"/>
      <c r="AB24" s="196"/>
      <c r="AC24" s="190"/>
      <c r="AD24" s="190"/>
      <c r="AE24" s="181"/>
      <c r="AF24" s="133"/>
      <c r="AG24" s="141"/>
      <c r="AH24" s="18"/>
      <c r="AI24" s="20"/>
      <c r="AJ24" s="20"/>
      <c r="AK24" s="135"/>
      <c r="AL24" s="133"/>
      <c r="AM24" s="142"/>
    </row>
    <row r="25" spans="2:47" ht="16.5" customHeight="1">
      <c r="B25" s="22"/>
      <c r="D25" s="138"/>
      <c r="E25" s="24"/>
      <c r="F25" s="24"/>
      <c r="G25" s="181"/>
      <c r="H25" s="183"/>
      <c r="I25" s="193"/>
      <c r="J25" s="185"/>
      <c r="K25" s="223"/>
      <c r="L25" s="247"/>
      <c r="M25" s="225"/>
      <c r="N25" s="229"/>
      <c r="O25" s="193"/>
      <c r="P25" s="185"/>
      <c r="Q25" s="20"/>
      <c r="R25" s="21"/>
      <c r="S25" s="172"/>
      <c r="T25" s="183"/>
      <c r="U25" s="193"/>
      <c r="V25" s="185"/>
      <c r="W25" s="195"/>
      <c r="X25" s="195"/>
      <c r="Y25" s="181"/>
      <c r="Z25" s="183"/>
      <c r="AA25" s="194"/>
      <c r="AB25" s="196"/>
      <c r="AC25" s="190"/>
      <c r="AD25" s="190"/>
      <c r="AE25" s="181"/>
      <c r="AF25" s="133"/>
      <c r="AG25" s="141"/>
      <c r="AH25" s="18"/>
      <c r="AI25" s="20"/>
      <c r="AJ25" s="20"/>
      <c r="AK25" s="135"/>
      <c r="AL25" s="133"/>
      <c r="AM25" s="142"/>
    </row>
    <row r="26" spans="2:47" ht="16.5" customHeight="1">
      <c r="B26" s="22"/>
      <c r="D26" s="138"/>
      <c r="E26" s="24"/>
      <c r="F26" s="24"/>
      <c r="G26" s="181"/>
      <c r="H26" s="183"/>
      <c r="I26" s="193"/>
      <c r="J26" s="185"/>
      <c r="K26" s="223"/>
      <c r="L26" s="224"/>
      <c r="M26" s="225"/>
      <c r="N26" s="229"/>
      <c r="O26" s="193"/>
      <c r="P26" s="185"/>
      <c r="Q26" s="20"/>
      <c r="R26" s="21"/>
      <c r="S26" s="172"/>
      <c r="T26" s="183"/>
      <c r="U26" s="193"/>
      <c r="V26" s="185"/>
      <c r="W26" s="195"/>
      <c r="X26" s="195"/>
      <c r="Y26" s="181"/>
      <c r="Z26" s="183"/>
      <c r="AA26" s="194"/>
      <c r="AB26" s="196"/>
      <c r="AC26" s="190"/>
      <c r="AD26" s="190"/>
      <c r="AE26" s="181"/>
      <c r="AF26" s="133"/>
      <c r="AG26" s="141"/>
      <c r="AH26" s="18"/>
      <c r="AI26" s="20"/>
      <c r="AJ26" s="20"/>
      <c r="AK26" s="135"/>
      <c r="AL26" s="133"/>
      <c r="AM26" s="142"/>
    </row>
    <row r="27" spans="2:47" ht="16.5" customHeight="1">
      <c r="B27" s="22"/>
      <c r="D27" s="138"/>
      <c r="E27" s="24"/>
      <c r="F27" s="24" t="s">
        <v>311</v>
      </c>
      <c r="G27" s="181"/>
      <c r="H27" s="183"/>
      <c r="I27" s="193"/>
      <c r="J27" s="185"/>
      <c r="K27" s="223"/>
      <c r="L27" s="226"/>
      <c r="M27" s="225"/>
      <c r="N27" s="229"/>
      <c r="O27" s="193"/>
      <c r="P27" s="185"/>
      <c r="Q27" s="190"/>
      <c r="R27" s="191" t="s">
        <v>311</v>
      </c>
      <c r="S27" s="181"/>
      <c r="T27" s="183"/>
      <c r="U27" s="193"/>
      <c r="V27" s="185"/>
      <c r="W27" s="190"/>
      <c r="X27" s="191" t="s">
        <v>311</v>
      </c>
      <c r="Y27" s="181"/>
      <c r="Z27" s="183"/>
      <c r="AA27" s="194"/>
      <c r="AB27" s="196"/>
      <c r="AC27" s="190"/>
      <c r="AD27" s="190" t="s">
        <v>311</v>
      </c>
      <c r="AE27" s="181"/>
      <c r="AF27" s="133"/>
      <c r="AG27" s="141"/>
      <c r="AH27" s="18"/>
      <c r="AI27" s="20"/>
      <c r="AJ27" s="20"/>
      <c r="AK27" s="135"/>
      <c r="AL27" s="133"/>
      <c r="AM27" s="142"/>
    </row>
    <row r="28" spans="2:47" ht="16.5" customHeight="1">
      <c r="B28" s="22"/>
      <c r="D28" s="138"/>
      <c r="E28" s="24"/>
      <c r="F28" s="24" t="s">
        <v>311</v>
      </c>
      <c r="G28" s="181"/>
      <c r="H28" s="183"/>
      <c r="I28" s="193"/>
      <c r="J28" s="196"/>
      <c r="K28" s="223"/>
      <c r="L28" s="223"/>
      <c r="M28" s="225"/>
      <c r="N28" s="229"/>
      <c r="O28" s="193"/>
      <c r="P28" s="185"/>
      <c r="Q28" s="190"/>
      <c r="R28" s="191" t="s">
        <v>311</v>
      </c>
      <c r="S28" s="181"/>
      <c r="T28" s="183"/>
      <c r="U28" s="193"/>
      <c r="V28" s="185"/>
      <c r="W28" s="190"/>
      <c r="X28" s="191" t="s">
        <v>311</v>
      </c>
      <c r="Y28" s="181"/>
      <c r="Z28" s="183"/>
      <c r="AA28" s="194"/>
      <c r="AB28" s="196"/>
      <c r="AC28" s="190"/>
      <c r="AD28" s="190" t="s">
        <v>311</v>
      </c>
      <c r="AE28" s="181"/>
      <c r="AF28" s="133"/>
      <c r="AG28" s="141"/>
      <c r="AH28" s="18"/>
      <c r="AI28" s="20"/>
      <c r="AJ28" s="20"/>
      <c r="AK28" s="135"/>
      <c r="AL28" s="133"/>
      <c r="AM28" s="142"/>
    </row>
    <row r="29" spans="2:47" ht="16.5" customHeight="1">
      <c r="B29" s="22"/>
      <c r="D29" s="138"/>
      <c r="E29" s="24"/>
      <c r="F29" s="24" t="s">
        <v>311</v>
      </c>
      <c r="G29" s="181"/>
      <c r="H29" s="183"/>
      <c r="I29" s="193"/>
      <c r="J29" s="196"/>
      <c r="K29" s="190"/>
      <c r="L29" s="190" t="s">
        <v>311</v>
      </c>
      <c r="M29" s="181"/>
      <c r="N29" s="183"/>
      <c r="O29" s="193"/>
      <c r="P29" s="196"/>
      <c r="Q29" s="190"/>
      <c r="R29" s="190" t="s">
        <v>311</v>
      </c>
      <c r="S29" s="181"/>
      <c r="T29" s="183"/>
      <c r="U29" s="193"/>
      <c r="V29" s="185"/>
      <c r="W29" s="190"/>
      <c r="X29" s="191" t="s">
        <v>311</v>
      </c>
      <c r="Y29" s="181"/>
      <c r="Z29" s="183"/>
      <c r="AA29" s="194"/>
      <c r="AB29" s="196"/>
      <c r="AC29" s="190"/>
      <c r="AD29" s="190" t="s">
        <v>311</v>
      </c>
      <c r="AE29" s="181"/>
      <c r="AF29" s="133"/>
      <c r="AG29" s="141"/>
      <c r="AH29" s="18"/>
      <c r="AI29" s="20"/>
      <c r="AJ29" s="20"/>
      <c r="AK29" s="135"/>
      <c r="AL29" s="133"/>
      <c r="AM29" s="142"/>
    </row>
    <row r="30" spans="2:47" ht="16.5" customHeight="1" thickBot="1">
      <c r="B30" s="22"/>
      <c r="D30" s="138"/>
      <c r="E30" s="24"/>
      <c r="F30" s="24" t="s">
        <v>311</v>
      </c>
      <c r="G30" s="181"/>
      <c r="H30" s="183"/>
      <c r="I30" s="193"/>
      <c r="J30" s="196"/>
      <c r="K30" s="190"/>
      <c r="L30" s="190" t="s">
        <v>311</v>
      </c>
      <c r="M30" s="181"/>
      <c r="N30" s="183"/>
      <c r="O30" s="193"/>
      <c r="P30" s="196"/>
      <c r="Q30" s="190"/>
      <c r="R30" s="190" t="s">
        <v>311</v>
      </c>
      <c r="S30" s="181"/>
      <c r="T30" s="183"/>
      <c r="U30" s="193"/>
      <c r="V30" s="185"/>
      <c r="W30" s="190"/>
      <c r="X30" s="191" t="s">
        <v>311</v>
      </c>
      <c r="Y30" s="181"/>
      <c r="Z30" s="183"/>
      <c r="AA30" s="194"/>
      <c r="AB30" s="196"/>
      <c r="AC30" s="190"/>
      <c r="AD30" s="190" t="s">
        <v>311</v>
      </c>
      <c r="AE30" s="181"/>
      <c r="AF30" s="133"/>
      <c r="AG30" s="141"/>
      <c r="AH30" s="138"/>
      <c r="AI30" s="17"/>
      <c r="AJ30" s="17"/>
      <c r="AK30" s="134"/>
      <c r="AL30" s="133"/>
      <c r="AM30" s="155"/>
    </row>
    <row r="31" spans="2:47" ht="16.5" customHeight="1">
      <c r="B31" s="25" t="s">
        <v>388</v>
      </c>
      <c r="C31" s="26">
        <f>SUM(G31,M31,S31,Y31,AE31,AK31)</f>
        <v>23620</v>
      </c>
      <c r="D31" s="27"/>
      <c r="E31" s="143"/>
      <c r="F31" s="143" t="s">
        <v>311</v>
      </c>
      <c r="G31" s="144">
        <f>SUM(G9:G30)</f>
        <v>11900</v>
      </c>
      <c r="H31" s="144"/>
      <c r="I31" s="145"/>
      <c r="J31" s="27"/>
      <c r="K31" s="143"/>
      <c r="L31" s="143" t="s">
        <v>311</v>
      </c>
      <c r="M31" s="144">
        <f>SUM(M9:M30)</f>
        <v>0</v>
      </c>
      <c r="N31" s="144"/>
      <c r="O31" s="145"/>
      <c r="P31" s="27"/>
      <c r="Q31" s="143"/>
      <c r="R31" s="143" t="s">
        <v>311</v>
      </c>
      <c r="S31" s="144">
        <f>SUM(S9:S30)</f>
        <v>2000</v>
      </c>
      <c r="T31" s="144"/>
      <c r="U31" s="145"/>
      <c r="V31" s="27"/>
      <c r="W31" s="143"/>
      <c r="X31" s="143" t="s">
        <v>311</v>
      </c>
      <c r="Y31" s="144">
        <f>SUM(Y9:Y30)</f>
        <v>3190</v>
      </c>
      <c r="Z31" s="144"/>
      <c r="AA31" s="145"/>
      <c r="AB31" s="27"/>
      <c r="AC31" s="143"/>
      <c r="AD31" s="143" t="s">
        <v>311</v>
      </c>
      <c r="AE31" s="144">
        <f>SUM(AE9:AE30)</f>
        <v>820</v>
      </c>
      <c r="AF31" s="144"/>
      <c r="AG31" s="146"/>
      <c r="AH31" s="31"/>
      <c r="AI31" s="143"/>
      <c r="AJ31" s="143"/>
      <c r="AK31" s="144">
        <f>SUM(AK9:AK30)</f>
        <v>5710</v>
      </c>
      <c r="AL31" s="144"/>
      <c r="AM31" s="147"/>
    </row>
    <row r="32" spans="2:47" ht="16.5" customHeight="1" thickBot="1">
      <c r="B32" s="33" t="s">
        <v>389</v>
      </c>
      <c r="C32" s="34">
        <f>SUM(H32,N32,T32,Z32,AF32,AL32)</f>
        <v>0</v>
      </c>
      <c r="D32" s="35"/>
      <c r="E32" s="148"/>
      <c r="F32" s="148" t="s">
        <v>311</v>
      </c>
      <c r="G32" s="149"/>
      <c r="H32" s="149">
        <f>SUM(H9:H30)</f>
        <v>0</v>
      </c>
      <c r="I32" s="150"/>
      <c r="J32" s="35"/>
      <c r="K32" s="148"/>
      <c r="L32" s="148" t="s">
        <v>311</v>
      </c>
      <c r="M32" s="149"/>
      <c r="N32" s="149">
        <f>SUM(N9:N30)</f>
        <v>0</v>
      </c>
      <c r="O32" s="150"/>
      <c r="P32" s="35"/>
      <c r="Q32" s="148"/>
      <c r="R32" s="148" t="s">
        <v>311</v>
      </c>
      <c r="S32" s="149"/>
      <c r="T32" s="149">
        <f>SUM(T9:T30)</f>
        <v>0</v>
      </c>
      <c r="U32" s="150"/>
      <c r="V32" s="35"/>
      <c r="W32" s="148"/>
      <c r="X32" s="148" t="s">
        <v>311</v>
      </c>
      <c r="Y32" s="149"/>
      <c r="Z32" s="149">
        <f>SUM(Z9:Z30)</f>
        <v>0</v>
      </c>
      <c r="AA32" s="150"/>
      <c r="AB32" s="35"/>
      <c r="AC32" s="148"/>
      <c r="AD32" s="148" t="s">
        <v>311</v>
      </c>
      <c r="AE32" s="149"/>
      <c r="AF32" s="149">
        <f>SUM(AF9:AF30)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1352</v>
      </c>
      <c r="D33" s="138" t="s">
        <v>201</v>
      </c>
      <c r="E33" s="24" t="s">
        <v>1353</v>
      </c>
      <c r="F33" s="24" t="s">
        <v>1354</v>
      </c>
      <c r="G33" s="225">
        <v>2070</v>
      </c>
      <c r="H33" s="133"/>
      <c r="I33" s="192"/>
      <c r="J33" s="185" t="s">
        <v>201</v>
      </c>
      <c r="K33" s="190" t="s">
        <v>1355</v>
      </c>
      <c r="L33" s="191" t="s">
        <v>1356</v>
      </c>
      <c r="M33" s="225">
        <v>1100</v>
      </c>
      <c r="N33" s="183"/>
      <c r="O33" s="192"/>
      <c r="P33" s="185" t="s">
        <v>201</v>
      </c>
      <c r="Q33" s="223" t="s">
        <v>1357</v>
      </c>
      <c r="R33" s="226" t="s">
        <v>1358</v>
      </c>
      <c r="S33" s="225">
        <v>300</v>
      </c>
      <c r="T33" s="133"/>
      <c r="U33" s="192"/>
      <c r="V33" s="185" t="s">
        <v>201</v>
      </c>
      <c r="W33" s="223" t="s">
        <v>1359</v>
      </c>
      <c r="X33" s="247" t="s">
        <v>1360</v>
      </c>
      <c r="Y33" s="225">
        <v>1120</v>
      </c>
      <c r="Z33" s="183"/>
      <c r="AA33" s="194"/>
      <c r="AB33" s="185" t="s">
        <v>201</v>
      </c>
      <c r="AC33" s="190" t="s">
        <v>1361</v>
      </c>
      <c r="AD33" s="191" t="s">
        <v>1362</v>
      </c>
      <c r="AE33" s="225">
        <v>620</v>
      </c>
      <c r="AF33" s="133"/>
      <c r="AG33" s="141"/>
      <c r="AH33" s="185" t="s">
        <v>201</v>
      </c>
      <c r="AI33" s="190" t="s">
        <v>1363</v>
      </c>
      <c r="AJ33" s="197" t="s">
        <v>1364</v>
      </c>
      <c r="AK33" s="225">
        <v>250</v>
      </c>
      <c r="AL33" s="133"/>
      <c r="AM33" s="142"/>
      <c r="AP33" s="258"/>
      <c r="AQ33" s="255"/>
      <c r="AR33" s="256"/>
      <c r="AS33" s="259"/>
      <c r="AT33" s="260"/>
      <c r="AU33" s="261"/>
      <c r="AW33" s="262"/>
      <c r="AX33" s="262"/>
    </row>
    <row r="34" spans="2:50" ht="16.5" customHeight="1">
      <c r="B34" s="14">
        <v>40218</v>
      </c>
      <c r="D34" s="138" t="s">
        <v>201</v>
      </c>
      <c r="E34" s="24" t="s">
        <v>1365</v>
      </c>
      <c r="F34" s="24" t="s">
        <v>1366</v>
      </c>
      <c r="G34" s="225">
        <v>1660</v>
      </c>
      <c r="H34" s="133"/>
      <c r="I34" s="192"/>
      <c r="J34" s="185" t="s">
        <v>201</v>
      </c>
      <c r="K34" s="190" t="s">
        <v>1367</v>
      </c>
      <c r="L34" s="197" t="s">
        <v>1368</v>
      </c>
      <c r="M34" s="225">
        <v>950</v>
      </c>
      <c r="N34" s="183"/>
      <c r="O34" s="192"/>
      <c r="P34" s="185" t="s">
        <v>201</v>
      </c>
      <c r="Q34" s="223" t="s">
        <v>1369</v>
      </c>
      <c r="R34" s="226" t="s">
        <v>1370</v>
      </c>
      <c r="S34" s="225">
        <v>400</v>
      </c>
      <c r="T34" s="229"/>
      <c r="U34" s="192"/>
      <c r="V34" s="185" t="s">
        <v>201</v>
      </c>
      <c r="W34" s="223" t="s">
        <v>1371</v>
      </c>
      <c r="X34" s="355" t="s">
        <v>1372</v>
      </c>
      <c r="Y34" s="225">
        <v>1000</v>
      </c>
      <c r="Z34" s="183"/>
      <c r="AA34" s="199"/>
      <c r="AB34" s="185"/>
      <c r="AC34" s="190"/>
      <c r="AD34" s="191"/>
      <c r="AE34" s="205"/>
      <c r="AF34" s="133"/>
      <c r="AG34" s="141"/>
      <c r="AH34" s="185" t="s">
        <v>201</v>
      </c>
      <c r="AI34" s="190" t="s">
        <v>1373</v>
      </c>
      <c r="AJ34" s="197" t="s">
        <v>1374</v>
      </c>
      <c r="AK34" s="225">
        <v>300</v>
      </c>
      <c r="AL34" s="133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24.75" customHeight="1">
      <c r="B35" s="22"/>
      <c r="D35" s="138" t="s">
        <v>201</v>
      </c>
      <c r="E35" s="249" t="s">
        <v>1375</v>
      </c>
      <c r="F35" s="173" t="s">
        <v>1376</v>
      </c>
      <c r="G35" s="225">
        <v>3400</v>
      </c>
      <c r="H35" s="133"/>
      <c r="I35" s="192"/>
      <c r="J35" s="196"/>
      <c r="K35" s="190"/>
      <c r="L35" s="191"/>
      <c r="M35" s="202"/>
      <c r="N35" s="183"/>
      <c r="O35" s="192"/>
      <c r="P35" s="185" t="s">
        <v>201</v>
      </c>
      <c r="Q35" s="223" t="s">
        <v>1355</v>
      </c>
      <c r="R35" s="226" t="s">
        <v>1377</v>
      </c>
      <c r="S35" s="225">
        <v>300</v>
      </c>
      <c r="T35" s="229"/>
      <c r="U35" s="192"/>
      <c r="V35" s="185" t="s">
        <v>201</v>
      </c>
      <c r="W35" s="223" t="s">
        <v>1378</v>
      </c>
      <c r="X35" s="224" t="s">
        <v>1379</v>
      </c>
      <c r="Y35" s="225">
        <v>900</v>
      </c>
      <c r="Z35" s="183"/>
      <c r="AA35" s="199"/>
      <c r="AB35" s="196"/>
      <c r="AC35" s="190"/>
      <c r="AD35" s="190" t="s">
        <v>311</v>
      </c>
      <c r="AE35" s="181"/>
      <c r="AF35" s="133"/>
      <c r="AG35" s="141"/>
      <c r="AH35" s="185" t="s">
        <v>201</v>
      </c>
      <c r="AI35" s="190" t="s">
        <v>1380</v>
      </c>
      <c r="AJ35" s="197" t="s">
        <v>1381</v>
      </c>
      <c r="AK35" s="225">
        <v>60</v>
      </c>
      <c r="AL35" s="133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7.25">
      <c r="B36" s="22"/>
      <c r="D36" s="138"/>
      <c r="E36" s="24" t="s">
        <v>1382</v>
      </c>
      <c r="F36" s="24" t="s">
        <v>1383</v>
      </c>
      <c r="G36" s="227" t="s">
        <v>252</v>
      </c>
      <c r="H36" s="133"/>
      <c r="I36" s="192"/>
      <c r="J36" s="196"/>
      <c r="K36" s="190"/>
      <c r="L36" s="197"/>
      <c r="M36" s="202"/>
      <c r="N36" s="183"/>
      <c r="O36" s="192"/>
      <c r="P36" s="185" t="s">
        <v>201</v>
      </c>
      <c r="Q36" s="223" t="s">
        <v>1384</v>
      </c>
      <c r="R36" s="224" t="s">
        <v>1385</v>
      </c>
      <c r="S36" s="225">
        <v>250</v>
      </c>
      <c r="T36" s="229"/>
      <c r="U36" s="192"/>
      <c r="V36" s="196"/>
      <c r="W36" s="223" t="s">
        <v>1386</v>
      </c>
      <c r="X36" s="226" t="s">
        <v>1387</v>
      </c>
      <c r="Y36" s="228" t="s">
        <v>1282</v>
      </c>
      <c r="Z36" s="183"/>
      <c r="AA36" s="199"/>
      <c r="AB36" s="196"/>
      <c r="AC36" s="190"/>
      <c r="AD36" s="190" t="s">
        <v>311</v>
      </c>
      <c r="AE36" s="181"/>
      <c r="AF36" s="133"/>
      <c r="AG36" s="141"/>
      <c r="AH36" s="185" t="s">
        <v>201</v>
      </c>
      <c r="AI36" s="190" t="s">
        <v>1388</v>
      </c>
      <c r="AJ36" s="197" t="s">
        <v>1389</v>
      </c>
      <c r="AK36" s="225">
        <v>250</v>
      </c>
      <c r="AL36" s="133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23"/>
      <c r="D37" s="138"/>
      <c r="E37" s="24" t="s">
        <v>1390</v>
      </c>
      <c r="F37" s="24" t="s">
        <v>1391</v>
      </c>
      <c r="G37" s="227" t="s">
        <v>252</v>
      </c>
      <c r="H37" s="133"/>
      <c r="I37" s="192"/>
      <c r="J37" s="196"/>
      <c r="K37" s="190"/>
      <c r="L37" s="190" t="s">
        <v>311</v>
      </c>
      <c r="M37" s="181"/>
      <c r="N37" s="183"/>
      <c r="O37" s="192"/>
      <c r="P37" s="196"/>
      <c r="Q37" s="190"/>
      <c r="R37" s="190" t="s">
        <v>311</v>
      </c>
      <c r="S37" s="225"/>
      <c r="T37" s="183"/>
      <c r="U37" s="192"/>
      <c r="V37" s="196"/>
      <c r="W37" s="223" t="s">
        <v>1392</v>
      </c>
      <c r="X37" s="223" t="s">
        <v>311</v>
      </c>
      <c r="Y37" s="227" t="s">
        <v>252</v>
      </c>
      <c r="Z37" s="183"/>
      <c r="AA37" s="199"/>
      <c r="AB37" s="196"/>
      <c r="AC37" s="190"/>
      <c r="AD37" s="190" t="s">
        <v>311</v>
      </c>
      <c r="AE37" s="181"/>
      <c r="AF37" s="133"/>
      <c r="AG37" s="141"/>
      <c r="AH37" s="185" t="s">
        <v>201</v>
      </c>
      <c r="AI37" s="190" t="s">
        <v>1393</v>
      </c>
      <c r="AJ37" s="197" t="s">
        <v>1394</v>
      </c>
      <c r="AK37" s="225">
        <v>300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/>
      <c r="E38" s="24" t="s">
        <v>1395</v>
      </c>
      <c r="F38" s="173" t="s">
        <v>1396</v>
      </c>
      <c r="G38" s="228" t="s">
        <v>1282</v>
      </c>
      <c r="H38" s="133"/>
      <c r="I38" s="192"/>
      <c r="J38" s="196"/>
      <c r="K38" s="190"/>
      <c r="L38" s="190" t="s">
        <v>311</v>
      </c>
      <c r="M38" s="181"/>
      <c r="N38" s="183"/>
      <c r="O38" s="192"/>
      <c r="P38" s="196"/>
      <c r="Q38" s="190"/>
      <c r="R38" s="190" t="s">
        <v>311</v>
      </c>
      <c r="S38" s="225"/>
      <c r="T38" s="183"/>
      <c r="U38" s="192"/>
      <c r="V38" s="196"/>
      <c r="W38" s="223" t="s">
        <v>1397</v>
      </c>
      <c r="X38" s="226" t="s">
        <v>1398</v>
      </c>
      <c r="Y38" s="227" t="s">
        <v>252</v>
      </c>
      <c r="Z38" s="183"/>
      <c r="AA38" s="199"/>
      <c r="AB38" s="196"/>
      <c r="AC38" s="190"/>
      <c r="AD38" s="190" t="s">
        <v>311</v>
      </c>
      <c r="AE38" s="181"/>
      <c r="AF38" s="133"/>
      <c r="AG38" s="141"/>
      <c r="AH38" s="185" t="s">
        <v>201</v>
      </c>
      <c r="AI38" s="190" t="s">
        <v>1399</v>
      </c>
      <c r="AJ38" s="197" t="s">
        <v>1400</v>
      </c>
      <c r="AK38" s="225">
        <v>90</v>
      </c>
      <c r="AL38" s="183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38"/>
      <c r="E39" s="24" t="s">
        <v>1401</v>
      </c>
      <c r="F39" s="24" t="s">
        <v>1402</v>
      </c>
      <c r="G39" s="227" t="s">
        <v>252</v>
      </c>
      <c r="H39" s="133"/>
      <c r="I39" s="192"/>
      <c r="J39" s="196"/>
      <c r="K39" s="190"/>
      <c r="L39" s="190" t="s">
        <v>311</v>
      </c>
      <c r="M39" s="181"/>
      <c r="N39" s="183"/>
      <c r="O39" s="192"/>
      <c r="P39" s="196"/>
      <c r="Q39" s="190"/>
      <c r="R39" s="190" t="s">
        <v>311</v>
      </c>
      <c r="S39" s="181"/>
      <c r="T39" s="183"/>
      <c r="U39" s="192"/>
      <c r="V39" s="196"/>
      <c r="W39" s="223"/>
      <c r="X39" s="223" t="s">
        <v>311</v>
      </c>
      <c r="Y39" s="225"/>
      <c r="Z39" s="183"/>
      <c r="AA39" s="199"/>
      <c r="AB39" s="196"/>
      <c r="AC39" s="190"/>
      <c r="AD39" s="190" t="s">
        <v>311</v>
      </c>
      <c r="AE39" s="181"/>
      <c r="AF39" s="133"/>
      <c r="AG39" s="141"/>
      <c r="AH39" s="185" t="s">
        <v>201</v>
      </c>
      <c r="AI39" s="190" t="s">
        <v>1403</v>
      </c>
      <c r="AJ39" s="190" t="s">
        <v>1404</v>
      </c>
      <c r="AK39" s="329">
        <v>500</v>
      </c>
      <c r="AL39" s="183"/>
      <c r="AM39" s="142"/>
      <c r="AP39" s="258"/>
      <c r="AQ39" s="255"/>
      <c r="AR39" s="255"/>
      <c r="AS39" s="257"/>
      <c r="AT39" s="260"/>
      <c r="AU39" s="261"/>
    </row>
    <row r="40" spans="2:50" ht="16.5" customHeight="1">
      <c r="B40" s="22"/>
      <c r="D40" s="138"/>
      <c r="E40" s="24"/>
      <c r="F40" s="24" t="s">
        <v>311</v>
      </c>
      <c r="G40" s="181"/>
      <c r="H40" s="133"/>
      <c r="I40" s="192"/>
      <c r="J40" s="196"/>
      <c r="K40" s="190"/>
      <c r="L40" s="190" t="s">
        <v>311</v>
      </c>
      <c r="M40" s="181"/>
      <c r="N40" s="183"/>
      <c r="O40" s="192"/>
      <c r="P40" s="196"/>
      <c r="Q40" s="190"/>
      <c r="R40" s="190" t="s">
        <v>311</v>
      </c>
      <c r="S40" s="181"/>
      <c r="T40" s="183"/>
      <c r="U40" s="192"/>
      <c r="V40" s="196"/>
      <c r="W40" s="190"/>
      <c r="X40" s="190" t="s">
        <v>311</v>
      </c>
      <c r="Y40" s="181"/>
      <c r="Z40" s="183"/>
      <c r="AA40" s="199"/>
      <c r="AB40" s="196"/>
      <c r="AC40" s="190"/>
      <c r="AD40" s="190" t="s">
        <v>311</v>
      </c>
      <c r="AE40" s="181"/>
      <c r="AF40" s="133"/>
      <c r="AG40" s="141"/>
      <c r="AH40" s="185" t="s">
        <v>201</v>
      </c>
      <c r="AI40" s="223" t="s">
        <v>1405</v>
      </c>
      <c r="AJ40" s="223" t="s">
        <v>1406</v>
      </c>
      <c r="AK40" s="329">
        <v>550</v>
      </c>
      <c r="AL40" s="183"/>
      <c r="AM40" s="142"/>
      <c r="AP40" s="258"/>
      <c r="AQ40" s="255"/>
      <c r="AR40" s="255"/>
      <c r="AS40" s="257"/>
      <c r="AT40" s="260"/>
      <c r="AU40" s="261"/>
    </row>
    <row r="41" spans="2:50" ht="16.5" customHeight="1">
      <c r="B41" s="22"/>
      <c r="D41" s="138"/>
      <c r="E41" s="24"/>
      <c r="F41" s="24" t="s">
        <v>311</v>
      </c>
      <c r="G41" s="181"/>
      <c r="H41" s="183"/>
      <c r="I41" s="192"/>
      <c r="J41" s="196"/>
      <c r="K41" s="190"/>
      <c r="L41" s="190" t="s">
        <v>311</v>
      </c>
      <c r="M41" s="181"/>
      <c r="N41" s="183"/>
      <c r="O41" s="192"/>
      <c r="P41" s="196"/>
      <c r="Q41" s="190"/>
      <c r="R41" s="190" t="s">
        <v>311</v>
      </c>
      <c r="S41" s="181"/>
      <c r="T41" s="183"/>
      <c r="U41" s="192"/>
      <c r="V41" s="196"/>
      <c r="W41" s="190"/>
      <c r="X41" s="190" t="s">
        <v>311</v>
      </c>
      <c r="Y41" s="181"/>
      <c r="Z41" s="183"/>
      <c r="AA41" s="199"/>
      <c r="AB41" s="196"/>
      <c r="AC41" s="190"/>
      <c r="AD41" s="190" t="s">
        <v>311</v>
      </c>
      <c r="AE41" s="181"/>
      <c r="AF41" s="133"/>
      <c r="AG41" s="141"/>
      <c r="AH41" s="185" t="s">
        <v>201</v>
      </c>
      <c r="AI41" s="223" t="s">
        <v>1407</v>
      </c>
      <c r="AJ41" s="223" t="s">
        <v>1408</v>
      </c>
      <c r="AK41" s="329">
        <v>600</v>
      </c>
      <c r="AL41" s="183"/>
      <c r="AM41" s="142"/>
      <c r="AP41" s="258"/>
      <c r="AQ41" s="255"/>
      <c r="AR41" s="255"/>
      <c r="AS41" s="257"/>
      <c r="AT41" s="260"/>
      <c r="AU41" s="261"/>
    </row>
    <row r="42" spans="2:50" ht="16.5" customHeight="1">
      <c r="B42" s="22"/>
      <c r="D42" s="85"/>
      <c r="E42" s="99"/>
      <c r="F42" s="99" t="s">
        <v>311</v>
      </c>
      <c r="G42" s="182"/>
      <c r="H42" s="183"/>
      <c r="I42" s="203"/>
      <c r="J42" s="185"/>
      <c r="K42" s="186"/>
      <c r="L42" s="186" t="s">
        <v>311</v>
      </c>
      <c r="M42" s="182"/>
      <c r="N42" s="183"/>
      <c r="O42" s="203"/>
      <c r="P42" s="185"/>
      <c r="Q42" s="186"/>
      <c r="R42" s="186" t="s">
        <v>311</v>
      </c>
      <c r="S42" s="182"/>
      <c r="T42" s="183"/>
      <c r="U42" s="203"/>
      <c r="V42" s="185"/>
      <c r="W42" s="186"/>
      <c r="X42" s="186" t="s">
        <v>311</v>
      </c>
      <c r="Y42" s="182"/>
      <c r="Z42" s="183"/>
      <c r="AA42" s="204"/>
      <c r="AB42" s="185"/>
      <c r="AC42" s="186"/>
      <c r="AD42" s="186" t="s">
        <v>311</v>
      </c>
      <c r="AE42" s="182"/>
      <c r="AF42" s="133"/>
      <c r="AG42" s="141"/>
      <c r="AH42" s="185"/>
      <c r="AI42" s="20" t="s">
        <v>1409</v>
      </c>
      <c r="AJ42" s="20" t="s">
        <v>1410</v>
      </c>
      <c r="AK42" s="227" t="s">
        <v>383</v>
      </c>
      <c r="AL42" s="183"/>
      <c r="AM42" s="142"/>
      <c r="AP42" s="258"/>
      <c r="AQ42" s="255"/>
      <c r="AR42" s="255"/>
      <c r="AS42" s="257"/>
      <c r="AT42" s="260"/>
      <c r="AU42" s="261"/>
    </row>
    <row r="43" spans="2:50" ht="16.5" customHeight="1">
      <c r="B43" s="22"/>
      <c r="D43" s="138"/>
      <c r="E43" s="24"/>
      <c r="F43" s="173"/>
      <c r="G43" s="228"/>
      <c r="H43" s="133"/>
      <c r="I43" s="192"/>
      <c r="J43" s="196"/>
      <c r="K43" s="190"/>
      <c r="L43" s="190"/>
      <c r="M43" s="181"/>
      <c r="N43" s="183"/>
      <c r="O43" s="19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181"/>
      <c r="AF43" s="133"/>
      <c r="AG43" s="141"/>
      <c r="AH43" s="185"/>
      <c r="AI43" s="20" t="s">
        <v>1411</v>
      </c>
      <c r="AJ43" s="20" t="s">
        <v>1412</v>
      </c>
      <c r="AK43" s="227" t="s">
        <v>383</v>
      </c>
      <c r="AL43" s="183"/>
      <c r="AM43" s="142"/>
      <c r="AP43" s="258"/>
      <c r="AQ43" s="255"/>
      <c r="AR43" s="255"/>
      <c r="AS43" s="257"/>
      <c r="AT43" s="260"/>
      <c r="AU43" s="261"/>
    </row>
    <row r="44" spans="2:50" ht="16.5" customHeight="1">
      <c r="B44" s="22"/>
      <c r="D44" s="138"/>
      <c r="E44" s="24"/>
      <c r="F44" s="173"/>
      <c r="G44" s="228"/>
      <c r="H44" s="133"/>
      <c r="I44" s="192"/>
      <c r="J44" s="196"/>
      <c r="K44" s="190"/>
      <c r="L44" s="190"/>
      <c r="M44" s="181"/>
      <c r="N44" s="183"/>
      <c r="O44" s="19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/>
      <c r="AE44" s="181"/>
      <c r="AF44" s="133"/>
      <c r="AG44" s="141"/>
      <c r="AH44" s="185"/>
      <c r="AI44" s="20" t="s">
        <v>1413</v>
      </c>
      <c r="AJ44" s="20" t="s">
        <v>1414</v>
      </c>
      <c r="AK44" s="227" t="s">
        <v>383</v>
      </c>
      <c r="AL44" s="133"/>
      <c r="AM44" s="142"/>
      <c r="AP44" s="258"/>
      <c r="AQ44" s="255"/>
      <c r="AR44" s="255"/>
      <c r="AS44" s="257"/>
      <c r="AT44" s="260"/>
      <c r="AU44" s="261"/>
    </row>
    <row r="45" spans="2:50" ht="16.5" customHeight="1">
      <c r="B45" s="22"/>
      <c r="D45" s="138"/>
      <c r="E45" s="24"/>
      <c r="F45" s="173"/>
      <c r="G45" s="228"/>
      <c r="H45" s="133"/>
      <c r="I45" s="192"/>
      <c r="J45" s="196"/>
      <c r="K45" s="190"/>
      <c r="L45" s="190"/>
      <c r="M45" s="181"/>
      <c r="N45" s="183"/>
      <c r="O45" s="19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181"/>
      <c r="AF45" s="133"/>
      <c r="AG45" s="141"/>
      <c r="AH45" s="138"/>
      <c r="AI45" s="20"/>
      <c r="AJ45" s="20"/>
      <c r="AK45" s="227"/>
      <c r="AL45" s="133"/>
      <c r="AM45" s="142"/>
    </row>
    <row r="46" spans="2:50" ht="16.5" customHeight="1">
      <c r="B46" s="22"/>
      <c r="D46" s="138"/>
      <c r="E46" s="24"/>
      <c r="F46" s="173"/>
      <c r="G46" s="228"/>
      <c r="H46" s="133"/>
      <c r="I46" s="192"/>
      <c r="J46" s="196"/>
      <c r="K46" s="190"/>
      <c r="L46" s="190"/>
      <c r="M46" s="181"/>
      <c r="N46" s="183"/>
      <c r="O46" s="19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50" ht="16.5" customHeight="1">
      <c r="B47" s="22"/>
      <c r="D47" s="138"/>
      <c r="E47" s="24"/>
      <c r="F47" s="173"/>
      <c r="G47" s="228"/>
      <c r="H47" s="133"/>
      <c r="I47" s="192"/>
      <c r="J47" s="196"/>
      <c r="K47" s="190"/>
      <c r="L47" s="190"/>
      <c r="M47" s="181"/>
      <c r="N47" s="183"/>
      <c r="O47" s="19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2"/>
      <c r="D48" s="138"/>
      <c r="E48" s="24"/>
      <c r="F48" s="173"/>
      <c r="G48" s="228"/>
      <c r="H48" s="133"/>
      <c r="I48" s="192"/>
      <c r="J48" s="196"/>
      <c r="K48" s="190"/>
      <c r="L48" s="190"/>
      <c r="M48" s="181"/>
      <c r="N48" s="183"/>
      <c r="O48" s="192"/>
      <c r="P48" s="196"/>
      <c r="Q48" s="190"/>
      <c r="R48" s="190"/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/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4"/>
      <c r="F49" s="173"/>
      <c r="G49" s="228"/>
      <c r="H49" s="133"/>
      <c r="I49" s="192"/>
      <c r="J49" s="196"/>
      <c r="K49" s="190"/>
      <c r="L49" s="190"/>
      <c r="M49" s="181"/>
      <c r="N49" s="183"/>
      <c r="O49" s="192"/>
      <c r="P49" s="196"/>
      <c r="Q49" s="190"/>
      <c r="R49" s="190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4"/>
      <c r="F50" s="173"/>
      <c r="G50" s="228"/>
      <c r="H50" s="133"/>
      <c r="I50" s="192"/>
      <c r="J50" s="196"/>
      <c r="K50" s="190"/>
      <c r="L50" s="190"/>
      <c r="M50" s="181"/>
      <c r="N50" s="183"/>
      <c r="O50" s="192"/>
      <c r="P50" s="196"/>
      <c r="Q50" s="190"/>
      <c r="R50" s="190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4"/>
      <c r="F51" s="173"/>
      <c r="G51" s="228"/>
      <c r="H51" s="133"/>
      <c r="I51" s="192"/>
      <c r="J51" s="196"/>
      <c r="K51" s="190"/>
      <c r="L51" s="190"/>
      <c r="M51" s="181"/>
      <c r="N51" s="183"/>
      <c r="O51" s="19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4"/>
      <c r="F52" s="173"/>
      <c r="G52" s="228"/>
      <c r="H52" s="133"/>
      <c r="I52" s="192"/>
      <c r="J52" s="196"/>
      <c r="K52" s="190"/>
      <c r="L52" s="190" t="s">
        <v>311</v>
      </c>
      <c r="M52" s="181"/>
      <c r="N52" s="183"/>
      <c r="O52" s="192"/>
      <c r="P52" s="196"/>
      <c r="Q52" s="190"/>
      <c r="R52" s="190" t="s">
        <v>311</v>
      </c>
      <c r="S52" s="181"/>
      <c r="T52" s="183"/>
      <c r="U52" s="192"/>
      <c r="V52" s="196"/>
      <c r="W52" s="190"/>
      <c r="X52" s="190" t="s">
        <v>311</v>
      </c>
      <c r="Y52" s="181"/>
      <c r="Z52" s="183"/>
      <c r="AA52" s="199"/>
      <c r="AB52" s="196"/>
      <c r="AC52" s="190"/>
      <c r="AD52" s="190" t="s">
        <v>311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4"/>
      <c r="F53" s="24" t="s">
        <v>311</v>
      </c>
      <c r="G53" s="181"/>
      <c r="H53" s="183"/>
      <c r="I53" s="192"/>
      <c r="J53" s="196"/>
      <c r="K53" s="190"/>
      <c r="L53" s="190" t="s">
        <v>311</v>
      </c>
      <c r="M53" s="181"/>
      <c r="N53" s="183"/>
      <c r="O53" s="192"/>
      <c r="P53" s="196"/>
      <c r="Q53" s="190"/>
      <c r="R53" s="190" t="s">
        <v>311</v>
      </c>
      <c r="S53" s="181"/>
      <c r="T53" s="183"/>
      <c r="U53" s="192"/>
      <c r="V53" s="196"/>
      <c r="W53" s="190"/>
      <c r="X53" s="190" t="s">
        <v>311</v>
      </c>
      <c r="Y53" s="181"/>
      <c r="Z53" s="183"/>
      <c r="AA53" s="199"/>
      <c r="AB53" s="196"/>
      <c r="AC53" s="190"/>
      <c r="AD53" s="190" t="s">
        <v>311</v>
      </c>
      <c r="AE53" s="181"/>
      <c r="AF53" s="133"/>
      <c r="AG53" s="141"/>
      <c r="AH53" s="138"/>
      <c r="AI53" s="17"/>
      <c r="AJ53" s="17"/>
      <c r="AK53" s="134"/>
      <c r="AL53" s="133"/>
      <c r="AM53" s="142"/>
    </row>
    <row r="54" spans="2:39" ht="16.5" customHeight="1" thickBot="1">
      <c r="B54" s="14"/>
      <c r="D54" s="85"/>
      <c r="E54" s="99"/>
      <c r="F54" s="99" t="s">
        <v>311</v>
      </c>
      <c r="G54" s="182"/>
      <c r="H54" s="183"/>
      <c r="I54" s="203"/>
      <c r="J54" s="185"/>
      <c r="K54" s="186"/>
      <c r="L54" s="186" t="s">
        <v>311</v>
      </c>
      <c r="M54" s="182"/>
      <c r="N54" s="183"/>
      <c r="O54" s="203"/>
      <c r="P54" s="185"/>
      <c r="Q54" s="186"/>
      <c r="R54" s="186" t="s">
        <v>311</v>
      </c>
      <c r="S54" s="182"/>
      <c r="T54" s="183"/>
      <c r="U54" s="203"/>
      <c r="V54" s="185"/>
      <c r="W54" s="186"/>
      <c r="X54" s="186" t="s">
        <v>311</v>
      </c>
      <c r="Y54" s="182"/>
      <c r="Z54" s="183"/>
      <c r="AA54" s="204"/>
      <c r="AB54" s="185"/>
      <c r="AC54" s="186"/>
      <c r="AD54" s="186" t="s">
        <v>311</v>
      </c>
      <c r="AE54" s="182"/>
      <c r="AF54" s="133"/>
      <c r="AG54" s="154"/>
      <c r="AH54" s="16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SUM(G55:AM55)</f>
        <v>16970</v>
      </c>
      <c r="D55" s="27"/>
      <c r="E55" s="143"/>
      <c r="F55" s="143" t="s">
        <v>311</v>
      </c>
      <c r="G55" s="144">
        <f>SUM(G33:G54)</f>
        <v>7130</v>
      </c>
      <c r="H55" s="144"/>
      <c r="I55" s="145"/>
      <c r="J55" s="27"/>
      <c r="K55" s="143"/>
      <c r="L55" s="143" t="s">
        <v>311</v>
      </c>
      <c r="M55" s="144">
        <f>SUM(M33:M54)</f>
        <v>2050</v>
      </c>
      <c r="N55" s="144"/>
      <c r="O55" s="145"/>
      <c r="P55" s="27"/>
      <c r="Q55" s="143"/>
      <c r="R55" s="143" t="s">
        <v>311</v>
      </c>
      <c r="S55" s="144">
        <f>SUM(S33:S54)</f>
        <v>1250</v>
      </c>
      <c r="T55" s="144"/>
      <c r="U55" s="145"/>
      <c r="V55" s="27"/>
      <c r="W55" s="143"/>
      <c r="X55" s="143" t="s">
        <v>311</v>
      </c>
      <c r="Y55" s="144">
        <f>SUM(Y33:Y54)</f>
        <v>3020</v>
      </c>
      <c r="Z55" s="144"/>
      <c r="AA55" s="145"/>
      <c r="AB55" s="27"/>
      <c r="AC55" s="143"/>
      <c r="AD55" s="143" t="s">
        <v>311</v>
      </c>
      <c r="AE55" s="144">
        <f>SUM(AE33:AE54)</f>
        <v>620</v>
      </c>
      <c r="AF55" s="144"/>
      <c r="AG55" s="146"/>
      <c r="AH55" s="31"/>
      <c r="AI55" s="28"/>
      <c r="AJ55" s="28"/>
      <c r="AK55" s="144">
        <f>SUM(AK33:AK54)</f>
        <v>2900</v>
      </c>
      <c r="AL55" s="144"/>
      <c r="AM55" s="32"/>
    </row>
    <row r="56" spans="2:39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SUM(H33:H54)</f>
        <v>0</v>
      </c>
      <c r="I56" s="150"/>
      <c r="J56" s="35"/>
      <c r="K56" s="148"/>
      <c r="L56" s="148" t="s">
        <v>311</v>
      </c>
      <c r="M56" s="149"/>
      <c r="N56" s="149">
        <f>SUM(N33:N54)</f>
        <v>0</v>
      </c>
      <c r="O56" s="150"/>
      <c r="P56" s="35"/>
      <c r="Q56" s="148"/>
      <c r="R56" s="148" t="s">
        <v>311</v>
      </c>
      <c r="S56" s="149"/>
      <c r="T56" s="149">
        <f>SUM(T33:T54)</f>
        <v>0</v>
      </c>
      <c r="U56" s="150"/>
      <c r="V56" s="35"/>
      <c r="W56" s="148"/>
      <c r="X56" s="148" t="s">
        <v>311</v>
      </c>
      <c r="Y56" s="149"/>
      <c r="Z56" s="149">
        <f>SUM(Z33:Z54)</f>
        <v>0</v>
      </c>
      <c r="AA56" s="150"/>
      <c r="AB56" s="35"/>
      <c r="AC56" s="148"/>
      <c r="AD56" s="148" t="s">
        <v>311</v>
      </c>
      <c r="AE56" s="149"/>
      <c r="AF56" s="149">
        <f>SUM(AF33:AF54)</f>
        <v>0</v>
      </c>
      <c r="AG56" s="151"/>
      <c r="AH56" s="36"/>
      <c r="AI56" s="40"/>
      <c r="AJ56" s="40"/>
      <c r="AK56" s="149"/>
      <c r="AL56" s="149">
        <f>SUM(AL33:AL54)</f>
        <v>0</v>
      </c>
      <c r="AM56" s="43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SUM(G31,G55)</f>
        <v>19030</v>
      </c>
      <c r="H57" s="166">
        <f>SUM(H56,H32)</f>
        <v>0</v>
      </c>
      <c r="I57" s="48"/>
      <c r="J57" s="46"/>
      <c r="K57" s="165"/>
      <c r="L57" s="165"/>
      <c r="M57" s="166">
        <f>SUM(M31,M55)</f>
        <v>2050</v>
      </c>
      <c r="N57" s="166">
        <f>SUM(N56,N32)</f>
        <v>0</v>
      </c>
      <c r="O57" s="48"/>
      <c r="P57" s="46"/>
      <c r="Q57" s="165"/>
      <c r="R57" s="165" t="s">
        <v>311</v>
      </c>
      <c r="S57" s="166">
        <f>SUM(S31,S55)</f>
        <v>3250</v>
      </c>
      <c r="T57" s="166">
        <f>SUM(T56,T32)</f>
        <v>0</v>
      </c>
      <c r="U57" s="48"/>
      <c r="V57" s="46"/>
      <c r="W57" s="165"/>
      <c r="X57" s="165"/>
      <c r="Y57" s="166">
        <f>SUM(Y31,Y55)</f>
        <v>6210</v>
      </c>
      <c r="Z57" s="166">
        <f>SUM(Z56,Z32)</f>
        <v>0</v>
      </c>
      <c r="AA57" s="48"/>
      <c r="AB57" s="46"/>
      <c r="AC57" s="165"/>
      <c r="AD57" s="165" t="s">
        <v>311</v>
      </c>
      <c r="AE57" s="166">
        <f>SUM(AE31,AE55)</f>
        <v>1440</v>
      </c>
      <c r="AF57" s="166">
        <f>SUM(AF56,AF32)</f>
        <v>0</v>
      </c>
      <c r="AG57" s="49"/>
      <c r="AH57" s="46"/>
      <c r="AI57" s="47"/>
      <c r="AJ57" s="47"/>
      <c r="AK57" s="166">
        <f>SUM(AK31,AK55)</f>
        <v>8610</v>
      </c>
      <c r="AL57" s="166">
        <f>SUM(AL56,AL32)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72" t="s">
        <v>394</v>
      </c>
      <c r="AI62" s="472"/>
      <c r="AJ62" s="472"/>
      <c r="AK62" s="472"/>
      <c r="AL62" s="472"/>
      <c r="AM62" s="473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74" t="s">
        <v>395</v>
      </c>
      <c r="AI63" s="474"/>
      <c r="AJ63" s="474"/>
      <c r="AK63" s="474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74" t="s">
        <v>396</v>
      </c>
      <c r="AI64" s="474"/>
      <c r="AJ64" s="474"/>
      <c r="AK64" s="474"/>
      <c r="AL64" s="474"/>
      <c r="AM64" s="475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6" t="s">
        <v>397</v>
      </c>
      <c r="AI65" s="476"/>
      <c r="AJ65" s="476"/>
      <c r="AK65" s="476"/>
      <c r="AL65" s="476"/>
      <c r="AM65" s="477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97" t="s">
        <v>1415</v>
      </c>
      <c r="F67" s="58"/>
      <c r="N67" s="217"/>
      <c r="O67" s="213" t="s">
        <v>1416</v>
      </c>
      <c r="P67" s="213"/>
      <c r="Q67" s="213"/>
      <c r="R67" s="213"/>
      <c r="S67" s="213"/>
      <c r="AB67" s="97" t="s">
        <v>1417</v>
      </c>
      <c r="AC67" s="213"/>
      <c r="AD67" s="213"/>
      <c r="AE67" s="213"/>
      <c r="AM67" s="352"/>
    </row>
    <row r="68" spans="2:39" ht="15.75" customHeight="1">
      <c r="D68" s="213" t="s">
        <v>1418</v>
      </c>
      <c r="O68" s="213" t="s">
        <v>1419</v>
      </c>
      <c r="P68" s="213"/>
      <c r="Q68" s="377"/>
      <c r="R68" s="377"/>
      <c r="S68" s="377"/>
      <c r="T68" s="377"/>
      <c r="U68" s="377"/>
      <c r="V68" s="377"/>
      <c r="W68" s="377"/>
      <c r="X68" s="377"/>
      <c r="Y68" s="377"/>
      <c r="AB68" s="97" t="s">
        <v>1420</v>
      </c>
      <c r="AC68" s="377"/>
      <c r="AD68" s="377"/>
      <c r="AE68" s="377"/>
      <c r="AF68" s="377"/>
      <c r="AG68" s="377"/>
      <c r="AH68" s="377"/>
      <c r="AI68" s="377"/>
      <c r="AJ68" s="377"/>
      <c r="AK68" s="377"/>
    </row>
    <row r="69" spans="2:39" ht="15.75" customHeight="1">
      <c r="D69" s="213" t="s">
        <v>1421</v>
      </c>
      <c r="O69" s="97" t="s">
        <v>1422</v>
      </c>
      <c r="P69" s="213"/>
      <c r="Q69" s="377"/>
      <c r="R69" s="377"/>
      <c r="S69" s="377"/>
      <c r="T69" s="377"/>
      <c r="U69" s="377"/>
      <c r="V69" s="377"/>
      <c r="W69" s="377"/>
      <c r="AB69" s="97"/>
      <c r="AC69" s="377"/>
      <c r="AD69" s="377"/>
      <c r="AE69" s="377"/>
      <c r="AF69" s="377"/>
      <c r="AG69" s="377"/>
      <c r="AH69" s="377"/>
      <c r="AI69" s="377"/>
    </row>
    <row r="70" spans="2:39" ht="15.95" customHeight="1">
      <c r="D70" s="213" t="s">
        <v>1423</v>
      </c>
      <c r="L70" s="217"/>
      <c r="M70" s="217"/>
      <c r="O70" s="377" t="s">
        <v>1424</v>
      </c>
      <c r="P70" s="97"/>
      <c r="Q70" s="377"/>
      <c r="R70" s="377"/>
      <c r="S70" s="377"/>
      <c r="T70" s="377"/>
      <c r="U70" s="377"/>
      <c r="V70" s="377"/>
      <c r="W70" s="377"/>
      <c r="AB70" s="496"/>
      <c r="AC70" s="496"/>
      <c r="AD70" s="496"/>
      <c r="AE70" s="496"/>
      <c r="AF70" s="496"/>
      <c r="AG70" s="496"/>
      <c r="AH70" s="496"/>
      <c r="AI70" s="496"/>
      <c r="AJ70" s="496"/>
      <c r="AK70" s="496"/>
    </row>
    <row r="71" spans="2:39" ht="15.95" customHeight="1">
      <c r="O71" s="377"/>
      <c r="P71" s="377"/>
      <c r="Q71" s="377"/>
      <c r="R71" s="377"/>
      <c r="S71" s="377"/>
      <c r="T71" s="377"/>
      <c r="U71" s="377"/>
      <c r="V71" s="377"/>
      <c r="W71" s="377"/>
      <c r="X71" s="377"/>
      <c r="Y71" s="377"/>
      <c r="AL71" s="217"/>
    </row>
    <row r="72" spans="2:39" ht="15.95" customHeight="1">
      <c r="R72" s="61" t="s">
        <v>311</v>
      </c>
      <c r="AB72" s="213"/>
      <c r="AD72" s="61" t="s">
        <v>311</v>
      </c>
    </row>
    <row r="73" spans="2:39" ht="15.95" customHeight="1">
      <c r="R73" s="61" t="s">
        <v>311</v>
      </c>
      <c r="AB73" s="213"/>
      <c r="AD73" s="61" t="s">
        <v>311</v>
      </c>
    </row>
    <row r="74" spans="2:39" ht="15.95" customHeight="1">
      <c r="F74" s="61" t="s">
        <v>311</v>
      </c>
      <c r="R74" s="61" t="s">
        <v>311</v>
      </c>
      <c r="AD74" s="61" t="s">
        <v>311</v>
      </c>
    </row>
    <row r="75" spans="2:39" ht="15.95" customHeight="1">
      <c r="F75" s="61" t="s">
        <v>311</v>
      </c>
      <c r="R75" s="61" t="s">
        <v>311</v>
      </c>
      <c r="AD75" s="61" t="s">
        <v>311</v>
      </c>
    </row>
    <row r="76" spans="2:39" ht="15.95" customHeight="1">
      <c r="F76" s="61" t="s">
        <v>311</v>
      </c>
      <c r="R76" s="61" t="s">
        <v>311</v>
      </c>
      <c r="AC76" s="97"/>
      <c r="AD76" s="61" t="s">
        <v>311</v>
      </c>
    </row>
    <row r="77" spans="2:39" ht="15.95" customHeight="1">
      <c r="F77" s="61" t="s">
        <v>311</v>
      </c>
      <c r="R77" s="61" t="s">
        <v>311</v>
      </c>
      <c r="AC77" s="97"/>
      <c r="AD77" s="61" t="s">
        <v>311</v>
      </c>
    </row>
    <row r="78" spans="2:39" ht="15.95" customHeight="1">
      <c r="F78" s="61" t="s">
        <v>311</v>
      </c>
      <c r="R78" s="61" t="s">
        <v>311</v>
      </c>
      <c r="AD78" s="61" t="s">
        <v>311</v>
      </c>
    </row>
    <row r="79" spans="2:39" ht="15.95" customHeight="1">
      <c r="F79" s="61" t="s">
        <v>311</v>
      </c>
      <c r="R79" s="61" t="s">
        <v>311</v>
      </c>
      <c r="AD79" s="61" t="s">
        <v>311</v>
      </c>
    </row>
    <row r="80" spans="2:39" ht="15.95" customHeight="1">
      <c r="F80" s="61" t="s">
        <v>311</v>
      </c>
      <c r="R80" s="61" t="s">
        <v>311</v>
      </c>
      <c r="AD80" s="61" t="s">
        <v>311</v>
      </c>
    </row>
    <row r="81" spans="6:30" ht="15.9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4">
    <mergeCell ref="AH64:AM64"/>
    <mergeCell ref="AH65:AM65"/>
    <mergeCell ref="AB70:AK70"/>
    <mergeCell ref="G4:Q5"/>
    <mergeCell ref="AK1:AM1"/>
    <mergeCell ref="AL2:AM2"/>
    <mergeCell ref="V4:AA5"/>
    <mergeCell ref="AE5:AF5"/>
    <mergeCell ref="AH62:AM62"/>
    <mergeCell ref="B4:C5"/>
    <mergeCell ref="D4:E5"/>
    <mergeCell ref="S4:S5"/>
    <mergeCell ref="T4:U5"/>
    <mergeCell ref="AH63:AK63"/>
  </mergeCells>
  <phoneticPr fontId="3"/>
  <conditionalFormatting sqref="AF43:AF54 Z43:Z54 T43:T54 N43:N54 H43:H54 AF18:AF30 Z18:Z30 T18:T30 H18:H30 N18:N21 N27:N30 AL33:AL44">
    <cfRule type="cellIs" dxfId="218" priority="71" stopIfTrue="1" operator="greaterThan">
      <formula>G18</formula>
    </cfRule>
  </conditionalFormatting>
  <conditionalFormatting sqref="AL47:AL54">
    <cfRule type="cellIs" dxfId="217" priority="67" stopIfTrue="1" operator="greaterThan">
      <formula>AK47</formula>
    </cfRule>
  </conditionalFormatting>
  <conditionalFormatting sqref="AF9:AF17 Z9:Z17 T9:T17 H9:H17 N14:N18">
    <cfRule type="cellIs" dxfId="216" priority="66" stopIfTrue="1" operator="greaterThan">
      <formula>G9</formula>
    </cfRule>
  </conditionalFormatting>
  <conditionalFormatting sqref="AF33:AF42 Z33:Z42 T33:T42 N33:N42 H33:H42">
    <cfRule type="cellIs" dxfId="215" priority="65" stopIfTrue="1" operator="greaterThan">
      <formula>G33</formula>
    </cfRule>
  </conditionalFormatting>
  <conditionalFormatting sqref="AT11">
    <cfRule type="cellIs" dxfId="214" priority="62" stopIfTrue="1" operator="greaterThan">
      <formula>AS11</formula>
    </cfRule>
  </conditionalFormatting>
  <conditionalFormatting sqref="AT12">
    <cfRule type="cellIs" dxfId="213" priority="61" stopIfTrue="1" operator="greaterThan">
      <formula>AS12</formula>
    </cfRule>
  </conditionalFormatting>
  <conditionalFormatting sqref="AT9">
    <cfRule type="cellIs" dxfId="212" priority="60" stopIfTrue="1" operator="greaterThan">
      <formula>AS9</formula>
    </cfRule>
  </conditionalFormatting>
  <conditionalFormatting sqref="AT10">
    <cfRule type="cellIs" dxfId="211" priority="59" stopIfTrue="1" operator="greaterThan">
      <formula>AS10</formula>
    </cfRule>
  </conditionalFormatting>
  <conditionalFormatting sqref="AT13">
    <cfRule type="cellIs" dxfId="210" priority="58" stopIfTrue="1" operator="greaterThan">
      <formula>AS13</formula>
    </cfRule>
  </conditionalFormatting>
  <conditionalFormatting sqref="AT14">
    <cfRule type="cellIs" dxfId="209" priority="57" stopIfTrue="1" operator="greaterThan">
      <formula>AS14</formula>
    </cfRule>
  </conditionalFormatting>
  <conditionalFormatting sqref="AT15">
    <cfRule type="cellIs" dxfId="208" priority="56" stopIfTrue="1" operator="greaterThan">
      <formula>AS15</formula>
    </cfRule>
  </conditionalFormatting>
  <conditionalFormatting sqref="AT16">
    <cfRule type="cellIs" dxfId="207" priority="55" stopIfTrue="1" operator="greaterThan">
      <formula>AS16</formula>
    </cfRule>
  </conditionalFormatting>
  <conditionalFormatting sqref="AT17">
    <cfRule type="cellIs" dxfId="206" priority="54" stopIfTrue="1" operator="greaterThan">
      <formula>AS17</formula>
    </cfRule>
  </conditionalFormatting>
  <conditionalFormatting sqref="AT18">
    <cfRule type="cellIs" dxfId="205" priority="53" stopIfTrue="1" operator="greaterThan">
      <formula>AS18</formula>
    </cfRule>
  </conditionalFormatting>
  <conditionalFormatting sqref="AT19">
    <cfRule type="cellIs" dxfId="204" priority="52" stopIfTrue="1" operator="greaterThan">
      <formula>AS19</formula>
    </cfRule>
  </conditionalFormatting>
  <conditionalFormatting sqref="AT20">
    <cfRule type="cellIs" dxfId="203" priority="51" stopIfTrue="1" operator="greaterThan">
      <formula>AS20</formula>
    </cfRule>
  </conditionalFormatting>
  <conditionalFormatting sqref="AT21">
    <cfRule type="cellIs" dxfId="202" priority="50" stopIfTrue="1" operator="greaterThan">
      <formula>AS21</formula>
    </cfRule>
  </conditionalFormatting>
  <conditionalFormatting sqref="AT33">
    <cfRule type="cellIs" dxfId="201" priority="36" stopIfTrue="1" operator="greaterThan">
      <formula>AS33</formula>
    </cfRule>
  </conditionalFormatting>
  <conditionalFormatting sqref="AT34">
    <cfRule type="cellIs" dxfId="200" priority="35" stopIfTrue="1" operator="greaterThan">
      <formula>AS34</formula>
    </cfRule>
  </conditionalFormatting>
  <conditionalFormatting sqref="AT35">
    <cfRule type="cellIs" dxfId="199" priority="34" stopIfTrue="1" operator="greaterThan">
      <formula>AS35</formula>
    </cfRule>
  </conditionalFormatting>
  <conditionalFormatting sqref="AT36">
    <cfRule type="cellIs" dxfId="198" priority="33" stopIfTrue="1" operator="greaterThan">
      <formula>AS36</formula>
    </cfRule>
  </conditionalFormatting>
  <conditionalFormatting sqref="AT37">
    <cfRule type="cellIs" dxfId="197" priority="32" stopIfTrue="1" operator="greaterThan">
      <formula>AS37</formula>
    </cfRule>
  </conditionalFormatting>
  <conditionalFormatting sqref="AT38">
    <cfRule type="cellIs" dxfId="196" priority="31" stopIfTrue="1" operator="greaterThan">
      <formula>AS38</formula>
    </cfRule>
  </conditionalFormatting>
  <conditionalFormatting sqref="AT39">
    <cfRule type="cellIs" dxfId="195" priority="30" stopIfTrue="1" operator="greaterThan">
      <formula>AS39</formula>
    </cfRule>
  </conditionalFormatting>
  <conditionalFormatting sqref="AT40">
    <cfRule type="cellIs" dxfId="194" priority="29" stopIfTrue="1" operator="greaterThan">
      <formula>AS40</formula>
    </cfRule>
  </conditionalFormatting>
  <conditionalFormatting sqref="AT41">
    <cfRule type="cellIs" dxfId="193" priority="28" stopIfTrue="1" operator="greaterThan">
      <formula>AS41</formula>
    </cfRule>
  </conditionalFormatting>
  <conditionalFormatting sqref="AT42">
    <cfRule type="cellIs" dxfId="192" priority="27" stopIfTrue="1" operator="greaterThan">
      <formula>AS42</formula>
    </cfRule>
  </conditionalFormatting>
  <conditionalFormatting sqref="AT43">
    <cfRule type="cellIs" dxfId="191" priority="26" stopIfTrue="1" operator="greaterThan">
      <formula>AS43</formula>
    </cfRule>
  </conditionalFormatting>
  <conditionalFormatting sqref="AT44">
    <cfRule type="cellIs" dxfId="190" priority="25" stopIfTrue="1" operator="greaterThan">
      <formula>AS44</formula>
    </cfRule>
  </conditionalFormatting>
  <conditionalFormatting sqref="AL63">
    <cfRule type="cellIs" dxfId="189" priority="12" stopIfTrue="1" operator="greaterThan">
      <formula>AK63</formula>
    </cfRule>
  </conditionalFormatting>
  <conditionalFormatting sqref="AL24:AL30">
    <cfRule type="cellIs" dxfId="188" priority="7" stopIfTrue="1" operator="greaterThan">
      <formula>AK24</formula>
    </cfRule>
  </conditionalFormatting>
  <conditionalFormatting sqref="AL9:AL23">
    <cfRule type="cellIs" dxfId="187" priority="6" stopIfTrue="1" operator="greaterThan">
      <formula>AK9</formula>
    </cfRule>
  </conditionalFormatting>
  <conditionalFormatting sqref="N22:N23">
    <cfRule type="cellIs" dxfId="186" priority="4" stopIfTrue="1" operator="greaterThan">
      <formula>M22</formula>
    </cfRule>
  </conditionalFormatting>
  <conditionalFormatting sqref="N24:N26">
    <cfRule type="cellIs" dxfId="185" priority="3" stopIfTrue="1" operator="greaterThan">
      <formula>M24</formula>
    </cfRule>
  </conditionalFormatting>
  <conditionalFormatting sqref="N9:N10">
    <cfRule type="cellIs" dxfId="184" priority="2" stopIfTrue="1" operator="greaterThan">
      <formula>M9</formula>
    </cfRule>
  </conditionalFormatting>
  <conditionalFormatting sqref="N11:N13">
    <cfRule type="cellIs" dxfId="183" priority="1" stopIfTrue="1" operator="greaterThan">
      <formula>M11</formula>
    </cfRule>
  </conditionalFormatting>
  <conditionalFormatting sqref="AL45:AL46">
    <cfRule type="cellIs" dxfId="182" priority="120" stopIfTrue="1" operator="greaterThan">
      <formula>#REF!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3 AL33:AL46" xr:uid="{9FEC26C1-B058-43C3-B234-555B1ED0263E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2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入力</vt:lpstr>
      <vt:lpstr>集計表</vt:lpstr>
      <vt:lpstr>東区</vt:lpstr>
      <vt:lpstr>博多区</vt:lpstr>
      <vt:lpstr>中央区</vt:lpstr>
      <vt:lpstr>南区</vt:lpstr>
      <vt:lpstr>城南区・西区</vt:lpstr>
      <vt:lpstr>早良区</vt:lpstr>
      <vt:lpstr>筑紫野市・春日市</vt:lpstr>
      <vt:lpstr>大野城市・太宰府市</vt:lpstr>
      <vt:lpstr>宗像市・福津市</vt:lpstr>
      <vt:lpstr>古賀市・糟屋郡</vt:lpstr>
      <vt:lpstr>糸島市・那珂川市</vt:lpstr>
      <vt:lpstr>朝倉市・朝倉郡</vt:lpstr>
      <vt:lpstr>古賀市・糟屋郡!Print_Area</vt:lpstr>
      <vt:lpstr>糸島市・那珂川市!Print_Area</vt:lpstr>
      <vt:lpstr>宗像市・福津市!Print_Area</vt:lpstr>
      <vt:lpstr>城南区・西区!Print_Area</vt:lpstr>
      <vt:lpstr>早良区!Print_Area</vt:lpstr>
      <vt:lpstr>大野城市・太宰府市!Print_Area</vt:lpstr>
      <vt:lpstr>筑紫野市・春日市!Print_Area</vt:lpstr>
      <vt:lpstr>中央区!Print_Area</vt:lpstr>
      <vt:lpstr>朝倉市・朝倉郡!Print_Area</vt:lpstr>
      <vt:lpstr>東区!Print_Area</vt:lpstr>
      <vt:lpstr>南区!Print_Area</vt:lpstr>
      <vt:lpstr>入力!Print_Area</vt:lpstr>
      <vt:lpstr>博多区!Print_Area</vt:lpstr>
    </vt:vector>
  </TitlesOfParts>
  <Manager/>
  <Company>西日本新聞総合オリコミ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EFDP_SPECIAL_DISCRIM_CODE=16</cp:keywords>
  <dc:description/>
  <cp:lastModifiedBy>水崎 千恵</cp:lastModifiedBy>
  <cp:revision/>
  <dcterms:created xsi:type="dcterms:W3CDTF">2014-11-07T08:24:26Z</dcterms:created>
  <dcterms:modified xsi:type="dcterms:W3CDTF">2026-02-25T07:02:40Z</dcterms:modified>
  <cp:category/>
  <cp:contentStatus/>
</cp:coreProperties>
</file>