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907EB7EB-90B2-4FCF-BDAC-875805D2BA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14" r:id="rId1"/>
    <sheet name="集計表" sheetId="13" r:id="rId2"/>
    <sheet name="久留米市・小郡市・うきは市" sheetId="1" r:id="rId3"/>
    <sheet name="三潴郡・柳川市・大川市・筑後市・八女市" sheetId="4" r:id="rId4"/>
    <sheet name="八女郡・みやま市・大牟田市" sheetId="6" r:id="rId5"/>
  </sheets>
  <definedNames>
    <definedName name="_xlnm.Print_Area" localSheetId="2">久留米市・小郡市・うきは市!$A$1:$AM$71</definedName>
    <definedName name="_xlnm.Print_Area" localSheetId="3">三潴郡・柳川市・大川市・筑後市・八女市!$A$1:$AM$72</definedName>
    <definedName name="_xlnm.Print_Area" localSheetId="0">入力!$A$1:$AY$38</definedName>
    <definedName name="_xlnm.Print_Area" localSheetId="4">八女郡・みやま市・大牟田市!$A$1:$AM$71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1" l="1"/>
  <c r="T4" i="1"/>
  <c r="S4" i="1"/>
  <c r="G4" i="1"/>
  <c r="B4" i="1"/>
  <c r="G13" i="4"/>
  <c r="D11" i="13" s="1"/>
  <c r="B11" i="13" s="1"/>
  <c r="AE5" i="4"/>
  <c r="T4" i="4"/>
  <c r="S4" i="4"/>
  <c r="G4" i="4"/>
  <c r="B4" i="4"/>
  <c r="AE5" i="6"/>
  <c r="T4" i="6"/>
  <c r="S4" i="6"/>
  <c r="G4" i="6"/>
  <c r="B4" i="6"/>
  <c r="M18" i="13"/>
  <c r="L18" i="13"/>
  <c r="K18" i="13"/>
  <c r="J18" i="13"/>
  <c r="I18" i="13"/>
  <c r="H18" i="13"/>
  <c r="G18" i="13"/>
  <c r="C18" i="13" s="1"/>
  <c r="F18" i="13"/>
  <c r="E18" i="13"/>
  <c r="D18" i="13"/>
  <c r="M17" i="13"/>
  <c r="L17" i="13"/>
  <c r="K17" i="13"/>
  <c r="J17" i="13"/>
  <c r="I17" i="13"/>
  <c r="H17" i="13"/>
  <c r="G17" i="13"/>
  <c r="F17" i="13"/>
  <c r="E17" i="13"/>
  <c r="D17" i="13"/>
  <c r="M16" i="13"/>
  <c r="L16" i="13"/>
  <c r="K16" i="13"/>
  <c r="J16" i="13"/>
  <c r="I16" i="13"/>
  <c r="H16" i="13"/>
  <c r="G16" i="13"/>
  <c r="C16" i="13" s="1"/>
  <c r="F16" i="13"/>
  <c r="E16" i="13"/>
  <c r="M15" i="13"/>
  <c r="L15" i="13"/>
  <c r="K15" i="13"/>
  <c r="J15" i="13"/>
  <c r="I15" i="13"/>
  <c r="H15" i="13"/>
  <c r="G15" i="13"/>
  <c r="F15" i="13"/>
  <c r="E15" i="13"/>
  <c r="M14" i="13"/>
  <c r="L14" i="13"/>
  <c r="K14" i="13"/>
  <c r="J14" i="13"/>
  <c r="I14" i="13"/>
  <c r="H14" i="13"/>
  <c r="G14" i="13"/>
  <c r="C14" i="13" s="1"/>
  <c r="F14" i="13"/>
  <c r="E14" i="13"/>
  <c r="D14" i="13"/>
  <c r="M13" i="13"/>
  <c r="L13" i="13"/>
  <c r="K13" i="13"/>
  <c r="J13" i="13"/>
  <c r="I13" i="13"/>
  <c r="H13" i="13"/>
  <c r="G13" i="13"/>
  <c r="F13" i="13"/>
  <c r="E13" i="13"/>
  <c r="D13" i="13"/>
  <c r="M12" i="13"/>
  <c r="L12" i="13"/>
  <c r="J12" i="13"/>
  <c r="I12" i="13"/>
  <c r="H12" i="13"/>
  <c r="G12" i="13"/>
  <c r="F12" i="13"/>
  <c r="E12" i="13"/>
  <c r="D12" i="13"/>
  <c r="M11" i="13"/>
  <c r="L11" i="13"/>
  <c r="K11" i="13"/>
  <c r="J11" i="13"/>
  <c r="I11" i="13"/>
  <c r="I19" i="13" s="1"/>
  <c r="H11" i="13"/>
  <c r="F11" i="13"/>
  <c r="E11" i="13"/>
  <c r="M10" i="13"/>
  <c r="L10" i="13"/>
  <c r="K10" i="13"/>
  <c r="I10" i="13"/>
  <c r="H10" i="13"/>
  <c r="F10" i="13"/>
  <c r="E10" i="13"/>
  <c r="C10" i="13" s="1"/>
  <c r="D10" i="13"/>
  <c r="M9" i="13"/>
  <c r="L9" i="13"/>
  <c r="L19" i="13" s="1"/>
  <c r="K9" i="13"/>
  <c r="J9" i="13"/>
  <c r="I9" i="13"/>
  <c r="H9" i="13"/>
  <c r="H19" i="13" s="1"/>
  <c r="G9" i="13"/>
  <c r="F9" i="13"/>
  <c r="E9" i="13"/>
  <c r="D9" i="13"/>
  <c r="B9" i="13" s="1"/>
  <c r="L8" i="13"/>
  <c r="K8" i="13"/>
  <c r="J8" i="13"/>
  <c r="I8" i="13"/>
  <c r="H8" i="13"/>
  <c r="G8" i="13"/>
  <c r="F8" i="13"/>
  <c r="F19" i="13" s="1"/>
  <c r="G36" i="1"/>
  <c r="C36" i="1" s="1"/>
  <c r="AK57" i="1"/>
  <c r="M57" i="1"/>
  <c r="AL56" i="1"/>
  <c r="AL57" i="1" s="1"/>
  <c r="AF56" i="1"/>
  <c r="Z56" i="1"/>
  <c r="T56" i="1"/>
  <c r="T57" i="1" s="1"/>
  <c r="N56" i="1"/>
  <c r="C56" i="1" s="1"/>
  <c r="H56" i="1"/>
  <c r="AK55" i="1"/>
  <c r="AE55" i="1"/>
  <c r="AE57" i="1" s="1"/>
  <c r="Y55" i="1"/>
  <c r="J10" i="13" s="1"/>
  <c r="S55" i="1"/>
  <c r="S57" i="1" s="1"/>
  <c r="M55" i="1"/>
  <c r="G55" i="1"/>
  <c r="AL48" i="1"/>
  <c r="AF48" i="1"/>
  <c r="Z48" i="1"/>
  <c r="Z57" i="1" s="1"/>
  <c r="T48" i="1"/>
  <c r="N48" i="1"/>
  <c r="H48" i="1"/>
  <c r="C48" i="1"/>
  <c r="AK47" i="1"/>
  <c r="AE47" i="1"/>
  <c r="Y47" i="1"/>
  <c r="S47" i="1"/>
  <c r="C47" i="1" s="1"/>
  <c r="M47" i="1"/>
  <c r="G47" i="1"/>
  <c r="AL37" i="1"/>
  <c r="AF37" i="1"/>
  <c r="M8" i="13" s="1"/>
  <c r="Z37" i="1"/>
  <c r="T37" i="1"/>
  <c r="N37" i="1"/>
  <c r="H37" i="1"/>
  <c r="E8" i="13" s="1"/>
  <c r="AK36" i="1"/>
  <c r="AE36" i="1"/>
  <c r="Y36" i="1"/>
  <c r="S36" i="1"/>
  <c r="M36" i="1"/>
  <c r="D4" i="1"/>
  <c r="AL56" i="4"/>
  <c r="AL57" i="4" s="1"/>
  <c r="AF56" i="4"/>
  <c r="AF57" i="4" s="1"/>
  <c r="Z56" i="4"/>
  <c r="T56" i="4"/>
  <c r="N56" i="4"/>
  <c r="N57" i="4" s="1"/>
  <c r="H56" i="4"/>
  <c r="H57" i="4" s="1"/>
  <c r="C56" i="4"/>
  <c r="AK55" i="4"/>
  <c r="AE55" i="4"/>
  <c r="Y55" i="4"/>
  <c r="S55" i="4"/>
  <c r="M55" i="4"/>
  <c r="G55" i="4"/>
  <c r="D15" i="13" s="1"/>
  <c r="B15" i="13" s="1"/>
  <c r="AL40" i="4"/>
  <c r="AF40" i="4"/>
  <c r="Z40" i="4"/>
  <c r="T40" i="4"/>
  <c r="T57" i="4" s="1"/>
  <c r="N40" i="4"/>
  <c r="C40" i="4" s="1"/>
  <c r="H40" i="4"/>
  <c r="AK39" i="4"/>
  <c r="AE39" i="4"/>
  <c r="Y39" i="4"/>
  <c r="S39" i="4"/>
  <c r="M39" i="4"/>
  <c r="G39" i="4"/>
  <c r="C39" i="4" s="1"/>
  <c r="AL32" i="4"/>
  <c r="AF32" i="4"/>
  <c r="Z32" i="4"/>
  <c r="T32" i="4"/>
  <c r="N32" i="4"/>
  <c r="H32" i="4"/>
  <c r="C32" i="4"/>
  <c r="AK31" i="4"/>
  <c r="AE31" i="4"/>
  <c r="Y31" i="4"/>
  <c r="S31" i="4"/>
  <c r="C31" i="4" s="1"/>
  <c r="M31" i="4"/>
  <c r="G31" i="4"/>
  <c r="AL26" i="4"/>
  <c r="AF26" i="4"/>
  <c r="Z26" i="4"/>
  <c r="K12" i="13" s="1"/>
  <c r="K19" i="13" s="1"/>
  <c r="T26" i="4"/>
  <c r="N26" i="4"/>
  <c r="H26" i="4"/>
  <c r="AK25" i="4"/>
  <c r="AK57" i="4" s="1"/>
  <c r="AE25" i="4"/>
  <c r="AE57" i="4" s="1"/>
  <c r="Y25" i="4"/>
  <c r="S25" i="4"/>
  <c r="M25" i="4"/>
  <c r="M57" i="4" s="1"/>
  <c r="G25" i="4"/>
  <c r="C25" i="4" s="1"/>
  <c r="AL14" i="4"/>
  <c r="AF14" i="4"/>
  <c r="Z14" i="4"/>
  <c r="T14" i="4"/>
  <c r="N14" i="4"/>
  <c r="H14" i="4"/>
  <c r="C14" i="4"/>
  <c r="AK13" i="4"/>
  <c r="AE13" i="4"/>
  <c r="Y13" i="4"/>
  <c r="Y57" i="4" s="1"/>
  <c r="S13" i="4"/>
  <c r="S57" i="4" s="1"/>
  <c r="M13" i="4"/>
  <c r="D4" i="4"/>
  <c r="AK57" i="6"/>
  <c r="Y57" i="6"/>
  <c r="M57" i="6"/>
  <c r="AL56" i="6"/>
  <c r="AL57" i="6" s="1"/>
  <c r="AF56" i="6"/>
  <c r="AF57" i="6" s="1"/>
  <c r="Z56" i="6"/>
  <c r="T56" i="6"/>
  <c r="T57" i="6" s="1"/>
  <c r="N56" i="6"/>
  <c r="C56" i="6" s="1"/>
  <c r="H56" i="6"/>
  <c r="H57" i="6" s="1"/>
  <c r="AK55" i="6"/>
  <c r="AE55" i="6"/>
  <c r="Y55" i="6"/>
  <c r="S55" i="6"/>
  <c r="M55" i="6"/>
  <c r="G55" i="6"/>
  <c r="C55" i="6" s="1"/>
  <c r="AF40" i="6"/>
  <c r="Z40" i="6"/>
  <c r="Z57" i="6" s="1"/>
  <c r="T40" i="6"/>
  <c r="C40" i="6" s="1"/>
  <c r="N40" i="6"/>
  <c r="H40" i="6"/>
  <c r="AE39" i="6"/>
  <c r="AE57" i="6" s="1"/>
  <c r="Y39" i="6"/>
  <c r="S39" i="6"/>
  <c r="S57" i="6" s="1"/>
  <c r="M39" i="6"/>
  <c r="G39" i="6"/>
  <c r="C39" i="6" s="1"/>
  <c r="AF24" i="6"/>
  <c r="Z24" i="6"/>
  <c r="T24" i="6"/>
  <c r="C24" i="6" s="1"/>
  <c r="N24" i="6"/>
  <c r="H24" i="6"/>
  <c r="AE23" i="6"/>
  <c r="Y23" i="6"/>
  <c r="S23" i="6"/>
  <c r="M23" i="6"/>
  <c r="G23" i="6"/>
  <c r="C23" i="6" s="1"/>
  <c r="AL16" i="6"/>
  <c r="AF16" i="6"/>
  <c r="Z16" i="6"/>
  <c r="T16" i="6"/>
  <c r="N16" i="6"/>
  <c r="H16" i="6"/>
  <c r="C16" i="6"/>
  <c r="AK15" i="6"/>
  <c r="AE15" i="6"/>
  <c r="Y15" i="6"/>
  <c r="S15" i="6"/>
  <c r="M15" i="6"/>
  <c r="G15" i="6"/>
  <c r="D16" i="13" s="1"/>
  <c r="B16" i="13" s="1"/>
  <c r="D4" i="6"/>
  <c r="B18" i="13"/>
  <c r="C17" i="13"/>
  <c r="B17" i="13"/>
  <c r="C15" i="13"/>
  <c r="B14" i="13"/>
  <c r="C13" i="13"/>
  <c r="B13" i="13"/>
  <c r="C11" i="13"/>
  <c r="Y57" i="1" l="1"/>
  <c r="B10" i="13"/>
  <c r="C55" i="1"/>
  <c r="J19" i="13"/>
  <c r="C55" i="4"/>
  <c r="C26" i="4"/>
  <c r="Z57" i="4"/>
  <c r="C57" i="4"/>
  <c r="C12" i="13"/>
  <c r="M19" i="13"/>
  <c r="C8" i="13"/>
  <c r="C9" i="13"/>
  <c r="AF57" i="1"/>
  <c r="C37" i="1"/>
  <c r="H57" i="1"/>
  <c r="D8" i="13"/>
  <c r="C15" i="6"/>
  <c r="G19" i="13"/>
  <c r="G57" i="4"/>
  <c r="N57" i="6"/>
  <c r="C57" i="6" s="1"/>
  <c r="C13" i="4"/>
  <c r="N57" i="1"/>
  <c r="B12" i="13"/>
  <c r="G57" i="6"/>
  <c r="G57" i="1"/>
  <c r="E19" i="13"/>
  <c r="N2" i="1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C57" i="1" l="1"/>
  <c r="D19" i="13"/>
  <c r="B19" i="13" s="1"/>
  <c r="B8" i="13"/>
  <c r="C19" i="13"/>
  <c r="M5" i="14"/>
  <c r="F6" i="14" l="1"/>
  <c r="V4" i="6" l="1"/>
  <c r="V4" i="4"/>
  <c r="V4" i="1"/>
</calcChain>
</file>

<file path=xl/sharedStrings.xml><?xml version="1.0" encoding="utf-8"?>
<sst xmlns="http://schemas.openxmlformats.org/spreadsheetml/2006/main" count="3748" uniqueCount="556">
  <si>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</si>
  <si>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</si>
  <si>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</si>
  <si>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</si>
  <si>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</si>
  <si>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</si>
  <si>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</si>
  <si>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</si>
  <si>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</si>
  <si>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</si>
  <si>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</si>
  <si>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</si>
  <si>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</si>
  <si>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</si>
  <si>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</si>
  <si>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</si>
  <si>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</si>
  <si>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t>サイズ</t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</si>
  <si>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</si>
  <si>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</si>
  <si>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</si>
  <si>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ショッピS</t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</si>
  <si>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</si>
  <si>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</si>
  <si>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</si>
  <si>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</si>
  <si>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</si>
  <si>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</si>
  <si>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</si>
  <si>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</si>
  <si>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</si>
  <si>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</si>
  <si>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</si>
  <si>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</si>
  <si>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</si>
  <si>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</si>
  <si>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</si>
  <si>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</si>
  <si>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</si>
  <si>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</si>
  <si>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</si>
  <si>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納品締切</t>
  </si>
  <si>
    <t>折込日2営業日前午前中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</si>
  <si>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</si>
  <si>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</si>
  <si>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</si>
  <si>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</si>
  <si>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</si>
  <si>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</si>
  <si>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</si>
  <si>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</si>
  <si>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</si>
  <si>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</si>
  <si>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</si>
  <si>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</si>
  <si>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</si>
  <si>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</si>
  <si>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</si>
  <si>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</si>
  <si>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</si>
  <si>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</si>
  <si>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</si>
  <si>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</si>
  <si>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</si>
  <si>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</si>
  <si>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</si>
  <si>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</si>
  <si>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</si>
  <si>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</si>
  <si>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</si>
  <si>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</si>
  <si>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</si>
  <si>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</si>
  <si>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</si>
  <si>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</si>
  <si>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</si>
  <si>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</si>
  <si>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</si>
  <si>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</si>
  <si>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</si>
  <si>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</si>
  <si>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</si>
  <si>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</si>
  <si>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</si>
  <si>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</si>
  <si>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</si>
  <si>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</si>
  <si>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</si>
  <si>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</si>
  <si>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</si>
  <si>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</si>
  <si>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</si>
  <si>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</si>
  <si>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</si>
  <si>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</si>
  <si>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</si>
  <si>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</si>
  <si>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</si>
  <si>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</si>
  <si>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</si>
  <si>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</si>
  <si>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</si>
  <si>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</si>
  <si>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</si>
  <si>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</si>
  <si>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</si>
  <si>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</si>
  <si>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</si>
  <si>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</si>
  <si>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</si>
  <si>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</si>
  <si>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</si>
  <si>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</si>
  <si>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</si>
  <si>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</si>
  <si>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</si>
  <si>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</si>
  <si>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</si>
  <si>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</si>
  <si>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</si>
  <si>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</si>
  <si>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</si>
  <si>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</si>
  <si>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</si>
  <si>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</si>
  <si>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</si>
  <si>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</si>
  <si>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</si>
  <si>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</si>
  <si>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</si>
  <si>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県 筑 後 地 区 集 計 表 ***</t>
    <rPh sb="4" eb="5">
      <t>フク</t>
    </rPh>
    <rPh sb="6" eb="7">
      <t>オカ</t>
    </rPh>
    <rPh sb="8" eb="9">
      <t>アガタ</t>
    </rPh>
    <rPh sb="10" eb="11">
      <t>チク</t>
    </rPh>
    <rPh sb="12" eb="13">
      <t>ウシロ</t>
    </rPh>
    <rPh sb="14" eb="15">
      <t>チ</t>
    </rPh>
    <rPh sb="16" eb="17">
      <t>ク</t>
    </rPh>
    <phoneticPr fontId="19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</si>
  <si>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</si>
  <si>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</si>
  <si>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</si>
  <si>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ＦＡＸ　０９２－９８６－９７６１</t>
    <phoneticPr fontId="3"/>
  </si>
  <si>
    <t>地区名</t>
  </si>
  <si>
    <t>合計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</si>
  <si>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</si>
  <si>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</si>
  <si>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</si>
  <si>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</si>
  <si>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福岡チラシポスティング　73</t>
    <rPh sb="0" eb="2">
      <t>フクオカ</t>
    </rPh>
    <phoneticPr fontId="3"/>
  </si>
  <si>
    <t>部数</t>
  </si>
  <si>
    <t>折込部数</t>
  </si>
  <si>
    <t>久留米市</t>
    <phoneticPr fontId="19"/>
  </si>
  <si>
    <t>小郡市（三井郡含む）</t>
    <rPh sb="4" eb="7">
      <t>ミイグン</t>
    </rPh>
    <rPh sb="7" eb="8">
      <t>フク</t>
    </rPh>
    <phoneticPr fontId="19"/>
  </si>
  <si>
    <t>うきは市</t>
    <rPh sb="3" eb="4">
      <t>シ</t>
    </rPh>
    <phoneticPr fontId="19"/>
  </si>
  <si>
    <t>三瀦郡</t>
  </si>
  <si>
    <t>柳川市</t>
  </si>
  <si>
    <t>大川市</t>
  </si>
  <si>
    <t>筑後市</t>
  </si>
  <si>
    <t>八女市</t>
  </si>
  <si>
    <t>八女郡</t>
  </si>
  <si>
    <t>みやま市</t>
    <rPh sb="3" eb="4">
      <t>シ</t>
    </rPh>
    <phoneticPr fontId="19"/>
  </si>
  <si>
    <t>大牟田市</t>
  </si>
  <si>
    <t>合計</t>
    <rPh sb="0" eb="2">
      <t>ゴウケイ</t>
    </rPh>
    <phoneticPr fontId="11"/>
  </si>
  <si>
    <t>㈱西日本新聞ロジメディア</t>
    <rPh sb="1" eb="2">
      <t>ニシ</t>
    </rPh>
    <rPh sb="2" eb="4">
      <t>ニッポン</t>
    </rPh>
    <rPh sb="4" eb="6">
      <t>シンブン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</si>
  <si>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</si>
  <si>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</si>
  <si>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</si>
  <si>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</si>
  <si>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</si>
  <si>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</si>
  <si>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</si>
  <si>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</si>
  <si>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</si>
  <si>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3"/>
  </si>
  <si>
    <t>得意先：</t>
    <rPh sb="0" eb="3">
      <t>トクイサキ</t>
    </rPh>
    <phoneticPr fontId="4"/>
  </si>
  <si>
    <t>様</t>
    <rPh sb="0" eb="1">
      <t>サマ</t>
    </rPh>
    <phoneticPr fontId="4"/>
  </si>
  <si>
    <t>西日本新聞　01</t>
    <phoneticPr fontId="3"/>
  </si>
  <si>
    <t>朝日新聞  02</t>
    <phoneticPr fontId="4"/>
  </si>
  <si>
    <t>毎日新聞  03</t>
    <phoneticPr fontId="4"/>
  </si>
  <si>
    <t>読売新聞  04</t>
    <phoneticPr fontId="4"/>
  </si>
  <si>
    <t>福岡チラシポスティング 73</t>
    <rPh sb="0" eb="2">
      <t>フクオカ</t>
    </rPh>
    <phoneticPr fontId="3"/>
  </si>
  <si>
    <t>販売店名</t>
  </si>
  <si>
    <t>共通コード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</si>
  <si>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</si>
  <si>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</si>
  <si>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</si>
  <si>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小学校区名</t>
    <rPh sb="0" eb="3">
      <t>ショウガッコウ</t>
    </rPh>
    <rPh sb="3" eb="4">
      <t>ク</t>
    </rPh>
    <phoneticPr fontId="4"/>
  </si>
  <si>
    <t>配布可能部数</t>
    <rPh sb="0" eb="2">
      <t>ハイフ</t>
    </rPh>
    <rPh sb="2" eb="4">
      <t>カノウ</t>
    </rPh>
    <rPh sb="4" eb="6">
      <t>ブスウ</t>
    </rPh>
    <phoneticPr fontId="4"/>
  </si>
  <si>
    <t>配布部数</t>
    <rPh sb="0" eb="2">
      <t>ハイフ</t>
    </rPh>
    <rPh sb="2" eb="4">
      <t>ブスウ</t>
    </rPh>
    <phoneticPr fontId="4"/>
  </si>
  <si>
    <t>・</t>
    <phoneticPr fontId="3"/>
  </si>
  <si>
    <t>櫛原S</t>
  </si>
  <si>
    <t>002172</t>
  </si>
  <si>
    <t>久留米中央E</t>
    <phoneticPr fontId="4"/>
  </si>
  <si>
    <t>002188</t>
  </si>
  <si>
    <t>津福</t>
    <rPh sb="0" eb="1">
      <t>ツ</t>
    </rPh>
    <rPh sb="1" eb="2">
      <t>フク</t>
    </rPh>
    <phoneticPr fontId="4"/>
  </si>
  <si>
    <t>009833</t>
    <phoneticPr fontId="4"/>
  </si>
  <si>
    <t>中央</t>
    <phoneticPr fontId="18"/>
  </si>
  <si>
    <t>002212</t>
  </si>
  <si>
    <t>本町･津福S</t>
  </si>
  <si>
    <t>002187</t>
  </si>
  <si>
    <t>久留米西部E</t>
    <phoneticPr fontId="4"/>
  </si>
  <si>
    <t>002189</t>
  </si>
  <si>
    <t>008544</t>
  </si>
  <si>
    <t>西部</t>
    <phoneticPr fontId="4"/>
  </si>
  <si>
    <t>002213</t>
  </si>
  <si>
    <t>花畑</t>
    <phoneticPr fontId="4"/>
  </si>
  <si>
    <t>002175</t>
  </si>
  <si>
    <t>津福E</t>
  </si>
  <si>
    <t>009829</t>
    <phoneticPr fontId="4"/>
  </si>
  <si>
    <t>久留米東部</t>
  </si>
  <si>
    <t>002208</t>
  </si>
  <si>
    <t>津福</t>
  </si>
  <si>
    <t>002214</t>
  </si>
  <si>
    <t>南町S</t>
  </si>
  <si>
    <t>002181</t>
  </si>
  <si>
    <t>009815</t>
    <phoneticPr fontId="4"/>
  </si>
  <si>
    <t>三潴</t>
  </si>
  <si>
    <t>002762</t>
  </si>
  <si>
    <t>梅満</t>
  </si>
  <si>
    <t>002215</t>
  </si>
  <si>
    <t>野中・国分S</t>
    <rPh sb="0" eb="2">
      <t>ノナカ</t>
    </rPh>
    <phoneticPr fontId="4"/>
  </si>
  <si>
    <t>010022</t>
  </si>
  <si>
    <t>西町E</t>
    <phoneticPr fontId="4"/>
  </si>
  <si>
    <t>002192</t>
  </si>
  <si>
    <t>・</t>
  </si>
  <si>
    <t>008332</t>
  </si>
  <si>
    <t>国分</t>
  </si>
  <si>
    <t>002217</t>
  </si>
  <si>
    <t>御井高良内S</t>
  </si>
  <si>
    <t>002184</t>
  </si>
  <si>
    <t>002200</t>
  </si>
  <si>
    <t>高良内</t>
  </si>
  <si>
    <t>002218</t>
  </si>
  <si>
    <t>上津･荒木AMSE</t>
    <phoneticPr fontId="4"/>
  </si>
  <si>
    <t>009466</t>
  </si>
  <si>
    <t>002201</t>
  </si>
  <si>
    <t>上津</t>
  </si>
  <si>
    <t>002219</t>
  </si>
  <si>
    <t>安武・大善寺AMSE</t>
    <rPh sb="0" eb="2">
      <t>ヤスタケ</t>
    </rPh>
    <rPh sb="3" eb="6">
      <t>ダイゼンジ</t>
    </rPh>
    <phoneticPr fontId="4"/>
  </si>
  <si>
    <t>009458</t>
    <phoneticPr fontId="4"/>
  </si>
  <si>
    <t>久留米合川</t>
    <rPh sb="0" eb="3">
      <t>クルメ</t>
    </rPh>
    <phoneticPr fontId="4"/>
  </si>
  <si>
    <t>009814</t>
    <phoneticPr fontId="4"/>
  </si>
  <si>
    <t>久留米ｲﾝﾀｰASE</t>
    <phoneticPr fontId="4"/>
  </si>
  <si>
    <t>002182</t>
  </si>
  <si>
    <t>荒木</t>
  </si>
  <si>
    <t>002221</t>
  </si>
  <si>
    <t>宮ﾉ陣AMSE</t>
    <phoneticPr fontId="4"/>
  </si>
  <si>
    <t>002185</t>
  </si>
  <si>
    <t>久留米駅前</t>
    <rPh sb="0" eb="3">
      <t>クルメ</t>
    </rPh>
    <rPh sb="3" eb="5">
      <t>エキマエ</t>
    </rPh>
    <phoneticPr fontId="18"/>
  </si>
  <si>
    <t>002222</t>
  </si>
  <si>
    <t>京町･長門石MSE</t>
    <rPh sb="0" eb="1">
      <t>キョウ</t>
    </rPh>
    <rPh sb="1" eb="2">
      <t>マチ</t>
    </rPh>
    <rPh sb="3" eb="5">
      <t>ナガト</t>
    </rPh>
    <rPh sb="5" eb="6">
      <t>イシ</t>
    </rPh>
    <phoneticPr fontId="4"/>
  </si>
  <si>
    <t>008180</t>
    <phoneticPr fontId="4"/>
  </si>
  <si>
    <t>善導寺</t>
  </si>
  <si>
    <t>002223</t>
  </si>
  <si>
    <t>善導寺AMSE</t>
    <phoneticPr fontId="4"/>
  </si>
  <si>
    <t>002179</t>
  </si>
  <si>
    <t>三井金島AMSE</t>
    <phoneticPr fontId="4"/>
  </si>
  <si>
    <t>002444</t>
  </si>
  <si>
    <t>002451</t>
  </si>
  <si>
    <t>田主丸AMSE</t>
    <phoneticPr fontId="4"/>
  </si>
  <si>
    <t>002741</t>
  </si>
  <si>
    <t>N田主丸</t>
    <rPh sb="1" eb="4">
      <t>タヌシマル</t>
    </rPh>
    <phoneticPr fontId="4"/>
  </si>
  <si>
    <t>008916</t>
    <phoneticPr fontId="4"/>
  </si>
  <si>
    <t>002742</t>
  </si>
  <si>
    <t>三潴ASE</t>
    <phoneticPr fontId="4"/>
  </si>
  <si>
    <t>002756</t>
  </si>
  <si>
    <t>008287</t>
    <phoneticPr fontId="4"/>
  </si>
  <si>
    <t/>
  </si>
  <si>
    <t>部数計</t>
  </si>
  <si>
    <t>折込部数計</t>
  </si>
  <si>
    <t>小郡AMSE</t>
    <phoneticPr fontId="4"/>
  </si>
  <si>
    <t>008762</t>
    <phoneticPr fontId="4"/>
  </si>
  <si>
    <t>小郡</t>
  </si>
  <si>
    <t>002448</t>
  </si>
  <si>
    <t>PS小郡</t>
  </si>
  <si>
    <t>009160</t>
  </si>
  <si>
    <t>小郡三国AMSE</t>
    <phoneticPr fontId="4"/>
  </si>
  <si>
    <t>008763</t>
    <phoneticPr fontId="4"/>
  </si>
  <si>
    <t>小郡三沢</t>
  </si>
  <si>
    <t>002449</t>
  </si>
  <si>
    <t>PS大原 小郡</t>
    <rPh sb="5" eb="7">
      <t>オゴオリ</t>
    </rPh>
    <phoneticPr fontId="4"/>
  </si>
  <si>
    <t>009161</t>
  </si>
  <si>
    <t>小郡大刀洗AMSE</t>
    <rPh sb="2" eb="5">
      <t>タチアライ</t>
    </rPh>
    <phoneticPr fontId="4"/>
  </si>
  <si>
    <t>008786</t>
    <phoneticPr fontId="4"/>
  </si>
  <si>
    <t>・</t>
    <phoneticPr fontId="4"/>
  </si>
  <si>
    <t>小郡山隈</t>
  </si>
  <si>
    <t>008750</t>
    <phoneticPr fontId="4"/>
  </si>
  <si>
    <t>PS三国</t>
  </si>
  <si>
    <t>009162</t>
  </si>
  <si>
    <t>PS東野</t>
    <rPh sb="2" eb="4">
      <t>ヒガシノ</t>
    </rPh>
    <phoneticPr fontId="4"/>
  </si>
  <si>
    <t>009282</t>
    <phoneticPr fontId="4"/>
  </si>
  <si>
    <t>PS立石小郡</t>
    <phoneticPr fontId="4"/>
  </si>
  <si>
    <t>009284</t>
    <phoneticPr fontId="4"/>
  </si>
  <si>
    <t>配布不可</t>
    <rPh sb="0" eb="4">
      <t>ハイフフカ</t>
    </rPh>
    <phoneticPr fontId="3"/>
  </si>
  <si>
    <t>PS御原</t>
    <phoneticPr fontId="4"/>
  </si>
  <si>
    <t>009281</t>
    <phoneticPr fontId="4"/>
  </si>
  <si>
    <t>PS味坂</t>
    <phoneticPr fontId="4"/>
  </si>
  <si>
    <t>009283</t>
    <phoneticPr fontId="4"/>
  </si>
  <si>
    <t>PSのぞみケ丘</t>
    <phoneticPr fontId="4"/>
  </si>
  <si>
    <t>009280</t>
    <phoneticPr fontId="4"/>
  </si>
  <si>
    <t>吉井AMSE</t>
    <phoneticPr fontId="4"/>
  </si>
  <si>
    <t>002745</t>
  </si>
  <si>
    <t>N吉井</t>
    <rPh sb="1" eb="3">
      <t>ヨシイ</t>
    </rPh>
    <phoneticPr fontId="4"/>
  </si>
  <si>
    <t>008917</t>
    <phoneticPr fontId="4"/>
  </si>
  <si>
    <t>浮羽AME</t>
    <phoneticPr fontId="4"/>
  </si>
  <si>
    <t>002743</t>
  </si>
  <si>
    <t>Nうきは</t>
    <phoneticPr fontId="4"/>
  </si>
  <si>
    <t>008918</t>
    <phoneticPr fontId="4"/>
  </si>
  <si>
    <t>大石AME</t>
    <phoneticPr fontId="4"/>
  </si>
  <si>
    <t>002744</t>
  </si>
  <si>
    <t>N大石</t>
    <rPh sb="1" eb="3">
      <t>オオイシ</t>
    </rPh>
    <phoneticPr fontId="4"/>
  </si>
  <si>
    <t>008919</t>
    <phoneticPr fontId="4"/>
  </si>
  <si>
    <t>ページ計</t>
    <rPh sb="3" eb="4">
      <t>ケイ</t>
    </rPh>
    <phoneticPr fontId="4"/>
  </si>
  <si>
    <t>※管理料等「・」0.3円/1枚※この部数は各新聞の折込センターの発表によるものです。※合売店表記略号：A…朝日M…毎日Y…読売E…日経S…産経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61" eb="63">
      <t>ヨミウリ</t>
    </rPh>
    <rPh sb="69" eb="71">
      <t>サンケイ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</si>
  <si>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</si>
  <si>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</si>
  <si>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【Fポス】　ご利用についての注意事項</t>
    <rPh sb="7" eb="9">
      <t>リヨウ</t>
    </rPh>
    <rPh sb="14" eb="16">
      <t>チュウイ</t>
    </rPh>
    <rPh sb="16" eb="18">
      <t>ジコウ</t>
    </rPh>
    <phoneticPr fontId="3"/>
  </si>
  <si>
    <t>※火～土曜日配布。(日･月曜の配布は行っておりません)</t>
    <rPh sb="1" eb="2">
      <t>ヒ</t>
    </rPh>
    <rPh sb="3" eb="4">
      <t>ツチ</t>
    </rPh>
    <rPh sb="4" eb="6">
      <t>ヨウビ</t>
    </rPh>
    <rPh sb="6" eb="8">
      <t>ハイフ</t>
    </rPh>
    <rPh sb="10" eb="11">
      <t>ヒ</t>
    </rPh>
    <rPh sb="12" eb="14">
      <t>ゲツヨウ</t>
    </rPh>
    <rPh sb="15" eb="17">
      <t>ハイフ</t>
    </rPh>
    <rPh sb="18" eb="19">
      <t>オコナ</t>
    </rPh>
    <phoneticPr fontId="3"/>
  </si>
  <si>
    <t>※お申込は校区ごとにフル部数での受付となっております。</t>
    <rPh sb="2" eb="3">
      <t>モウ</t>
    </rPh>
    <rPh sb="3" eb="4">
      <t>コ</t>
    </rPh>
    <rPh sb="5" eb="7">
      <t>コウク</t>
    </rPh>
    <rPh sb="12" eb="14">
      <t>ブスウ</t>
    </rPh>
    <phoneticPr fontId="3"/>
  </si>
  <si>
    <t>　</t>
    <phoneticPr fontId="3"/>
  </si>
  <si>
    <t>木佐木AMSE</t>
    <phoneticPr fontId="3"/>
  </si>
  <si>
    <t>002759</t>
  </si>
  <si>
    <t>大木</t>
  </si>
  <si>
    <t>002766</t>
  </si>
  <si>
    <t>柳川AMSE</t>
    <phoneticPr fontId="3"/>
  </si>
  <si>
    <t>002316</t>
  </si>
  <si>
    <t>柳川中央・東部</t>
    <rPh sb="2" eb="4">
      <t>チュウオウ</t>
    </rPh>
    <rPh sb="5" eb="7">
      <t>トウブ</t>
    </rPh>
    <phoneticPr fontId="3"/>
  </si>
  <si>
    <t>008545</t>
    <phoneticPr fontId="3"/>
  </si>
  <si>
    <t>大和</t>
  </si>
  <si>
    <t>002806</t>
  </si>
  <si>
    <t>柳川南ASE</t>
    <phoneticPr fontId="3"/>
  </si>
  <si>
    <t>002315</t>
  </si>
  <si>
    <t>002804</t>
  </si>
  <si>
    <t>三橋</t>
  </si>
  <si>
    <t>002807</t>
  </si>
  <si>
    <t>002793</t>
  </si>
  <si>
    <t>柳川</t>
    <rPh sb="0" eb="2">
      <t>ヤナガワ</t>
    </rPh>
    <phoneticPr fontId="3"/>
  </si>
  <si>
    <t>009807</t>
    <phoneticPr fontId="3"/>
  </si>
  <si>
    <t>002796</t>
  </si>
  <si>
    <t>大川SE</t>
    <phoneticPr fontId="3"/>
  </si>
  <si>
    <t>002385</t>
  </si>
  <si>
    <t>大川</t>
  </si>
  <si>
    <t>002386</t>
  </si>
  <si>
    <t>大川（佐）</t>
    <rPh sb="3" eb="4">
      <t>サ</t>
    </rPh>
    <phoneticPr fontId="3"/>
  </si>
  <si>
    <t>008112</t>
    <phoneticPr fontId="3"/>
  </si>
  <si>
    <t>大川</t>
    <rPh sb="0" eb="2">
      <t>オオカワ</t>
    </rPh>
    <phoneticPr fontId="3"/>
  </si>
  <si>
    <t>002389</t>
  </si>
  <si>
    <t>大川南部</t>
  </si>
  <si>
    <t>002388</t>
  </si>
  <si>
    <t>筑後船小屋ASE</t>
    <phoneticPr fontId="3"/>
  </si>
  <si>
    <t>002374</t>
  </si>
  <si>
    <t>筑後</t>
  </si>
  <si>
    <t>002377</t>
  </si>
  <si>
    <t>羽犬塚</t>
  </si>
  <si>
    <t>002379</t>
  </si>
  <si>
    <t>羽犬塚ASE</t>
    <phoneticPr fontId="3"/>
  </si>
  <si>
    <t>002371</t>
  </si>
  <si>
    <t>羽犬塚西部</t>
  </si>
  <si>
    <t>002380</t>
  </si>
  <si>
    <t>福島AMSE</t>
    <phoneticPr fontId="3"/>
  </si>
  <si>
    <t>002360</t>
  </si>
  <si>
    <t>八女</t>
  </si>
  <si>
    <t>002366</t>
  </si>
  <si>
    <t>山内AME</t>
    <phoneticPr fontId="3"/>
  </si>
  <si>
    <t>002361</t>
  </si>
  <si>
    <t>N上陽</t>
    <rPh sb="1" eb="2">
      <t>ウエ</t>
    </rPh>
    <rPh sb="2" eb="3">
      <t>ヨウ</t>
    </rPh>
    <phoneticPr fontId="3"/>
  </si>
  <si>
    <t>009638</t>
    <phoneticPr fontId="3"/>
  </si>
  <si>
    <t>N星野</t>
    <rPh sb="1" eb="3">
      <t>ホシノ</t>
    </rPh>
    <phoneticPr fontId="3"/>
  </si>
  <si>
    <t>009639</t>
    <phoneticPr fontId="3"/>
  </si>
  <si>
    <t>上陽AE</t>
    <phoneticPr fontId="3"/>
  </si>
  <si>
    <t>002774</t>
  </si>
  <si>
    <t>N黒木</t>
    <rPh sb="1" eb="3">
      <t>クロキ</t>
    </rPh>
    <phoneticPr fontId="3"/>
  </si>
  <si>
    <t>009640</t>
    <phoneticPr fontId="3"/>
  </si>
  <si>
    <t>星野AE</t>
    <phoneticPr fontId="3"/>
  </si>
  <si>
    <t>002775</t>
  </si>
  <si>
    <t>黒木AME</t>
    <phoneticPr fontId="3"/>
  </si>
  <si>
    <t>002776</t>
  </si>
  <si>
    <t>矢部Y</t>
    <phoneticPr fontId="3"/>
  </si>
  <si>
    <t>007849</t>
    <phoneticPr fontId="3"/>
  </si>
  <si>
    <t>八女南AMＹSE</t>
    <rPh sb="2" eb="3">
      <t>ミナミ</t>
    </rPh>
    <phoneticPr fontId="3"/>
  </si>
  <si>
    <t>008706</t>
    <phoneticPr fontId="3"/>
  </si>
  <si>
    <t>※管理料等「・」0.3円/1枚※この部数は各新聞の折込センターの発表によるものです。※合売店表記略号：A…朝日M…毎日Y…読売E…日経S…産経佐…佐賀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61" eb="63">
      <t>ヨミウリ</t>
    </rPh>
    <rPh sb="69" eb="71">
      <t>サンケイ</t>
    </rPh>
    <rPh sb="71" eb="72">
      <t>タスク</t>
    </rPh>
    <rPh sb="73" eb="75">
      <t>サガ</t>
    </rPh>
    <phoneticPr fontId="4"/>
  </si>
  <si>
    <t>　　　　　に名称変更。</t>
    <phoneticPr fontId="3"/>
  </si>
  <si>
    <t>広川AMSE</t>
    <phoneticPr fontId="3"/>
  </si>
  <si>
    <t>002773</t>
  </si>
  <si>
    <t>002783</t>
  </si>
  <si>
    <t>広川</t>
    <rPh sb="0" eb="2">
      <t>ヒロカワ</t>
    </rPh>
    <phoneticPr fontId="3"/>
  </si>
  <si>
    <t>高田SE</t>
    <phoneticPr fontId="3"/>
  </si>
  <si>
    <t>002817</t>
  </si>
  <si>
    <t>高田町</t>
  </si>
  <si>
    <t>002819</t>
  </si>
  <si>
    <t>002821</t>
  </si>
  <si>
    <t>山川AMＳE</t>
    <phoneticPr fontId="3"/>
  </si>
  <si>
    <t>002799</t>
  </si>
  <si>
    <t>瀬高・筑後南部</t>
    <rPh sb="3" eb="5">
      <t>チクゴ</t>
    </rPh>
    <rPh sb="5" eb="7">
      <t>ナンブ</t>
    </rPh>
    <phoneticPr fontId="3"/>
  </si>
  <si>
    <t>008303</t>
    <phoneticPr fontId="3"/>
  </si>
  <si>
    <t>瀬高</t>
  </si>
  <si>
    <t>002808</t>
  </si>
  <si>
    <t>瀬高AE</t>
    <phoneticPr fontId="3"/>
  </si>
  <si>
    <t>002800</t>
  </si>
  <si>
    <t>002809</t>
  </si>
  <si>
    <t>勝立S</t>
  </si>
  <si>
    <t>002140</t>
  </si>
  <si>
    <t>010445</t>
  </si>
  <si>
    <t>大牟田中央</t>
  </si>
  <si>
    <t>002151</t>
  </si>
  <si>
    <t>002159</t>
  </si>
  <si>
    <t>銀水S</t>
  </si>
  <si>
    <t>002141</t>
  </si>
  <si>
    <t>勝立</t>
  </si>
  <si>
    <t>002153</t>
  </si>
  <si>
    <t>002160</t>
  </si>
  <si>
    <t>三池・日の出S</t>
    <rPh sb="3" eb="4">
      <t>ヒ</t>
    </rPh>
    <rPh sb="5" eb="6">
      <t>デ</t>
    </rPh>
    <phoneticPr fontId="3"/>
  </si>
  <si>
    <t>009574</t>
  </si>
  <si>
    <t>大牟田西部</t>
  </si>
  <si>
    <t>002154</t>
  </si>
  <si>
    <t>002165</t>
  </si>
  <si>
    <t>吉野</t>
    <phoneticPr fontId="3"/>
  </si>
  <si>
    <t>002143</t>
  </si>
  <si>
    <t>三川</t>
  </si>
  <si>
    <t>002155</t>
  </si>
  <si>
    <t>002162</t>
  </si>
  <si>
    <t>002145</t>
  </si>
  <si>
    <t>大正町</t>
  </si>
  <si>
    <t>002156</t>
  </si>
  <si>
    <t>002163</t>
  </si>
  <si>
    <t>倉永</t>
    <rPh sb="0" eb="2">
      <t>クラナガ</t>
    </rPh>
    <phoneticPr fontId="3"/>
  </si>
  <si>
    <t>002144</t>
    <phoneticPr fontId="3"/>
  </si>
  <si>
    <t>銀水・倉永</t>
    <rPh sb="3" eb="4">
      <t>クラ</t>
    </rPh>
    <rPh sb="4" eb="5">
      <t>ナガ</t>
    </rPh>
    <phoneticPr fontId="3"/>
  </si>
  <si>
    <t>009661</t>
    <phoneticPr fontId="3"/>
  </si>
  <si>
    <t>002164</t>
  </si>
  <si>
    <t>　「A大牟田三川」に名称変更</t>
    <phoneticPr fontId="3"/>
  </si>
  <si>
    <t>　「Y大牟田駅西」「Y大牟田北」「Y大牟田三池」「Y大牟田歴木」「Y大牟田南部」に分割移動</t>
    <phoneticPr fontId="3"/>
  </si>
  <si>
    <t>福岡県</t>
    <rPh sb="0" eb="3">
      <t>フクオカケン</t>
    </rPh>
    <phoneticPr fontId="18"/>
  </si>
  <si>
    <t>筑後地区</t>
  </si>
  <si>
    <t>筑後地区折込部数表(3-3)</t>
    <rPh sb="0" eb="2">
      <t>チクゴ</t>
    </rPh>
    <rPh sb="4" eb="6">
      <t>オリコミ</t>
    </rPh>
    <phoneticPr fontId="3"/>
  </si>
  <si>
    <t>小学校区</t>
    <rPh sb="0" eb="4">
      <t>ショウガッコウク</t>
    </rPh>
    <phoneticPr fontId="3"/>
  </si>
  <si>
    <t>配布可能部数</t>
    <rPh sb="0" eb="2">
      <t>ハイフ</t>
    </rPh>
    <rPh sb="2" eb="4">
      <t>カノウ</t>
    </rPh>
    <phoneticPr fontId="3"/>
  </si>
  <si>
    <t>配布可能部数</t>
    <rPh sb="0" eb="4">
      <t>ハイフカノウ</t>
    </rPh>
    <phoneticPr fontId="3"/>
  </si>
  <si>
    <t>みやま市</t>
    <rPh sb="3" eb="4">
      <t>シ</t>
    </rPh>
    <phoneticPr fontId="3"/>
  </si>
  <si>
    <t>高田南Ａ</t>
    <rPh sb="0" eb="3">
      <t>タカダミナミ</t>
    </rPh>
    <phoneticPr fontId="3"/>
  </si>
  <si>
    <t>高田北</t>
    <rPh sb="0" eb="3">
      <t>タカタキタ</t>
    </rPh>
    <phoneticPr fontId="3"/>
  </si>
  <si>
    <t>大牟田中央YＥ</t>
    <rPh sb="3" eb="5">
      <t>チュウオウ</t>
    </rPh>
    <phoneticPr fontId="3"/>
  </si>
  <si>
    <t>大牟田北ＡＥ</t>
    <phoneticPr fontId="3"/>
  </si>
  <si>
    <t>大牟田歴木Ａ</t>
    <rPh sb="0" eb="3">
      <t>オオムタ</t>
    </rPh>
    <phoneticPr fontId="3"/>
  </si>
  <si>
    <t>大牟田南部Ａ</t>
    <rPh sb="0" eb="3">
      <t>オオムタ</t>
    </rPh>
    <rPh sb="3" eb="5">
      <t>ナンブ</t>
    </rPh>
    <phoneticPr fontId="3"/>
  </si>
  <si>
    <t>大牟田駅西ＡＥ</t>
    <rPh sb="0" eb="3">
      <t>オオムタ</t>
    </rPh>
    <phoneticPr fontId="3"/>
  </si>
  <si>
    <t>大牟田駅前S</t>
    <rPh sb="0" eb="5">
      <t>オオムタエキマエ</t>
    </rPh>
    <phoneticPr fontId="3"/>
  </si>
  <si>
    <t>大牟田三池ＡＥ</t>
    <rPh sb="0" eb="3">
      <t>オオムタ</t>
    </rPh>
    <phoneticPr fontId="3"/>
  </si>
  <si>
    <t>大牟田銀水ＡＥ</t>
    <rPh sb="0" eb="3">
      <t>オオムタ</t>
    </rPh>
    <phoneticPr fontId="3"/>
  </si>
  <si>
    <t>●R8.3.1朝日新聞「高田」→「Y高田南」に名称変更</t>
    <phoneticPr fontId="3"/>
  </si>
  <si>
    <t>●朝日「大牟田E」は、「大牟田E」「花園E」の一部を分割統合し「大牟田中央E」へ名変</t>
    <phoneticPr fontId="3"/>
  </si>
  <si>
    <t>　「Y大牟田歴木」「Y大牟田南部」が廃店。読売に統合。合売化。</t>
    <rPh sb="3" eb="8">
      <t>オオムタクヌギ</t>
    </rPh>
    <rPh sb="11" eb="14">
      <t>オオムタ</t>
    </rPh>
    <rPh sb="14" eb="16">
      <t>ナンブ</t>
    </rPh>
    <rPh sb="18" eb="20">
      <t>ハイテン</t>
    </rPh>
    <rPh sb="21" eb="23">
      <t>ヨミウリ</t>
    </rPh>
    <rPh sb="24" eb="26">
      <t>トウゴウ</t>
    </rPh>
    <rPh sb="27" eb="28">
      <t>ゴウ</t>
    </rPh>
    <rPh sb="28" eb="29">
      <t>バイ</t>
    </rPh>
    <rPh sb="29" eb="30">
      <t>カ</t>
    </rPh>
    <phoneticPr fontId="3"/>
  </si>
  <si>
    <t>●R8.3.1読売「大牟田北」「大牟田南部」「大牟田駅西」の一部を「大牟田三川」へ移動し、</t>
    <phoneticPr fontId="3"/>
  </si>
  <si>
    <t>●R8.3.1朝日「大牟田北部E」「草木E」「大牟田東部E」「花園E」が廃店し、新店「Y大牟田銀水」</t>
    <phoneticPr fontId="3"/>
  </si>
  <si>
    <t>● R8.4.1 読売｢A大牟田三川｣→朝日｢大牟田中央YE｣の合売化</t>
    <rPh sb="9" eb="11">
      <t>ヨミウリ</t>
    </rPh>
    <rPh sb="13" eb="18">
      <t>オオムタミカワ</t>
    </rPh>
    <rPh sb="20" eb="22">
      <t>アサヒ</t>
    </rPh>
    <rPh sb="23" eb="28">
      <t>オオムタチュウオウ</t>
    </rPh>
    <rPh sb="33" eb="34">
      <t>ウ</t>
    </rPh>
    <rPh sb="34" eb="35">
      <t>カ</t>
    </rPh>
    <phoneticPr fontId="3"/>
  </si>
  <si>
    <t>●R8.4.1朝日「Y高田南」「Y大牟田銀水」「Y大牟田駅西」「Y大牟田北」「Y大牟田三池」</t>
    <rPh sb="7" eb="9">
      <t>アサヒ</t>
    </rPh>
    <rPh sb="11" eb="13">
      <t>タカダ</t>
    </rPh>
    <rPh sb="13" eb="14">
      <t>ミナミ</t>
    </rPh>
    <rPh sb="17" eb="20">
      <t>オオムタ</t>
    </rPh>
    <rPh sb="20" eb="22">
      <t>ギンスイ</t>
    </rPh>
    <rPh sb="25" eb="28">
      <t>オオムタ</t>
    </rPh>
    <rPh sb="28" eb="30">
      <t>エキニシ</t>
    </rPh>
    <rPh sb="33" eb="36">
      <t>オオムタ</t>
    </rPh>
    <rPh sb="36" eb="37">
      <t>キタ</t>
    </rPh>
    <rPh sb="40" eb="43">
      <t>オオムタ</t>
    </rPh>
    <rPh sb="43" eb="45">
      <t>ミイケ</t>
    </rPh>
    <phoneticPr fontId="3"/>
  </si>
  <si>
    <t>筑後地区折込部数表(3-2)</t>
    <rPh sb="0" eb="2">
      <t>チクゴ</t>
    </rPh>
    <rPh sb="4" eb="6">
      <t>オリコミ</t>
    </rPh>
    <phoneticPr fontId="3"/>
  </si>
  <si>
    <t>大和AE</t>
    <phoneticPr fontId="3"/>
  </si>
  <si>
    <t>柳川三橋ASE</t>
    <rPh sb="0" eb="2">
      <t>ヤナガワ</t>
    </rPh>
    <phoneticPr fontId="3"/>
  </si>
  <si>
    <t>●R7.5.1　読売矢部10枚取扱開始し、西日本「矢部A」へ合売化。「矢部A」→「矢部AY」</t>
    <phoneticPr fontId="3"/>
  </si>
  <si>
    <t>筑後地区折込部数表(3-1)</t>
    <rPh sb="0" eb="2">
      <t>チクゴ</t>
    </rPh>
    <rPh sb="4" eb="6">
      <t>オリコミ</t>
    </rPh>
    <phoneticPr fontId="3"/>
  </si>
  <si>
    <t>小学校区名</t>
    <rPh sb="0" eb="4">
      <t>ショウガッコウク</t>
    </rPh>
    <rPh sb="4" eb="5">
      <t>メイ</t>
    </rPh>
    <phoneticPr fontId="4"/>
  </si>
  <si>
    <t>配布可能部数</t>
    <rPh sb="0" eb="2">
      <t>ハイフ</t>
    </rPh>
    <rPh sb="2" eb="4">
      <t>カノウ</t>
    </rPh>
    <phoneticPr fontId="4"/>
  </si>
  <si>
    <t>久留米市(三井郡含む)</t>
    <rPh sb="5" eb="8">
      <t>ミイグン</t>
    </rPh>
    <rPh sb="8" eb="9">
      <t>フク</t>
    </rPh>
    <phoneticPr fontId="3"/>
  </si>
  <si>
    <t>PS西国分①</t>
    <rPh sb="2" eb="3">
      <t>ニシ</t>
    </rPh>
    <rPh sb="3" eb="6">
      <t>コクブイチ</t>
    </rPh>
    <phoneticPr fontId="4"/>
  </si>
  <si>
    <t>010414</t>
    <phoneticPr fontId="4"/>
  </si>
  <si>
    <t>PS長門石</t>
    <rPh sb="2" eb="5">
      <t>ナガトイシ</t>
    </rPh>
    <phoneticPr fontId="4"/>
  </si>
  <si>
    <t>配布不可</t>
    <rPh sb="0" eb="2">
      <t>ハイフ</t>
    </rPh>
    <rPh sb="2" eb="4">
      <t>フカ</t>
    </rPh>
    <phoneticPr fontId="4"/>
  </si>
  <si>
    <t>南部・国分・上津</t>
    <rPh sb="0" eb="2">
      <t>ナンブ</t>
    </rPh>
    <rPh sb="3" eb="5">
      <t>コクブ</t>
    </rPh>
    <rPh sb="6" eb="8">
      <t>カミツ</t>
    </rPh>
    <phoneticPr fontId="3"/>
  </si>
  <si>
    <t>PS西国分②</t>
    <rPh sb="2" eb="3">
      <t>ニシ</t>
    </rPh>
    <rPh sb="3" eb="5">
      <t>コクブ</t>
    </rPh>
    <phoneticPr fontId="4"/>
  </si>
  <si>
    <t>010415</t>
    <phoneticPr fontId="4"/>
  </si>
  <si>
    <t>PS小森野</t>
    <rPh sb="2" eb="4">
      <t>コモリ</t>
    </rPh>
    <rPh sb="4" eb="5">
      <t>ノ</t>
    </rPh>
    <phoneticPr fontId="4"/>
  </si>
  <si>
    <t>PS西国分③</t>
    <rPh sb="2" eb="5">
      <t>ニシコクブ</t>
    </rPh>
    <phoneticPr fontId="4"/>
  </si>
  <si>
    <t>010416</t>
    <phoneticPr fontId="4"/>
  </si>
  <si>
    <t>PS御井</t>
    <rPh sb="2" eb="4">
      <t>ミイ</t>
    </rPh>
    <phoneticPr fontId="4"/>
  </si>
  <si>
    <t>久留米北部E</t>
    <phoneticPr fontId="3"/>
  </si>
  <si>
    <t>PS荘島</t>
    <rPh sb="2" eb="4">
      <t>ショウジマ</t>
    </rPh>
    <phoneticPr fontId="4"/>
  </si>
  <si>
    <t>010417</t>
    <phoneticPr fontId="4"/>
  </si>
  <si>
    <t>PS高良内</t>
    <rPh sb="2" eb="5">
      <t>コウラウチ</t>
    </rPh>
    <phoneticPr fontId="4"/>
  </si>
  <si>
    <t>本町・城南</t>
    <rPh sb="0" eb="2">
      <t>ホンマチ</t>
    </rPh>
    <rPh sb="3" eb="5">
      <t>ジョウナン</t>
    </rPh>
    <phoneticPr fontId="3"/>
  </si>
  <si>
    <t>PS日吉①</t>
    <rPh sb="2" eb="5">
      <t>ヒヨシイチ</t>
    </rPh>
    <phoneticPr fontId="4"/>
  </si>
  <si>
    <t>010418</t>
    <phoneticPr fontId="4"/>
  </si>
  <si>
    <t>PS山本</t>
    <rPh sb="2" eb="4">
      <t>ヤマモト</t>
    </rPh>
    <phoneticPr fontId="4"/>
  </si>
  <si>
    <t>久留米南部E</t>
    <rPh sb="0" eb="3">
      <t>クルメ</t>
    </rPh>
    <rPh sb="3" eb="5">
      <t>ナンブ</t>
    </rPh>
    <phoneticPr fontId="3"/>
  </si>
  <si>
    <t>PS日吉②</t>
    <rPh sb="2" eb="4">
      <t>ヒヨシ</t>
    </rPh>
    <phoneticPr fontId="4"/>
  </si>
  <si>
    <t>010419</t>
    <phoneticPr fontId="4"/>
  </si>
  <si>
    <t>PS草野</t>
    <rPh sb="2" eb="3">
      <t>クサ</t>
    </rPh>
    <rPh sb="3" eb="4">
      <t>ノ</t>
    </rPh>
    <phoneticPr fontId="4"/>
  </si>
  <si>
    <t>城島E</t>
    <rPh sb="0" eb="1">
      <t>シロ</t>
    </rPh>
    <rPh sb="1" eb="2">
      <t>シマ</t>
    </rPh>
    <phoneticPr fontId="3"/>
  </si>
  <si>
    <t>PS篠山</t>
    <rPh sb="2" eb="4">
      <t>ササヤマ</t>
    </rPh>
    <phoneticPr fontId="4"/>
  </si>
  <si>
    <t>010420</t>
    <phoneticPr fontId="4"/>
  </si>
  <si>
    <t>PS安武</t>
    <rPh sb="2" eb="4">
      <t>ヤスタケ</t>
    </rPh>
    <phoneticPr fontId="4"/>
  </si>
  <si>
    <t>PS京町①</t>
    <rPh sb="2" eb="4">
      <t>キョウマチ</t>
    </rPh>
    <phoneticPr fontId="4"/>
  </si>
  <si>
    <t>010422</t>
    <phoneticPr fontId="4"/>
  </si>
  <si>
    <t>PS大善寺</t>
    <rPh sb="2" eb="5">
      <t>ダイゼンジ</t>
    </rPh>
    <phoneticPr fontId="4"/>
  </si>
  <si>
    <t>PS京町②</t>
    <rPh sb="2" eb="4">
      <t>キョウマチ</t>
    </rPh>
    <phoneticPr fontId="4"/>
  </si>
  <si>
    <t>010443</t>
    <phoneticPr fontId="4"/>
  </si>
  <si>
    <t>PS船越</t>
    <rPh sb="2" eb="4">
      <t>フナコシ</t>
    </rPh>
    <phoneticPr fontId="4"/>
  </si>
  <si>
    <t>PS南薫</t>
    <rPh sb="2" eb="4">
      <t>ナンクン</t>
    </rPh>
    <phoneticPr fontId="4"/>
  </si>
  <si>
    <t>010424</t>
    <phoneticPr fontId="4"/>
  </si>
  <si>
    <t>PS水縄</t>
    <rPh sb="2" eb="4">
      <t>ミズナワ</t>
    </rPh>
    <phoneticPr fontId="4"/>
  </si>
  <si>
    <t>PS鳥飼①</t>
    <rPh sb="2" eb="4">
      <t>トリカイ</t>
    </rPh>
    <phoneticPr fontId="4"/>
  </si>
  <si>
    <t>010425</t>
    <phoneticPr fontId="4"/>
  </si>
  <si>
    <t>PS田主丸</t>
    <rPh sb="2" eb="5">
      <t>タヌシマル</t>
    </rPh>
    <phoneticPr fontId="4"/>
  </si>
  <si>
    <t>北野･大刀洗</t>
    <rPh sb="3" eb="6">
      <t>タチアライ</t>
    </rPh>
    <phoneticPr fontId="3"/>
  </si>
  <si>
    <t>PS鳥飼②</t>
    <rPh sb="2" eb="4">
      <t>トリカイ</t>
    </rPh>
    <phoneticPr fontId="4"/>
  </si>
  <si>
    <t>010444</t>
    <phoneticPr fontId="4"/>
  </si>
  <si>
    <t>PS水分</t>
    <rPh sb="2" eb="4">
      <t>ミズワケ</t>
    </rPh>
    <phoneticPr fontId="4"/>
  </si>
  <si>
    <t>PS金丸①</t>
    <rPh sb="2" eb="4">
      <t>カネマル</t>
    </rPh>
    <phoneticPr fontId="4"/>
  </si>
  <si>
    <t>010426</t>
    <phoneticPr fontId="4"/>
  </si>
  <si>
    <t>PS竹野</t>
    <rPh sb="2" eb="4">
      <t>タケノ</t>
    </rPh>
    <phoneticPr fontId="4"/>
  </si>
  <si>
    <t>大善寺三潴</t>
    <rPh sb="0" eb="3">
      <t>ダイゼンジ</t>
    </rPh>
    <phoneticPr fontId="4"/>
  </si>
  <si>
    <t>010464</t>
    <phoneticPr fontId="4"/>
  </si>
  <si>
    <t>PS金丸②</t>
    <rPh sb="2" eb="4">
      <t>カネマル</t>
    </rPh>
    <phoneticPr fontId="4"/>
  </si>
  <si>
    <t>010427</t>
    <phoneticPr fontId="4"/>
  </si>
  <si>
    <t>PS川会</t>
    <rPh sb="2" eb="3">
      <t>カワ</t>
    </rPh>
    <rPh sb="3" eb="4">
      <t>カイ</t>
    </rPh>
    <phoneticPr fontId="4"/>
  </si>
  <si>
    <t>西田主丸AME</t>
    <phoneticPr fontId="4"/>
  </si>
  <si>
    <t>PS東国分①</t>
    <rPh sb="2" eb="6">
      <t>ヒガシコクブイチ</t>
    </rPh>
    <phoneticPr fontId="4"/>
  </si>
  <si>
    <t>010428</t>
    <phoneticPr fontId="4"/>
  </si>
  <si>
    <t>PS柴刈</t>
    <rPh sb="2" eb="4">
      <t>シバカ</t>
    </rPh>
    <phoneticPr fontId="4"/>
  </si>
  <si>
    <t>PS東国分②</t>
    <rPh sb="2" eb="3">
      <t>ヒガシ</t>
    </rPh>
    <rPh sb="3" eb="5">
      <t>コクブ</t>
    </rPh>
    <phoneticPr fontId="4"/>
  </si>
  <si>
    <t>010429</t>
    <phoneticPr fontId="4"/>
  </si>
  <si>
    <t>PS弓削</t>
    <rPh sb="2" eb="4">
      <t>ユゲ</t>
    </rPh>
    <phoneticPr fontId="4"/>
  </si>
  <si>
    <t>城島M</t>
    <phoneticPr fontId="4"/>
  </si>
  <si>
    <t>PS南①</t>
    <rPh sb="2" eb="3">
      <t>ミナミ</t>
    </rPh>
    <phoneticPr fontId="4"/>
  </si>
  <si>
    <t>010431</t>
    <phoneticPr fontId="4"/>
  </si>
  <si>
    <t>PS北野</t>
    <rPh sb="2" eb="4">
      <t>キタノ</t>
    </rPh>
    <phoneticPr fontId="4"/>
  </si>
  <si>
    <t>PS南②</t>
    <rPh sb="2" eb="3">
      <t>ミナミ</t>
    </rPh>
    <phoneticPr fontId="4"/>
  </si>
  <si>
    <t>010432</t>
    <phoneticPr fontId="4"/>
  </si>
  <si>
    <t>PS大城</t>
    <rPh sb="2" eb="4">
      <t>オオシロ</t>
    </rPh>
    <phoneticPr fontId="4"/>
  </si>
  <si>
    <t>PS合川</t>
    <rPh sb="2" eb="4">
      <t>アイカワ</t>
    </rPh>
    <phoneticPr fontId="4"/>
  </si>
  <si>
    <t>010433</t>
    <phoneticPr fontId="4"/>
  </si>
  <si>
    <t>PS金島</t>
    <rPh sb="2" eb="4">
      <t>カネシマ</t>
    </rPh>
    <phoneticPr fontId="4"/>
  </si>
  <si>
    <t>PS山川</t>
    <rPh sb="2" eb="4">
      <t>ヤマカワ</t>
    </rPh>
    <phoneticPr fontId="4"/>
  </si>
  <si>
    <t>010434</t>
    <phoneticPr fontId="4"/>
  </si>
  <si>
    <t>PS城島</t>
    <rPh sb="2" eb="4">
      <t>ジョウジマ</t>
    </rPh>
    <phoneticPr fontId="4"/>
  </si>
  <si>
    <t>PS上津</t>
    <rPh sb="2" eb="4">
      <t>カミツ</t>
    </rPh>
    <phoneticPr fontId="4"/>
  </si>
  <si>
    <t>010435</t>
    <phoneticPr fontId="4"/>
  </si>
  <si>
    <t>PS江上</t>
    <rPh sb="2" eb="4">
      <t>エガミ</t>
    </rPh>
    <phoneticPr fontId="4"/>
  </si>
  <si>
    <t>PS宮ノ陣</t>
    <rPh sb="2" eb="3">
      <t>ミヤ</t>
    </rPh>
    <rPh sb="4" eb="5">
      <t>ジン</t>
    </rPh>
    <phoneticPr fontId="4"/>
  </si>
  <si>
    <t>010436</t>
    <phoneticPr fontId="4"/>
  </si>
  <si>
    <t>PS青木</t>
    <rPh sb="2" eb="4">
      <t>アオキ</t>
    </rPh>
    <phoneticPr fontId="4"/>
  </si>
  <si>
    <t>PS荒木</t>
    <rPh sb="2" eb="4">
      <t>アラキ</t>
    </rPh>
    <phoneticPr fontId="4"/>
  </si>
  <si>
    <t>010437</t>
    <phoneticPr fontId="4"/>
  </si>
  <si>
    <t>PS西牟田</t>
    <rPh sb="2" eb="5">
      <t>ニシムタ</t>
    </rPh>
    <phoneticPr fontId="4"/>
  </si>
  <si>
    <t>PS善導寺</t>
    <rPh sb="2" eb="5">
      <t>ゼンドウジ</t>
    </rPh>
    <phoneticPr fontId="4"/>
  </si>
  <si>
    <t>010438</t>
    <phoneticPr fontId="4"/>
  </si>
  <si>
    <t>PS犬塚</t>
    <rPh sb="2" eb="4">
      <t>イヌズカ</t>
    </rPh>
    <phoneticPr fontId="4"/>
  </si>
  <si>
    <t>PS青峰</t>
    <rPh sb="2" eb="4">
      <t>セイホウ</t>
    </rPh>
    <phoneticPr fontId="4"/>
  </si>
  <si>
    <t>010439</t>
    <phoneticPr fontId="4"/>
  </si>
  <si>
    <t>PS三潴</t>
    <rPh sb="2" eb="4">
      <t>ミズマ</t>
    </rPh>
    <phoneticPr fontId="4"/>
  </si>
  <si>
    <t>PS津福</t>
    <rPh sb="2" eb="4">
      <t>ツフク</t>
    </rPh>
    <phoneticPr fontId="4"/>
  </si>
  <si>
    <t>010440</t>
    <phoneticPr fontId="4"/>
  </si>
  <si>
    <t>小郡市（三井郡含む）</t>
    <rPh sb="2" eb="3">
      <t>シ</t>
    </rPh>
    <rPh sb="4" eb="7">
      <t>ミイグン</t>
    </rPh>
    <rPh sb="7" eb="8">
      <t>フク</t>
    </rPh>
    <phoneticPr fontId="3"/>
  </si>
  <si>
    <t>うきは市</t>
    <rPh sb="3" eb="4">
      <t>シ</t>
    </rPh>
    <phoneticPr fontId="3"/>
  </si>
  <si>
    <t>※新聞折込と同時にお申込ください。</t>
    <phoneticPr fontId="3"/>
  </si>
  <si>
    <t>●R8.4.1　読売「大善寺」「三潴」「 城島」⇒統合して読売「大善寺三潴」へ名称変更。</t>
    <rPh sb="8" eb="10">
      <t>ヨミウリ</t>
    </rPh>
    <rPh sb="11" eb="14">
      <t>ダイゼンジ</t>
    </rPh>
    <rPh sb="16" eb="18">
      <t>ミズマ</t>
    </rPh>
    <rPh sb="21" eb="23">
      <t>ジョウジマ</t>
    </rPh>
    <rPh sb="25" eb="27">
      <t>トウゴウ</t>
    </rPh>
    <rPh sb="29" eb="31">
      <t>ヨミウリ</t>
    </rPh>
    <rPh sb="32" eb="35">
      <t>ダイゼンジ</t>
    </rPh>
    <rPh sb="35" eb="37">
      <t>ミズマ</t>
    </rPh>
    <rPh sb="39" eb="43">
      <t>メイショウヘンコウ</t>
    </rPh>
    <phoneticPr fontId="4"/>
  </si>
  <si>
    <t>【変更履歴】</t>
  </si>
  <si>
    <t>2026年5月1日現在</t>
    <phoneticPr fontId="11"/>
  </si>
  <si>
    <t>●R8.5.1　西日本「八女西AＭSE」廃店し、「福島AMSE」八女郡「広川AMSE」に分割移動。　</t>
    <rPh sb="8" eb="9">
      <t>ニシ</t>
    </rPh>
    <rPh sb="9" eb="11">
      <t>ニホン</t>
    </rPh>
    <rPh sb="12" eb="14">
      <t>ヤメ</t>
    </rPh>
    <rPh sb="14" eb="15">
      <t>ニシ</t>
    </rPh>
    <rPh sb="20" eb="22">
      <t>ハイテン</t>
    </rPh>
    <rPh sb="32" eb="35">
      <t>ヤメグン</t>
    </rPh>
    <rPh sb="44" eb="46">
      <t>ブンカツ</t>
    </rPh>
    <rPh sb="46" eb="48">
      <t>イドウ</t>
    </rPh>
    <phoneticPr fontId="3"/>
  </si>
  <si>
    <t>●R8.5.1　西日本八女市「八女西AＭSE」廃店し、八女市「福島AMSE」「広川AMSE」に分割移動。　</t>
    <rPh sb="11" eb="14">
      <t>ヤメシ</t>
    </rPh>
    <rPh sb="27" eb="30">
      <t>ヤメシ</t>
    </rPh>
    <phoneticPr fontId="3"/>
  </si>
  <si>
    <t>　し、「大牟田北AE」「大牟田駅西AE」「大牟田三池AE」「大牟田銀水AE」へ名称変更</t>
    <phoneticPr fontId="3"/>
  </si>
  <si>
    <t>　日経分は朝日から読売「大牟田北」「大牟田駅西」「大牟田三池」「大牟田銀水」へ合売化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</si>
</sst>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m&quot;月&quot;d&quot;日&quot;;@"/>
    <numFmt numFmtId="179" formatCode="#,##0.00_);[Red]\(#,##0.00\)"/>
    <numFmt numFmtId="180" formatCode="[$-F800]dddd\,\ mmmm\ dd\,\ yyyy"/>
    <numFmt numFmtId="181" formatCode="yyyy&quot;年&quot;m&quot;月&quot;d&quot;日&quot;;@"/>
  </numFmts>
  <fonts count="41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rgb="FF00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177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10" fillId="0" borderId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4" fillId="0" borderId="0" applyNumberFormat="0" applyFill="0" applyBorder="0" applyAlignment="0" applyProtection="0"/>
    <xf numFmtId="38" fontId="6" fillId="0" borderId="0" applyFont="0" applyFill="0" applyBorder="0" applyAlignment="0" applyProtection="0"/>
  </cellStyleXfs>
  <cellXfs count="432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10"/>
    <xf numFmtId="0" fontId="6" fillId="3" borderId="0" xfId="10" applyFill="1"/>
    <xf numFmtId="0" fontId="6" fillId="3" borderId="0" xfId="10" applyFill="1" applyAlignment="1">
      <alignment horizontal="centerContinuous"/>
    </xf>
    <xf numFmtId="0" fontId="13" fillId="3" borderId="0" xfId="10" applyFont="1" applyFill="1"/>
    <xf numFmtId="0" fontId="13" fillId="3" borderId="0" xfId="10" applyFont="1" applyFill="1" applyAlignment="1">
      <alignment horizontal="centerContinuous"/>
    </xf>
    <xf numFmtId="0" fontId="6" fillId="4" borderId="2" xfId="10" applyFill="1" applyBorder="1" applyAlignment="1">
      <alignment horizontal="centerContinuous"/>
    </xf>
    <xf numFmtId="0" fontId="6" fillId="4" borderId="64" xfId="10" applyFill="1" applyBorder="1" applyAlignment="1">
      <alignment horizontal="centerContinuous"/>
    </xf>
    <xf numFmtId="0" fontId="6" fillId="4" borderId="2" xfId="10" applyFill="1" applyBorder="1" applyAlignment="1">
      <alignment vertical="center"/>
    </xf>
    <xf numFmtId="0" fontId="6" fillId="4" borderId="64" xfId="10" applyFill="1" applyBorder="1" applyAlignment="1">
      <alignment vertical="center"/>
    </xf>
    <xf numFmtId="0" fontId="6" fillId="4" borderId="2" xfId="10" applyFill="1" applyBorder="1" applyAlignment="1">
      <alignment horizontal="centerContinuous" vertical="center"/>
    </xf>
    <xf numFmtId="0" fontId="6" fillId="4" borderId="64" xfId="10" applyFill="1" applyBorder="1" applyAlignment="1">
      <alignment horizontal="centerContinuous" vertical="center"/>
    </xf>
    <xf numFmtId="0" fontId="6" fillId="4" borderId="63" xfId="10" applyFill="1" applyBorder="1" applyAlignment="1">
      <alignment horizontal="centerContinuous" vertical="center"/>
    </xf>
    <xf numFmtId="0" fontId="6" fillId="4" borderId="38" xfId="10" applyFill="1" applyBorder="1" applyAlignment="1">
      <alignment horizontal="centerContinuous" vertical="center"/>
    </xf>
    <xf numFmtId="0" fontId="6" fillId="4" borderId="42" xfId="10" applyFill="1" applyBorder="1" applyAlignment="1">
      <alignment horizontal="centerContinuous" vertical="center"/>
    </xf>
    <xf numFmtId="49" fontId="0" fillId="0" borderId="76" xfId="10" applyNumberFormat="1" applyFont="1" applyBorder="1" applyAlignment="1" applyProtection="1">
      <alignment shrinkToFit="1"/>
      <protection locked="0"/>
    </xf>
    <xf numFmtId="2" fontId="6" fillId="4" borderId="63" xfId="10" applyNumberFormat="1" applyFill="1" applyBorder="1" applyAlignment="1">
      <alignment horizontal="centerContinuous" vertical="center"/>
    </xf>
    <xf numFmtId="2" fontId="6" fillId="4" borderId="64" xfId="10" applyNumberFormat="1" applyFill="1" applyBorder="1" applyAlignment="1">
      <alignment horizontal="centerContinuous" vertical="center"/>
    </xf>
    <xf numFmtId="0" fontId="12" fillId="0" borderId="40" xfId="0" applyFont="1" applyBorder="1" applyAlignment="1">
      <alignment shrinkToFit="1"/>
    </xf>
    <xf numFmtId="0" fontId="12" fillId="0" borderId="11" xfId="0" applyFont="1" applyBorder="1" applyAlignment="1">
      <alignment shrinkToFit="1"/>
    </xf>
    <xf numFmtId="0" fontId="17" fillId="0" borderId="0" xfId="0" applyFont="1" applyAlignment="1">
      <alignment horizontal="center"/>
    </xf>
    <xf numFmtId="0" fontId="18" fillId="0" borderId="8" xfId="8" applyFont="1" applyBorder="1" applyAlignment="1">
      <alignment horizontal="left"/>
    </xf>
    <xf numFmtId="0" fontId="16" fillId="0" borderId="0" xfId="8" applyFont="1" applyAlignment="1">
      <alignment shrinkToFit="1"/>
    </xf>
    <xf numFmtId="0" fontId="16" fillId="0" borderId="12" xfId="8" applyFont="1" applyBorder="1" applyAlignment="1">
      <alignment horizontal="center" shrinkToFit="1"/>
    </xf>
    <xf numFmtId="38" fontId="16" fillId="0" borderId="14" xfId="6" applyFont="1" applyFill="1" applyBorder="1" applyAlignment="1">
      <alignment shrinkToFit="1"/>
    </xf>
    <xf numFmtId="0" fontId="16" fillId="0" borderId="14" xfId="6" applyNumberFormat="1" applyFont="1" applyFill="1" applyBorder="1" applyAlignment="1">
      <alignment shrinkToFit="1"/>
    </xf>
    <xf numFmtId="0" fontId="16" fillId="0" borderId="19" xfId="8" applyFont="1" applyBorder="1" applyAlignment="1">
      <alignment shrinkToFit="1"/>
    </xf>
    <xf numFmtId="0" fontId="16" fillId="0" borderId="0" xfId="8" applyFont="1"/>
    <xf numFmtId="38" fontId="16" fillId="0" borderId="13" xfId="6" applyFont="1" applyFill="1" applyBorder="1" applyAlignment="1">
      <alignment shrinkToFit="1"/>
    </xf>
    <xf numFmtId="0" fontId="16" fillId="0" borderId="13" xfId="6" applyNumberFormat="1" applyFont="1" applyFill="1" applyBorder="1" applyAlignment="1">
      <alignment shrinkToFit="1"/>
    </xf>
    <xf numFmtId="0" fontId="6" fillId="0" borderId="8" xfId="8" applyFont="1" applyBorder="1"/>
    <xf numFmtId="56" fontId="6" fillId="0" borderId="8" xfId="8" applyNumberFormat="1" applyFont="1" applyBorder="1"/>
    <xf numFmtId="0" fontId="16" fillId="0" borderId="13" xfId="8" applyFont="1" applyBorder="1" applyAlignment="1">
      <alignment shrinkToFit="1"/>
    </xf>
    <xf numFmtId="0" fontId="20" fillId="2" borderId="32" xfId="8" applyFont="1" applyFill="1" applyBorder="1" applyAlignment="1">
      <alignment horizontal="center" shrinkToFit="1"/>
    </xf>
    <xf numFmtId="38" fontId="17" fillId="2" borderId="33" xfId="8" applyNumberFormat="1" applyFont="1" applyFill="1" applyBorder="1" applyAlignment="1">
      <alignment shrinkToFit="1"/>
    </xf>
    <xf numFmtId="38" fontId="17" fillId="2" borderId="34" xfId="8" applyNumberFormat="1" applyFont="1" applyFill="1" applyBorder="1" applyAlignment="1">
      <alignment horizontal="center" shrinkToFit="1"/>
    </xf>
    <xf numFmtId="0" fontId="17" fillId="2" borderId="4" xfId="8" applyFont="1" applyFill="1" applyBorder="1"/>
    <xf numFmtId="38" fontId="17" fillId="2" borderId="35" xfId="6" applyFont="1" applyFill="1" applyBorder="1"/>
    <xf numFmtId="38" fontId="17" fillId="2" borderId="36" xfId="6" applyFont="1" applyFill="1" applyBorder="1"/>
    <xf numFmtId="38" fontId="17" fillId="2" borderId="4" xfId="6" applyFont="1" applyFill="1" applyBorder="1"/>
    <xf numFmtId="38" fontId="17" fillId="2" borderId="34" xfId="8" applyNumberFormat="1" applyFont="1" applyFill="1" applyBorder="1" applyAlignment="1">
      <alignment shrinkToFit="1"/>
    </xf>
    <xf numFmtId="38" fontId="17" fillId="2" borderId="5" xfId="6" applyFont="1" applyFill="1" applyBorder="1"/>
    <xf numFmtId="0" fontId="20" fillId="2" borderId="51" xfId="8" applyFont="1" applyFill="1" applyBorder="1" applyAlignment="1">
      <alignment horizontal="center" shrinkToFit="1"/>
    </xf>
    <xf numFmtId="38" fontId="17" fillId="2" borderId="52" xfId="6" applyFont="1" applyFill="1" applyBorder="1" applyAlignment="1">
      <alignment shrinkToFit="1"/>
    </xf>
    <xf numFmtId="38" fontId="17" fillId="2" borderId="53" xfId="6" applyFont="1" applyFill="1" applyBorder="1" applyAlignment="1">
      <alignment horizontal="center" shrinkToFit="1"/>
    </xf>
    <xf numFmtId="38" fontId="17" fillId="2" borderId="53" xfId="6" applyFont="1" applyFill="1" applyBorder="1" applyAlignment="1">
      <alignment shrinkToFit="1"/>
    </xf>
    <xf numFmtId="0" fontId="20" fillId="2" borderId="37" xfId="8" applyFont="1" applyFill="1" applyBorder="1" applyAlignment="1">
      <alignment horizontal="center" shrinkToFit="1"/>
    </xf>
    <xf numFmtId="38" fontId="17" fillId="2" borderId="38" xfId="6" applyFont="1" applyFill="1" applyBorder="1" applyAlignment="1">
      <alignment shrinkToFit="1"/>
    </xf>
    <xf numFmtId="38" fontId="17" fillId="2" borderId="39" xfId="6" applyFont="1" applyFill="1" applyBorder="1" applyAlignment="1">
      <alignment shrinkToFit="1"/>
    </xf>
    <xf numFmtId="0" fontId="17" fillId="2" borderId="40" xfId="8" applyFont="1" applyFill="1" applyBorder="1"/>
    <xf numFmtId="38" fontId="17" fillId="2" borderId="41" xfId="6" applyFont="1" applyFill="1" applyBorder="1"/>
    <xf numFmtId="38" fontId="17" fillId="2" borderId="42" xfId="6" applyFont="1" applyFill="1" applyBorder="1"/>
    <xf numFmtId="38" fontId="17" fillId="2" borderId="40" xfId="6" applyFont="1" applyFill="1" applyBorder="1"/>
    <xf numFmtId="38" fontId="17" fillId="2" borderId="43" xfId="6" applyFont="1" applyFill="1" applyBorder="1"/>
    <xf numFmtId="0" fontId="20" fillId="2" borderId="44" xfId="7" applyFont="1" applyFill="1" applyBorder="1" applyAlignment="1">
      <alignment horizontal="center" shrinkToFit="1"/>
    </xf>
    <xf numFmtId="38" fontId="17" fillId="2" borderId="45" xfId="6" applyFont="1" applyFill="1" applyBorder="1" applyAlignment="1">
      <alignment shrinkToFit="1"/>
    </xf>
    <xf numFmtId="38" fontId="17" fillId="2" borderId="46" xfId="6" applyFont="1" applyFill="1" applyBorder="1" applyAlignment="1">
      <alignment shrinkToFit="1"/>
    </xf>
    <xf numFmtId="0" fontId="17" fillId="2" borderId="47" xfId="7" applyFont="1" applyFill="1" applyBorder="1"/>
    <xf numFmtId="38" fontId="17" fillId="2" borderId="48" xfId="6" applyFont="1" applyFill="1" applyBorder="1"/>
    <xf numFmtId="38" fontId="17" fillId="2" borderId="49" xfId="6" applyFont="1" applyFill="1" applyBorder="1"/>
    <xf numFmtId="38" fontId="17" fillId="2" borderId="47" xfId="6" applyFont="1" applyFill="1" applyBorder="1"/>
    <xf numFmtId="38" fontId="17" fillId="2" borderId="50" xfId="6" applyFont="1" applyFill="1" applyBorder="1"/>
    <xf numFmtId="0" fontId="6" fillId="4" borderId="63" xfId="10" applyFill="1" applyBorder="1" applyAlignment="1">
      <alignment vertical="center"/>
    </xf>
    <xf numFmtId="0" fontId="17" fillId="0" borderId="0" xfId="8" applyFont="1" applyAlignment="1">
      <alignment horizontal="centerContinuous"/>
    </xf>
    <xf numFmtId="0" fontId="21" fillId="0" borderId="0" xfId="8" applyFont="1" applyAlignment="1">
      <alignment horizontal="centerContinuous"/>
    </xf>
    <xf numFmtId="0" fontId="16" fillId="0" borderId="0" xfId="8" applyFont="1" applyAlignment="1">
      <alignment horizontal="centerContinuous"/>
    </xf>
    <xf numFmtId="0" fontId="6" fillId="0" borderId="0" xfId="8" applyFont="1" applyAlignment="1">
      <alignment horizontal="centerContinuous"/>
    </xf>
    <xf numFmtId="0" fontId="17" fillId="0" borderId="0" xfId="8" applyFont="1" applyAlignment="1">
      <alignment horizontal="left"/>
    </xf>
    <xf numFmtId="0" fontId="6" fillId="0" borderId="0" xfId="8" applyFont="1" applyAlignment="1">
      <alignment horizontal="left"/>
    </xf>
    <xf numFmtId="0" fontId="22" fillId="0" borderId="0" xfId="8" applyFont="1" applyAlignment="1">
      <alignment horizontal="centerContinuous"/>
    </xf>
    <xf numFmtId="0" fontId="16" fillId="0" borderId="0" xfId="8" applyFont="1" applyAlignment="1">
      <alignment horizontal="center"/>
    </xf>
    <xf numFmtId="0" fontId="6" fillId="0" borderId="0" xfId="8" applyFont="1"/>
    <xf numFmtId="0" fontId="12" fillId="0" borderId="0" xfId="8" applyFont="1" applyAlignment="1">
      <alignment horizontal="right"/>
    </xf>
    <xf numFmtId="0" fontId="12" fillId="2" borderId="3" xfId="8" applyFont="1" applyFill="1" applyBorder="1" applyAlignment="1">
      <alignment horizontal="centerContinuous"/>
    </xf>
    <xf numFmtId="0" fontId="17" fillId="2" borderId="4" xfId="8" applyFont="1" applyFill="1" applyBorder="1" applyAlignment="1">
      <alignment horizontal="centerContinuous"/>
    </xf>
    <xf numFmtId="0" fontId="17" fillId="2" borderId="5" xfId="8" applyFont="1" applyFill="1" applyBorder="1" applyAlignment="1">
      <alignment horizontal="centerContinuous"/>
    </xf>
    <xf numFmtId="0" fontId="12" fillId="2" borderId="4" xfId="8" applyFont="1" applyFill="1" applyBorder="1" applyAlignment="1">
      <alignment horizontal="centerContinuous"/>
    </xf>
    <xf numFmtId="0" fontId="12" fillId="2" borderId="5" xfId="8" applyFont="1" applyFill="1" applyBorder="1" applyAlignment="1">
      <alignment horizontal="centerContinuous"/>
    </xf>
    <xf numFmtId="0" fontId="17" fillId="0" borderId="0" xfId="8" applyFont="1" applyAlignment="1">
      <alignment horizontal="center"/>
    </xf>
    <xf numFmtId="0" fontId="6" fillId="0" borderId="0" xfId="9" applyFont="1" applyAlignment="1">
      <alignment horizontal="right"/>
    </xf>
    <xf numFmtId="38" fontId="16" fillId="0" borderId="0" xfId="8" applyNumberFormat="1" applyFont="1"/>
    <xf numFmtId="0" fontId="12" fillId="0" borderId="0" xfId="8" applyFont="1" applyAlignment="1" applyProtection="1">
      <alignment horizontal="center"/>
      <protection locked="0"/>
    </xf>
    <xf numFmtId="0" fontId="6" fillId="2" borderId="31" xfId="8" applyFont="1" applyFill="1" applyBorder="1"/>
    <xf numFmtId="0" fontId="16" fillId="2" borderId="26" xfId="8" applyFont="1" applyFill="1" applyBorder="1"/>
    <xf numFmtId="0" fontId="12" fillId="2" borderId="33" xfId="8" applyFont="1" applyFill="1" applyBorder="1" applyAlignment="1">
      <alignment horizontal="centerContinuous"/>
    </xf>
    <xf numFmtId="0" fontId="12" fillId="2" borderId="36" xfId="8" applyFont="1" applyFill="1" applyBorder="1" applyAlignment="1">
      <alignment horizontal="centerContinuous"/>
    </xf>
    <xf numFmtId="0" fontId="6" fillId="2" borderId="10" xfId="8" applyFont="1" applyFill="1" applyBorder="1"/>
    <xf numFmtId="0" fontId="16" fillId="2" borderId="11" xfId="8" applyFont="1" applyFill="1" applyBorder="1" applyAlignment="1">
      <alignment horizontal="centerContinuous"/>
    </xf>
    <xf numFmtId="0" fontId="16" fillId="2" borderId="52" xfId="8" applyFont="1" applyFill="1" applyBorder="1" applyAlignment="1">
      <alignment horizontal="center"/>
    </xf>
    <xf numFmtId="0" fontId="20" fillId="2" borderId="58" xfId="8" applyFont="1" applyFill="1" applyBorder="1" applyAlignment="1">
      <alignment horizontal="center"/>
    </xf>
    <xf numFmtId="0" fontId="20" fillId="2" borderId="55" xfId="8" applyFont="1" applyFill="1" applyBorder="1" applyAlignment="1">
      <alignment horizontal="center"/>
    </xf>
    <xf numFmtId="0" fontId="20" fillId="2" borderId="59" xfId="8" applyFont="1" applyFill="1" applyBorder="1" applyAlignment="1">
      <alignment horizontal="center"/>
    </xf>
    <xf numFmtId="0" fontId="20" fillId="2" borderId="60" xfId="8" applyFont="1" applyFill="1" applyBorder="1" applyAlignment="1">
      <alignment horizontal="center"/>
    </xf>
    <xf numFmtId="0" fontId="20" fillId="2" borderId="61" xfId="8" applyFont="1" applyFill="1" applyBorder="1" applyAlignment="1">
      <alignment horizontal="center"/>
    </xf>
    <xf numFmtId="0" fontId="6" fillId="0" borderId="0" xfId="7" applyFont="1"/>
    <xf numFmtId="0" fontId="20" fillId="0" borderId="0" xfId="8" applyFont="1" applyAlignment="1">
      <alignment horizontal="center"/>
    </xf>
    <xf numFmtId="38" fontId="16" fillId="0" borderId="0" xfId="6" applyFont="1" applyFill="1" applyBorder="1"/>
    <xf numFmtId="38" fontId="6" fillId="0" borderId="0" xfId="6" applyFont="1" applyFill="1" applyBorder="1"/>
    <xf numFmtId="0" fontId="20" fillId="2" borderId="31" xfId="8" applyFont="1" applyFill="1" applyBorder="1" applyAlignment="1">
      <alignment horizontal="center"/>
    </xf>
    <xf numFmtId="49" fontId="6" fillId="0" borderId="26" xfId="8" applyNumberFormat="1" applyFont="1" applyBorder="1"/>
    <xf numFmtId="0" fontId="20" fillId="2" borderId="8" xfId="8" applyFont="1" applyFill="1" applyBorder="1" applyAlignment="1">
      <alignment horizontal="left"/>
    </xf>
    <xf numFmtId="49" fontId="6" fillId="0" borderId="0" xfId="8" applyNumberFormat="1" applyFont="1"/>
    <xf numFmtId="0" fontId="20" fillId="2" borderId="8" xfId="8" applyFont="1" applyFill="1" applyBorder="1" applyAlignment="1">
      <alignment horizontal="center"/>
    </xf>
    <xf numFmtId="0" fontId="20" fillId="2" borderId="10" xfId="8" applyFont="1" applyFill="1" applyBorder="1" applyAlignment="1">
      <alignment horizontal="center"/>
    </xf>
    <xf numFmtId="49" fontId="6" fillId="0" borderId="11" xfId="8" applyNumberFormat="1" applyFont="1" applyBorder="1"/>
    <xf numFmtId="0" fontId="19" fillId="0" borderId="0" xfId="8" applyFont="1"/>
    <xf numFmtId="0" fontId="6" fillId="0" borderId="0" xfId="8" applyFont="1" applyAlignment="1">
      <alignment horizontal="right"/>
    </xf>
    <xf numFmtId="0" fontId="16" fillId="0" borderId="14" xfId="8" applyFont="1" applyBorder="1" applyAlignment="1">
      <alignment shrinkToFit="1"/>
    </xf>
    <xf numFmtId="0" fontId="12" fillId="2" borderId="4" xfId="8" applyFont="1" applyFill="1" applyBorder="1" applyAlignment="1">
      <alignment horizontal="center"/>
    </xf>
    <xf numFmtId="0" fontId="12" fillId="2" borderId="4" xfId="8" applyFont="1" applyFill="1" applyBorder="1"/>
    <xf numFmtId="0" fontId="12" fillId="2" borderId="6" xfId="8" applyFont="1" applyFill="1" applyBorder="1" applyAlignment="1">
      <alignment horizontal="centerContinuous"/>
    </xf>
    <xf numFmtId="0" fontId="12" fillId="0" borderId="0" xfId="8" applyFont="1" applyAlignment="1">
      <alignment horizontal="centerContinuous"/>
    </xf>
    <xf numFmtId="0" fontId="12" fillId="0" borderId="0" xfId="8" applyFont="1"/>
    <xf numFmtId="176" fontId="12" fillId="0" borderId="0" xfId="8" applyNumberFormat="1" applyFont="1" applyAlignment="1">
      <alignment horizontal="center"/>
    </xf>
    <xf numFmtId="38" fontId="12" fillId="0" borderId="0" xfId="8" applyNumberFormat="1" applyFont="1"/>
    <xf numFmtId="38" fontId="12" fillId="0" borderId="0" xfId="6" applyFont="1" applyFill="1" applyBorder="1" applyAlignment="1" applyProtection="1"/>
    <xf numFmtId="176" fontId="12" fillId="0" borderId="11" xfId="8" applyNumberFormat="1" applyFont="1" applyBorder="1" applyAlignment="1">
      <alignment horizontal="center"/>
    </xf>
    <xf numFmtId="38" fontId="17" fillId="0" borderId="0" xfId="6" applyFont="1" applyFill="1" applyBorder="1" applyAlignment="1" applyProtection="1"/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"/>
    </xf>
    <xf numFmtId="38" fontId="6" fillId="0" borderId="0" xfId="6" applyFont="1" applyAlignment="1">
      <alignment horizontal="left"/>
    </xf>
    <xf numFmtId="38" fontId="20" fillId="0" borderId="0" xfId="6" applyFont="1" applyAlignment="1">
      <alignment horizontal="centerContinuous"/>
    </xf>
    <xf numFmtId="38" fontId="6" fillId="0" borderId="0" xfId="6" applyFont="1"/>
    <xf numFmtId="0" fontId="6" fillId="0" borderId="0" xfId="0" applyFont="1"/>
    <xf numFmtId="38" fontId="25" fillId="0" borderId="0" xfId="6" applyFont="1" applyBorder="1" applyAlignment="1">
      <alignment horizontal="left"/>
    </xf>
    <xf numFmtId="38" fontId="6" fillId="0" borderId="0" xfId="6" applyFont="1" applyBorder="1"/>
    <xf numFmtId="38" fontId="25" fillId="2" borderId="3" xfId="6" applyFont="1" applyFill="1" applyBorder="1" applyAlignment="1">
      <alignment horizontal="centerContinuous" vertical="center" shrinkToFit="1"/>
    </xf>
    <xf numFmtId="38" fontId="25" fillId="2" borderId="4" xfId="6" applyFont="1" applyFill="1" applyBorder="1" applyAlignment="1">
      <alignment horizontal="centerContinuous" vertical="center" shrinkToFit="1"/>
    </xf>
    <xf numFmtId="38" fontId="25" fillId="2" borderId="65" xfId="6" applyFont="1" applyFill="1" applyBorder="1" applyAlignment="1">
      <alignment horizontal="centerContinuous" vertical="center" shrinkToFit="1"/>
    </xf>
    <xf numFmtId="38" fontId="6" fillId="0" borderId="0" xfId="6" applyFont="1" applyAlignment="1">
      <alignment horizontal="center" vertical="center" shrinkToFit="1"/>
    </xf>
    <xf numFmtId="38" fontId="17" fillId="0" borderId="0" xfId="6" applyFont="1" applyAlignment="1">
      <alignment horizontal="center" vertical="center" shrinkToFit="1"/>
    </xf>
    <xf numFmtId="38" fontId="16" fillId="0" borderId="73" xfId="6" applyFont="1" applyBorder="1" applyAlignment="1">
      <alignment shrinkToFit="1"/>
    </xf>
    <xf numFmtId="38" fontId="16" fillId="0" borderId="74" xfId="6" applyFont="1" applyBorder="1" applyAlignment="1">
      <alignment shrinkToFit="1"/>
    </xf>
    <xf numFmtId="38" fontId="16" fillId="0" borderId="0" xfId="6" applyFont="1" applyAlignment="1">
      <alignment shrinkToFit="1"/>
    </xf>
    <xf numFmtId="38" fontId="16" fillId="0" borderId="62" xfId="6" applyFont="1" applyBorder="1" applyAlignment="1">
      <alignment shrinkToFit="1"/>
    </xf>
    <xf numFmtId="38" fontId="16" fillId="0" borderId="63" xfId="6" applyFont="1" applyBorder="1" applyAlignment="1">
      <alignment shrinkToFit="1"/>
    </xf>
    <xf numFmtId="38" fontId="16" fillId="0" borderId="63" xfId="6" applyFont="1" applyBorder="1" applyAlignment="1" applyProtection="1">
      <alignment shrinkToFit="1"/>
    </xf>
    <xf numFmtId="38" fontId="16" fillId="0" borderId="67" xfId="6" applyFont="1" applyBorder="1" applyAlignment="1">
      <alignment shrinkToFit="1"/>
    </xf>
    <xf numFmtId="38" fontId="16" fillId="0" borderId="62" xfId="6" applyFont="1" applyBorder="1" applyAlignment="1" applyProtection="1">
      <alignment shrinkToFit="1"/>
    </xf>
    <xf numFmtId="38" fontId="16" fillId="0" borderId="69" xfId="6" applyFont="1" applyBorder="1" applyAlignment="1">
      <alignment shrinkToFit="1"/>
    </xf>
    <xf numFmtId="38" fontId="16" fillId="0" borderId="52" xfId="6" applyFont="1" applyBorder="1" applyAlignment="1">
      <alignment shrinkToFit="1"/>
    </xf>
    <xf numFmtId="38" fontId="18" fillId="0" borderId="0" xfId="6" applyFont="1" applyAlignment="1">
      <alignment shrinkToFit="1"/>
    </xf>
    <xf numFmtId="38" fontId="16" fillId="0" borderId="65" xfId="6" applyFont="1" applyBorder="1" applyAlignment="1">
      <alignment shrinkToFit="1"/>
    </xf>
    <xf numFmtId="38" fontId="16" fillId="0" borderId="33" xfId="6" applyFont="1" applyBorder="1" applyAlignment="1">
      <alignment shrinkToFit="1"/>
    </xf>
    <xf numFmtId="38" fontId="16" fillId="0" borderId="73" xfId="6" applyFont="1" applyBorder="1" applyAlignment="1" applyProtection="1">
      <alignment shrinkToFit="1"/>
    </xf>
    <xf numFmtId="38" fontId="16" fillId="0" borderId="66" xfId="6" applyFont="1" applyBorder="1" applyAlignment="1">
      <alignment shrinkToFit="1"/>
    </xf>
    <xf numFmtId="0" fontId="18" fillId="2" borderId="10" xfId="6" applyNumberFormat="1" applyFont="1" applyFill="1" applyBorder="1" applyAlignment="1">
      <alignment shrinkToFit="1"/>
    </xf>
    <xf numFmtId="38" fontId="18" fillId="2" borderId="71" xfId="6" applyFont="1" applyFill="1" applyBorder="1" applyAlignment="1">
      <alignment shrinkToFit="1"/>
    </xf>
    <xf numFmtId="38" fontId="18" fillId="2" borderId="29" xfId="6" applyFont="1" applyFill="1" applyBorder="1" applyAlignment="1">
      <alignment shrinkToFit="1"/>
    </xf>
    <xf numFmtId="38" fontId="18" fillId="2" borderId="29" xfId="6" applyFont="1" applyFill="1" applyBorder="1" applyAlignment="1" applyProtection="1">
      <alignment shrinkToFit="1"/>
    </xf>
    <xf numFmtId="38" fontId="18" fillId="2" borderId="72" xfId="6" applyFont="1" applyFill="1" applyBorder="1" applyAlignment="1">
      <alignment shrinkToFit="1"/>
    </xf>
    <xf numFmtId="38" fontId="23" fillId="0" borderId="0" xfId="6" applyFont="1"/>
    <xf numFmtId="0" fontId="0" fillId="0" borderId="0" xfId="8" applyFont="1" applyAlignment="1">
      <alignment horizontal="right"/>
    </xf>
    <xf numFmtId="38" fontId="17" fillId="2" borderId="8" xfId="6" applyFont="1" applyFill="1" applyBorder="1" applyAlignment="1">
      <alignment horizontal="centerContinuous" vertical="center" shrinkToFit="1"/>
    </xf>
    <xf numFmtId="38" fontId="12" fillId="2" borderId="79" xfId="6" applyFont="1" applyFill="1" applyBorder="1" applyAlignment="1">
      <alignment horizontal="center" vertical="center" shrinkToFit="1"/>
    </xf>
    <xf numFmtId="38" fontId="12" fillId="2" borderId="28" xfId="6" applyFont="1" applyFill="1" applyBorder="1" applyAlignment="1">
      <alignment horizontal="center" vertical="center" shrinkToFit="1"/>
    </xf>
    <xf numFmtId="38" fontId="16" fillId="0" borderId="33" xfId="6" applyFont="1" applyBorder="1" applyAlignment="1" applyProtection="1">
      <alignment shrinkToFit="1"/>
    </xf>
    <xf numFmtId="38" fontId="16" fillId="0" borderId="71" xfId="6" applyFont="1" applyBorder="1" applyAlignment="1">
      <alignment shrinkToFit="1"/>
    </xf>
    <xf numFmtId="38" fontId="16" fillId="0" borderId="71" xfId="6" applyFont="1" applyBorder="1" applyAlignment="1" applyProtection="1">
      <alignment shrinkToFit="1"/>
    </xf>
    <xf numFmtId="38" fontId="16" fillId="0" borderId="72" xfId="6" applyFont="1" applyBorder="1" applyAlignment="1">
      <alignment shrinkToFit="1"/>
    </xf>
    <xf numFmtId="38" fontId="16" fillId="0" borderId="16" xfId="6" applyFont="1" applyFill="1" applyBorder="1" applyAlignment="1">
      <alignment shrinkToFit="1"/>
    </xf>
    <xf numFmtId="38" fontId="16" fillId="2" borderId="26" xfId="13" applyFont="1" applyFill="1" applyBorder="1"/>
    <xf numFmtId="38" fontId="16" fillId="0" borderId="25" xfId="13" applyFont="1" applyFill="1" applyBorder="1"/>
    <xf numFmtId="38" fontId="6" fillId="0" borderId="26" xfId="13" applyFont="1" applyFill="1" applyBorder="1"/>
    <xf numFmtId="38" fontId="16" fillId="0" borderId="26" xfId="13" applyFont="1" applyFill="1" applyBorder="1"/>
    <xf numFmtId="38" fontId="6" fillId="0" borderId="80" xfId="13" applyFont="1" applyFill="1" applyBorder="1"/>
    <xf numFmtId="38" fontId="6" fillId="0" borderId="27" xfId="13" applyFont="1" applyFill="1" applyBorder="1"/>
    <xf numFmtId="38" fontId="16" fillId="2" borderId="0" xfId="13" applyFont="1" applyFill="1" applyBorder="1"/>
    <xf numFmtId="38" fontId="16" fillId="0" borderId="28" xfId="13" applyFont="1" applyFill="1" applyBorder="1"/>
    <xf numFmtId="38" fontId="6" fillId="0" borderId="0" xfId="13" applyFont="1" applyFill="1" applyBorder="1"/>
    <xf numFmtId="38" fontId="16" fillId="0" borderId="0" xfId="13" applyFont="1" applyFill="1" applyBorder="1"/>
    <xf numFmtId="38" fontId="6" fillId="0" borderId="81" xfId="13" applyFont="1" applyFill="1" applyBorder="1"/>
    <xf numFmtId="38" fontId="6" fillId="0" borderId="7" xfId="13" applyFont="1" applyFill="1" applyBorder="1"/>
    <xf numFmtId="38" fontId="16" fillId="2" borderId="11" xfId="13" applyFont="1" applyFill="1" applyBorder="1"/>
    <xf numFmtId="38" fontId="16" fillId="0" borderId="29" xfId="13" applyFont="1" applyFill="1" applyBorder="1"/>
    <xf numFmtId="38" fontId="6" fillId="0" borderId="11" xfId="13" applyFont="1" applyFill="1" applyBorder="1"/>
    <xf numFmtId="38" fontId="16" fillId="0" borderId="11" xfId="13" applyFont="1" applyFill="1" applyBorder="1"/>
    <xf numFmtId="38" fontId="6" fillId="0" borderId="82" xfId="13" applyFont="1" applyFill="1" applyBorder="1"/>
    <xf numFmtId="38" fontId="6" fillId="0" borderId="9" xfId="13" applyFont="1" applyFill="1" applyBorder="1"/>
    <xf numFmtId="0" fontId="26" fillId="3" borderId="0" xfId="10" applyFont="1" applyFill="1"/>
    <xf numFmtId="49" fontId="16" fillId="0" borderId="13" xfId="6" applyNumberFormat="1" applyFont="1" applyFill="1" applyBorder="1" applyAlignment="1">
      <alignment shrinkToFit="1"/>
    </xf>
    <xf numFmtId="0" fontId="6" fillId="6" borderId="75" xfId="10" applyFill="1" applyBorder="1"/>
    <xf numFmtId="0" fontId="6" fillId="7" borderId="75" xfId="10" applyFill="1" applyBorder="1"/>
    <xf numFmtId="0" fontId="13" fillId="3" borderId="0" xfId="10" applyFont="1" applyFill="1" applyAlignment="1">
      <alignment horizontal="left"/>
    </xf>
    <xf numFmtId="0" fontId="13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3" fillId="3" borderId="0" xfId="10" applyFont="1" applyFill="1" applyAlignment="1">
      <alignment horizontal="right"/>
    </xf>
    <xf numFmtId="49" fontId="15" fillId="0" borderId="15" xfId="6" applyNumberFormat="1" applyFont="1" applyFill="1" applyBorder="1" applyAlignment="1" applyProtection="1">
      <alignment shrinkToFit="1"/>
      <protection locked="0"/>
    </xf>
    <xf numFmtId="38" fontId="17" fillId="0" borderId="14" xfId="6" applyFont="1" applyFill="1" applyBorder="1" applyAlignment="1">
      <alignment shrinkToFit="1"/>
    </xf>
    <xf numFmtId="49" fontId="15" fillId="0" borderId="18" xfId="6" applyNumberFormat="1" applyFont="1" applyFill="1" applyBorder="1" applyAlignment="1" applyProtection="1">
      <alignment shrinkToFit="1"/>
      <protection locked="0"/>
    </xf>
    <xf numFmtId="38" fontId="17" fillId="0" borderId="13" xfId="6" applyFont="1" applyFill="1" applyBorder="1" applyAlignment="1">
      <alignment shrinkToFit="1"/>
    </xf>
    <xf numFmtId="49" fontId="15" fillId="0" borderId="20" xfId="6" applyNumberFormat="1" applyFont="1" applyFill="1" applyBorder="1" applyAlignment="1" applyProtection="1">
      <alignment shrinkToFit="1"/>
      <protection locked="0"/>
    </xf>
    <xf numFmtId="49" fontId="15" fillId="0" borderId="21" xfId="6" applyNumberFormat="1" applyFont="1" applyFill="1" applyBorder="1" applyAlignment="1" applyProtection="1">
      <alignment shrinkToFit="1"/>
      <protection locked="0"/>
    </xf>
    <xf numFmtId="0" fontId="16" fillId="0" borderId="19" xfId="8" applyFont="1" applyBorder="1" applyAlignment="1">
      <alignment horizontal="center" shrinkToFit="1"/>
    </xf>
    <xf numFmtId="49" fontId="15" fillId="0" borderId="22" xfId="6" applyNumberFormat="1" applyFont="1" applyFill="1" applyBorder="1" applyAlignment="1">
      <alignment shrinkToFit="1"/>
    </xf>
    <xf numFmtId="49" fontId="15" fillId="0" borderId="22" xfId="6" applyNumberFormat="1" applyFont="1" applyFill="1" applyBorder="1" applyAlignment="1" applyProtection="1">
      <alignment shrinkToFit="1"/>
      <protection locked="0"/>
    </xf>
    <xf numFmtId="49" fontId="15" fillId="0" borderId="20" xfId="6" applyNumberFormat="1" applyFont="1" applyFill="1" applyBorder="1" applyAlignment="1">
      <alignment shrinkToFit="1"/>
    </xf>
    <xf numFmtId="49" fontId="15" fillId="0" borderId="21" xfId="6" applyNumberFormat="1" applyFont="1" applyFill="1" applyBorder="1" applyAlignment="1">
      <alignment shrinkToFit="1"/>
    </xf>
    <xf numFmtId="38" fontId="17" fillId="0" borderId="13" xfId="6" applyFont="1" applyFill="1" applyBorder="1" applyAlignment="1" applyProtection="1">
      <alignment shrinkToFit="1"/>
    </xf>
    <xf numFmtId="0" fontId="17" fillId="2" borderId="4" xfId="8" applyFont="1" applyFill="1" applyBorder="1" applyAlignment="1">
      <alignment shrinkToFit="1"/>
    </xf>
    <xf numFmtId="38" fontId="17" fillId="2" borderId="35" xfId="6" applyFont="1" applyFill="1" applyBorder="1" applyAlignment="1">
      <alignment shrinkToFit="1"/>
    </xf>
    <xf numFmtId="38" fontId="17" fillId="2" borderId="36" xfId="6" applyFont="1" applyFill="1" applyBorder="1" applyAlignment="1">
      <alignment shrinkToFit="1"/>
    </xf>
    <xf numFmtId="38" fontId="17" fillId="2" borderId="4" xfId="6" applyFont="1" applyFill="1" applyBorder="1" applyAlignment="1">
      <alignment shrinkToFit="1"/>
    </xf>
    <xf numFmtId="38" fontId="17" fillId="2" borderId="5" xfId="6" applyFont="1" applyFill="1" applyBorder="1" applyAlignment="1">
      <alignment shrinkToFit="1"/>
    </xf>
    <xf numFmtId="0" fontId="17" fillId="2" borderId="54" xfId="8" applyFont="1" applyFill="1" applyBorder="1" applyAlignment="1">
      <alignment shrinkToFit="1"/>
    </xf>
    <xf numFmtId="38" fontId="17" fillId="2" borderId="55" xfId="6" applyFont="1" applyFill="1" applyBorder="1" applyAlignment="1">
      <alignment shrinkToFit="1"/>
    </xf>
    <xf numFmtId="38" fontId="17" fillId="2" borderId="55" xfId="6" applyFont="1" applyFill="1" applyBorder="1" applyAlignment="1" applyProtection="1">
      <alignment shrinkToFit="1"/>
    </xf>
    <xf numFmtId="38" fontId="17" fillId="2" borderId="56" xfId="6" applyFont="1" applyFill="1" applyBorder="1" applyAlignment="1">
      <alignment shrinkToFit="1"/>
    </xf>
    <xf numFmtId="38" fontId="17" fillId="2" borderId="54" xfId="6" applyFont="1" applyFill="1" applyBorder="1" applyAlignment="1">
      <alignment shrinkToFit="1"/>
    </xf>
    <xf numFmtId="38" fontId="17" fillId="2" borderId="57" xfId="6" applyFont="1" applyFill="1" applyBorder="1" applyAlignment="1">
      <alignment shrinkToFit="1"/>
    </xf>
    <xf numFmtId="49" fontId="15" fillId="0" borderId="15" xfId="6" applyNumberFormat="1" applyFont="1" applyFill="1" applyBorder="1" applyAlignment="1">
      <alignment shrinkToFit="1"/>
    </xf>
    <xf numFmtId="49" fontId="15" fillId="0" borderId="18" xfId="6" applyNumberFormat="1" applyFont="1" applyFill="1" applyBorder="1" applyAlignment="1">
      <alignment shrinkToFit="1"/>
    </xf>
    <xf numFmtId="49" fontId="15" fillId="0" borderId="24" xfId="6" applyNumberFormat="1" applyFont="1" applyFill="1" applyBorder="1" applyAlignment="1">
      <alignment shrinkToFit="1"/>
    </xf>
    <xf numFmtId="0" fontId="27" fillId="5" borderId="70" xfId="10" applyFont="1" applyFill="1" applyBorder="1" applyAlignment="1">
      <alignment horizontal="centerContinuous"/>
    </xf>
    <xf numFmtId="0" fontId="27" fillId="5" borderId="1" xfId="10" applyFont="1" applyFill="1" applyBorder="1" applyAlignment="1">
      <alignment horizontal="centerContinuous"/>
    </xf>
    <xf numFmtId="0" fontId="27" fillId="5" borderId="76" xfId="10" applyFont="1" applyFill="1" applyBorder="1" applyAlignment="1">
      <alignment horizontal="centerContinuous"/>
    </xf>
    <xf numFmtId="0" fontId="0" fillId="0" borderId="70" xfId="10" applyFont="1" applyBorder="1"/>
    <xf numFmtId="0" fontId="6" fillId="0" borderId="1" xfId="10" applyBorder="1"/>
    <xf numFmtId="0" fontId="6" fillId="0" borderId="76" xfId="10" applyBorder="1"/>
    <xf numFmtId="0" fontId="17" fillId="2" borderId="40" xfId="8" applyFont="1" applyFill="1" applyBorder="1" applyAlignment="1">
      <alignment shrinkToFit="1"/>
    </xf>
    <xf numFmtId="38" fontId="17" fillId="2" borderId="41" xfId="6" applyFont="1" applyFill="1" applyBorder="1" applyAlignment="1">
      <alignment shrinkToFit="1"/>
    </xf>
    <xf numFmtId="0" fontId="17" fillId="2" borderId="47" xfId="7" applyFont="1" applyFill="1" applyBorder="1" applyAlignment="1">
      <alignment shrinkToFit="1"/>
    </xf>
    <xf numFmtId="38" fontId="17" fillId="2" borderId="48" xfId="6" applyFont="1" applyFill="1" applyBorder="1" applyAlignment="1">
      <alignment shrinkToFit="1"/>
    </xf>
    <xf numFmtId="38" fontId="16" fillId="0" borderId="13" xfId="6" applyFont="1" applyFill="1" applyBorder="1" applyAlignment="1" applyProtection="1">
      <alignment horizontal="center" shrinkToFit="1"/>
    </xf>
    <xf numFmtId="0" fontId="14" fillId="0" borderId="32" xfId="12" applyBorder="1" applyAlignment="1">
      <alignment shrinkToFit="1"/>
    </xf>
    <xf numFmtId="0" fontId="14" fillId="0" borderId="78" xfId="12" applyBorder="1" applyAlignment="1">
      <alignment shrinkToFit="1"/>
    </xf>
    <xf numFmtId="0" fontId="14" fillId="0" borderId="51" xfId="12" applyBorder="1" applyAlignment="1">
      <alignment shrinkToFit="1"/>
    </xf>
    <xf numFmtId="0" fontId="13" fillId="8" borderId="83" xfId="0" applyFont="1" applyFill="1" applyBorder="1" applyAlignment="1">
      <alignment horizontal="center" vertical="center" shrinkToFit="1"/>
    </xf>
    <xf numFmtId="0" fontId="13" fillId="9" borderId="0" xfId="10" applyFont="1" applyFill="1" applyAlignment="1">
      <alignment horizontal="left"/>
    </xf>
    <xf numFmtId="0" fontId="28" fillId="10" borderId="0" xfId="10" applyFont="1" applyFill="1"/>
    <xf numFmtId="0" fontId="28" fillId="3" borderId="0" xfId="10" applyFont="1" applyFill="1"/>
    <xf numFmtId="0" fontId="13" fillId="3" borderId="0" xfId="0" applyFont="1" applyFill="1" applyAlignment="1">
      <alignment horizontal="right" vertical="center" wrapText="1"/>
    </xf>
    <xf numFmtId="0" fontId="0" fillId="0" borderId="8" xfId="8" applyFont="1" applyBorder="1"/>
    <xf numFmtId="49" fontId="16" fillId="0" borderId="13" xfId="8" applyNumberFormat="1" applyFont="1" applyBorder="1" applyAlignment="1">
      <alignment shrinkToFit="1"/>
    </xf>
    <xf numFmtId="38" fontId="6" fillId="0" borderId="13" xfId="6" applyFont="1" applyFill="1" applyBorder="1" applyAlignment="1">
      <alignment horizontal="center" shrinkToFit="1"/>
    </xf>
    <xf numFmtId="49" fontId="16" fillId="0" borderId="14" xfId="6" applyNumberFormat="1" applyFont="1" applyFill="1" applyBorder="1" applyAlignment="1">
      <alignment shrinkToFit="1"/>
    </xf>
    <xf numFmtId="38" fontId="0" fillId="0" borderId="13" xfId="6" applyFont="1" applyFill="1" applyBorder="1" applyAlignment="1">
      <alignment horizontal="center" shrinkToFit="1"/>
    </xf>
    <xf numFmtId="38" fontId="16" fillId="0" borderId="13" xfId="6" applyFont="1" applyFill="1" applyBorder="1" applyAlignment="1">
      <alignment horizontal="center" shrinkToFit="1"/>
    </xf>
    <xf numFmtId="178" fontId="6" fillId="3" borderId="0" xfId="0" applyNumberFormat="1" applyFont="1" applyFill="1" applyAlignment="1">
      <alignment horizontal="centerContinuous"/>
    </xf>
    <xf numFmtId="178" fontId="0" fillId="3" borderId="0" xfId="0" applyNumberFormat="1" applyFill="1" applyAlignment="1">
      <alignment horizontal="centerContinuous"/>
    </xf>
    <xf numFmtId="38" fontId="0" fillId="0" borderId="13" xfId="6" applyFont="1" applyFill="1" applyBorder="1" applyAlignment="1">
      <alignment horizontal="center" vertical="center" shrinkToFit="1"/>
    </xf>
    <xf numFmtId="0" fontId="28" fillId="0" borderId="0" xfId="8" applyFont="1"/>
    <xf numFmtId="38" fontId="29" fillId="0" borderId="13" xfId="6" applyFont="1" applyFill="1" applyBorder="1" applyAlignment="1">
      <alignment shrinkToFit="1"/>
    </xf>
    <xf numFmtId="38" fontId="29" fillId="2" borderId="35" xfId="6" applyFont="1" applyFill="1" applyBorder="1" applyAlignment="1">
      <alignment shrinkToFit="1"/>
    </xf>
    <xf numFmtId="38" fontId="30" fillId="0" borderId="14" xfId="6" applyFont="1" applyFill="1" applyBorder="1" applyAlignment="1">
      <alignment shrinkToFit="1"/>
    </xf>
    <xf numFmtId="49" fontId="30" fillId="0" borderId="14" xfId="6" applyNumberFormat="1" applyFont="1" applyFill="1" applyBorder="1" applyAlignment="1">
      <alignment shrinkToFit="1"/>
    </xf>
    <xf numFmtId="38" fontId="29" fillId="0" borderId="14" xfId="6" applyFont="1" applyFill="1" applyBorder="1" applyAlignment="1">
      <alignment shrinkToFit="1"/>
    </xf>
    <xf numFmtId="38" fontId="30" fillId="0" borderId="13" xfId="6" applyFont="1" applyFill="1" applyBorder="1" applyAlignment="1">
      <alignment shrinkToFit="1"/>
    </xf>
    <xf numFmtId="49" fontId="30" fillId="0" borderId="13" xfId="6" applyNumberFormat="1" applyFont="1" applyFill="1" applyBorder="1" applyAlignment="1">
      <alignment shrinkToFit="1"/>
    </xf>
    <xf numFmtId="38" fontId="27" fillId="0" borderId="13" xfId="6" applyFont="1" applyFill="1" applyBorder="1" applyAlignment="1">
      <alignment horizontal="center" shrinkToFit="1"/>
    </xf>
    <xf numFmtId="0" fontId="29" fillId="2" borderId="4" xfId="8" applyFont="1" applyFill="1" applyBorder="1" applyAlignment="1">
      <alignment shrinkToFit="1"/>
    </xf>
    <xf numFmtId="0" fontId="29" fillId="2" borderId="40" xfId="8" applyFont="1" applyFill="1" applyBorder="1" applyAlignment="1">
      <alignment shrinkToFit="1"/>
    </xf>
    <xf numFmtId="38" fontId="29" fillId="2" borderId="41" xfId="6" applyFont="1" applyFill="1" applyBorder="1" applyAlignment="1">
      <alignment shrinkToFit="1"/>
    </xf>
    <xf numFmtId="0" fontId="30" fillId="0" borderId="12" xfId="8" applyFont="1" applyBorder="1" applyAlignment="1">
      <alignment horizontal="center" shrinkToFit="1"/>
    </xf>
    <xf numFmtId="0" fontId="30" fillId="0" borderId="19" xfId="8" applyFont="1" applyBorder="1" applyAlignment="1">
      <alignment horizontal="center" shrinkToFit="1"/>
    </xf>
    <xf numFmtId="0" fontId="16" fillId="0" borderId="13" xfId="6" applyNumberFormat="1" applyFont="1" applyFill="1" applyBorder="1" applyAlignment="1">
      <alignment horizontal="center" shrinkToFit="1"/>
    </xf>
    <xf numFmtId="49" fontId="19" fillId="0" borderId="13" xfId="6" applyNumberFormat="1" applyFont="1" applyFill="1" applyBorder="1" applyAlignment="1">
      <alignment shrinkToFit="1"/>
    </xf>
    <xf numFmtId="38" fontId="31" fillId="0" borderId="13" xfId="6" applyFont="1" applyFill="1" applyBorder="1" applyAlignment="1">
      <alignment shrinkToFit="1"/>
    </xf>
    <xf numFmtId="38" fontId="17" fillId="0" borderId="13" xfId="6" applyFont="1" applyFill="1" applyBorder="1" applyAlignment="1">
      <alignment horizontal="right" shrinkToFit="1"/>
    </xf>
    <xf numFmtId="0" fontId="19" fillId="0" borderId="26" xfId="8" applyFont="1" applyBorder="1"/>
    <xf numFmtId="38" fontId="32" fillId="0" borderId="23" xfId="6" applyFont="1" applyFill="1" applyBorder="1" applyAlignment="1">
      <alignment shrinkToFit="1"/>
    </xf>
    <xf numFmtId="38" fontId="33" fillId="2" borderId="35" xfId="6" applyFont="1" applyFill="1" applyBorder="1" applyAlignment="1" applyProtection="1">
      <alignment shrinkToFit="1"/>
    </xf>
    <xf numFmtId="38" fontId="33" fillId="2" borderId="35" xfId="6" applyFont="1" applyFill="1" applyBorder="1" applyAlignment="1">
      <alignment shrinkToFit="1"/>
    </xf>
    <xf numFmtId="38" fontId="32" fillId="0" borderId="17" xfId="6" applyFont="1" applyFill="1" applyBorder="1" applyAlignment="1">
      <alignment shrinkToFit="1"/>
    </xf>
    <xf numFmtId="0" fontId="19" fillId="0" borderId="13" xfId="8" applyFont="1" applyBorder="1" applyAlignment="1">
      <alignment shrinkToFit="1"/>
    </xf>
    <xf numFmtId="38" fontId="2" fillId="0" borderId="23" xfId="6" applyFont="1" applyFill="1" applyBorder="1" applyAlignment="1">
      <alignment shrinkToFit="1"/>
    </xf>
    <xf numFmtId="38" fontId="19" fillId="0" borderId="13" xfId="6" applyFont="1" applyFill="1" applyBorder="1" applyAlignment="1">
      <alignment horizontal="center" shrinkToFit="1"/>
    </xf>
    <xf numFmtId="38" fontId="28" fillId="0" borderId="13" xfId="6" applyFont="1" applyFill="1" applyBorder="1" applyAlignment="1">
      <alignment horizontal="center" shrinkToFit="1"/>
    </xf>
    <xf numFmtId="0" fontId="30" fillId="0" borderId="13" xfId="8" applyFont="1" applyBorder="1" applyAlignment="1">
      <alignment shrinkToFit="1"/>
    </xf>
    <xf numFmtId="38" fontId="30" fillId="0" borderId="13" xfId="6" applyFont="1" applyFill="1" applyBorder="1" applyAlignment="1">
      <alignment horizontal="center" shrinkToFit="1"/>
    </xf>
    <xf numFmtId="49" fontId="30" fillId="0" borderId="13" xfId="6" applyNumberFormat="1" applyFont="1" applyFill="1" applyBorder="1" applyAlignment="1">
      <alignment horizontal="left" shrinkToFit="1"/>
    </xf>
    <xf numFmtId="0" fontId="30" fillId="0" borderId="13" xfId="6" applyNumberFormat="1" applyFont="1" applyFill="1" applyBorder="1" applyAlignment="1">
      <alignment shrinkToFit="1"/>
    </xf>
    <xf numFmtId="38" fontId="16" fillId="0" borderId="84" xfId="6" applyFont="1" applyFill="1" applyBorder="1" applyAlignment="1">
      <alignment shrinkToFit="1"/>
    </xf>
    <xf numFmtId="49" fontId="0" fillId="0" borderId="26" xfId="8" applyNumberFormat="1" applyFont="1" applyBorder="1"/>
    <xf numFmtId="49" fontId="0" fillId="0" borderId="0" xfId="8" applyNumberFormat="1" applyFont="1"/>
    <xf numFmtId="0" fontId="34" fillId="2" borderId="58" xfId="8" applyFont="1" applyFill="1" applyBorder="1" applyAlignment="1">
      <alignment horizontal="center"/>
    </xf>
    <xf numFmtId="0" fontId="34" fillId="2" borderId="55" xfId="8" applyFont="1" applyFill="1" applyBorder="1" applyAlignment="1">
      <alignment horizontal="center"/>
    </xf>
    <xf numFmtId="38" fontId="35" fillId="0" borderId="11" xfId="13" applyFont="1" applyBorder="1"/>
    <xf numFmtId="38" fontId="35" fillId="0" borderId="9" xfId="13" applyFont="1" applyBorder="1"/>
    <xf numFmtId="38" fontId="36" fillId="0" borderId="23" xfId="6" applyFont="1" applyBorder="1" applyAlignment="1">
      <alignment shrinkToFit="1"/>
    </xf>
    <xf numFmtId="0" fontId="15" fillId="0" borderId="0" xfId="8" applyFont="1"/>
    <xf numFmtId="38" fontId="25" fillId="2" borderId="33" xfId="6" applyFont="1" applyFill="1" applyBorder="1" applyAlignment="1">
      <alignment horizontal="centerContinuous" vertical="center" shrinkToFit="1"/>
    </xf>
    <xf numFmtId="38" fontId="18" fillId="2" borderId="65" xfId="6" applyFont="1" applyFill="1" applyBorder="1" applyAlignment="1">
      <alignment horizontal="centerContinuous" vertical="center" shrinkToFit="1"/>
    </xf>
    <xf numFmtId="38" fontId="39" fillId="0" borderId="23" xfId="6" applyFont="1" applyFill="1" applyBorder="1" applyAlignment="1">
      <alignment shrinkToFit="1"/>
    </xf>
    <xf numFmtId="0" fontId="12" fillId="0" borderId="0" xfId="8" applyFont="1" applyAlignment="1">
      <alignment horizontal="right" vertical="center"/>
    </xf>
    <xf numFmtId="0" fontId="6" fillId="0" borderId="0" xfId="9" applyFont="1" applyAlignment="1">
      <alignment horizontal="right" vertical="center"/>
    </xf>
    <xf numFmtId="0" fontId="0" fillId="0" borderId="0" xfId="8" applyFont="1" applyAlignment="1">
      <alignment horizontal="centerContinuous"/>
    </xf>
    <xf numFmtId="0" fontId="17" fillId="0" borderId="0" xfId="8" applyFont="1"/>
    <xf numFmtId="0" fontId="16" fillId="0" borderId="13" xfId="6" quotePrefix="1" applyNumberFormat="1" applyFont="1" applyFill="1" applyBorder="1" applyAlignment="1">
      <alignment shrinkToFit="1"/>
    </xf>
    <xf numFmtId="49" fontId="16" fillId="0" borderId="13" xfId="6" quotePrefix="1" applyNumberFormat="1" applyFont="1" applyFill="1" applyBorder="1" applyAlignment="1">
      <alignment shrinkToFit="1"/>
    </xf>
    <xf numFmtId="38" fontId="17" fillId="0" borderId="14" xfId="6" applyFont="1" applyFill="1" applyBorder="1" applyAlignment="1" applyProtection="1">
      <alignment shrinkToFit="1"/>
    </xf>
    <xf numFmtId="38" fontId="16" fillId="0" borderId="13" xfId="6" applyFont="1" applyFill="1" applyBorder="1" applyAlignment="1" applyProtection="1">
      <alignment shrinkToFit="1"/>
    </xf>
    <xf numFmtId="38" fontId="6" fillId="0" borderId="0" xfId="6" applyFont="1" applyFill="1"/>
    <xf numFmtId="0" fontId="16" fillId="0" borderId="14" xfId="0" applyFont="1" applyBorder="1"/>
    <xf numFmtId="0" fontId="16" fillId="0" borderId="17" xfId="0" quotePrefix="1" applyFont="1" applyBorder="1"/>
    <xf numFmtId="38" fontId="40" fillId="0" borderId="13" xfId="6" quotePrefix="1" applyFont="1" applyFill="1" applyBorder="1" applyAlignment="1">
      <alignment wrapText="1" shrinkToFit="1"/>
    </xf>
    <xf numFmtId="0" fontId="37" fillId="0" borderId="0" xfId="8" applyFont="1"/>
    <xf numFmtId="0" fontId="38" fillId="0" borderId="0" xfId="8" applyFont="1"/>
    <xf numFmtId="38" fontId="0" fillId="0" borderId="13" xfId="6" applyFont="1" applyFill="1" applyBorder="1" applyAlignment="1" applyProtection="1">
      <alignment horizontal="center" shrinkToFit="1"/>
    </xf>
    <xf numFmtId="49" fontId="0" fillId="0" borderId="22" xfId="6" applyNumberFormat="1" applyFont="1" applyFill="1" applyBorder="1" applyAlignment="1" applyProtection="1">
      <alignment shrinkToFit="1"/>
      <protection locked="0"/>
    </xf>
    <xf numFmtId="38" fontId="0" fillId="0" borderId="14" xfId="6" applyFont="1" applyFill="1" applyBorder="1" applyAlignment="1">
      <alignment horizontal="center" shrinkToFit="1"/>
    </xf>
    <xf numFmtId="0" fontId="15" fillId="11" borderId="0" xfId="8" applyFont="1" applyFill="1" applyAlignment="1">
      <alignment vertical="center"/>
    </xf>
    <xf numFmtId="0" fontId="28" fillId="0" borderId="0" xfId="8" applyFont="1" applyAlignment="1">
      <alignment vertical="center"/>
    </xf>
    <xf numFmtId="0" fontId="37" fillId="0" borderId="0" xfId="8" applyFont="1" applyAlignment="1">
      <alignment vertical="center"/>
    </xf>
    <xf numFmtId="0" fontId="15" fillId="0" borderId="0" xfId="8" applyFont="1" applyAlignment="1">
      <alignment vertical="center"/>
    </xf>
    <xf numFmtId="0" fontId="6" fillId="0" borderId="0" xfId="8" applyFont="1" applyAlignment="1">
      <alignment horizontal="right" vertical="center"/>
    </xf>
    <xf numFmtId="0" fontId="16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57" fontId="28" fillId="0" borderId="0" xfId="8" applyNumberFormat="1" applyFont="1" applyAlignment="1">
      <alignment vertical="center"/>
    </xf>
    <xf numFmtId="0" fontId="16" fillId="0" borderId="17" xfId="8" applyFont="1" applyBorder="1" applyAlignment="1">
      <alignment horizontal="center" shrinkToFit="1"/>
    </xf>
    <xf numFmtId="49" fontId="16" fillId="0" borderId="13" xfId="8" applyNumberFormat="1" applyFont="1" applyBorder="1" applyAlignment="1">
      <alignment horizontal="left" shrinkToFit="1"/>
    </xf>
    <xf numFmtId="0" fontId="19" fillId="0" borderId="0" xfId="8" applyFont="1" applyAlignment="1">
      <alignment vertical="center"/>
    </xf>
    <xf numFmtId="38" fontId="16" fillId="0" borderId="85" xfId="6" applyFont="1" applyFill="1" applyBorder="1" applyAlignment="1">
      <alignment shrinkToFit="1"/>
    </xf>
    <xf numFmtId="38" fontId="6" fillId="0" borderId="14" xfId="6" applyFont="1" applyFill="1" applyBorder="1" applyAlignment="1">
      <alignment horizontal="center" vertical="center" shrinkToFit="1"/>
    </xf>
    <xf numFmtId="49" fontId="16" fillId="0" borderId="14" xfId="6" applyNumberFormat="1" applyFont="1" applyFill="1" applyBorder="1" applyAlignment="1">
      <alignment horizontal="left" shrinkToFit="1"/>
    </xf>
    <xf numFmtId="38" fontId="6" fillId="0" borderId="13" xfId="6" applyFont="1" applyFill="1" applyBorder="1" applyAlignment="1">
      <alignment horizontal="center" vertical="center" shrinkToFit="1"/>
    </xf>
    <xf numFmtId="49" fontId="15" fillId="0" borderId="86" xfId="6" applyNumberFormat="1" applyFont="1" applyFill="1" applyBorder="1" applyAlignment="1">
      <alignment shrinkToFit="1"/>
    </xf>
    <xf numFmtId="0" fontId="16" fillId="0" borderId="87" xfId="8" applyFont="1" applyBorder="1" applyAlignment="1">
      <alignment horizontal="center" shrinkToFit="1"/>
    </xf>
    <xf numFmtId="49" fontId="16" fillId="0" borderId="84" xfId="6" applyNumberFormat="1" applyFont="1" applyFill="1" applyBorder="1" applyAlignment="1">
      <alignment shrinkToFit="1"/>
    </xf>
    <xf numFmtId="38" fontId="17" fillId="0" borderId="84" xfId="6" applyFont="1" applyFill="1" applyBorder="1" applyAlignment="1">
      <alignment shrinkToFit="1"/>
    </xf>
    <xf numFmtId="38" fontId="32" fillId="0" borderId="88" xfId="6" applyFont="1" applyFill="1" applyBorder="1" applyAlignment="1">
      <alignment shrinkToFit="1"/>
    </xf>
    <xf numFmtId="38" fontId="17" fillId="0" borderId="13" xfId="6" applyFont="1" applyFill="1" applyBorder="1" applyAlignment="1" applyProtection="1">
      <alignment horizontal="right" vertical="center" shrinkToFit="1"/>
    </xf>
    <xf numFmtId="0" fontId="6" fillId="8" borderId="0" xfId="8" applyFont="1" applyFill="1"/>
    <xf numFmtId="0" fontId="16" fillId="8" borderId="0" xfId="8" applyFont="1" applyFill="1"/>
    <xf numFmtId="38" fontId="16" fillId="0" borderId="13" xfId="6" applyFont="1" applyFill="1" applyBorder="1" applyAlignment="1">
      <alignment horizontal="center" vertical="center" shrinkToFit="1"/>
    </xf>
    <xf numFmtId="0" fontId="16" fillId="0" borderId="13" xfId="0" applyFont="1" applyBorder="1"/>
    <xf numFmtId="0" fontId="16" fillId="0" borderId="23" xfId="0" quotePrefix="1" applyFont="1" applyBorder="1"/>
    <xf numFmtId="38" fontId="6" fillId="0" borderId="13" xfId="6" applyFont="1" applyFill="1" applyBorder="1" applyAlignment="1" applyProtection="1">
      <alignment horizontal="center" shrinkToFit="1"/>
    </xf>
    <xf numFmtId="38" fontId="32" fillId="0" borderId="13" xfId="6" applyFont="1" applyFill="1" applyBorder="1" applyAlignment="1">
      <alignment shrinkToFit="1"/>
    </xf>
    <xf numFmtId="0" fontId="16" fillId="0" borderId="13" xfId="8" quotePrefix="1" applyFont="1" applyBorder="1" applyAlignment="1">
      <alignment shrinkToFit="1"/>
    </xf>
    <xf numFmtId="180" fontId="13" fillId="0" borderId="0" xfId="6" applyNumberFormat="1" applyFont="1"/>
    <xf numFmtId="57" fontId="16" fillId="0" borderId="0" xfId="8" applyNumberFormat="1" applyFont="1"/>
    <xf numFmtId="49" fontId="0" fillId="0" borderId="0" xfId="6" applyNumberFormat="1" applyFont="1" applyFill="1" applyAlignment="1">
      <alignment horizontal="right"/>
    </xf>
    <xf numFmtId="0" fontId="28" fillId="0" borderId="0" xfId="0" applyFont="1"/>
    <xf numFmtId="38" fontId="16" fillId="0" borderId="13" xfId="6" quotePrefix="1" applyFont="1" applyFill="1" applyBorder="1" applyAlignment="1">
      <alignment shrinkToFit="1"/>
    </xf>
    <xf numFmtId="0" fontId="16" fillId="0" borderId="13" xfId="6" quotePrefix="1" applyNumberFormat="1" applyFont="1" applyFill="1" applyBorder="1" applyAlignment="1">
      <alignment wrapText="1" shrinkToFit="1"/>
    </xf>
    <xf numFmtId="0" fontId="6" fillId="0" borderId="7" xfId="8" applyFont="1" applyBorder="1"/>
    <xf numFmtId="38" fontId="25" fillId="2" borderId="66" xfId="6" applyFont="1" applyFill="1" applyBorder="1" applyAlignment="1">
      <alignment horizontal="centerContinuous" vertical="center" shrinkToFit="1"/>
    </xf>
    <xf numFmtId="38" fontId="12" fillId="2" borderId="69" xfId="6" applyFont="1" applyFill="1" applyBorder="1" applyAlignment="1">
      <alignment horizontal="center" vertical="center" shrinkToFit="1"/>
    </xf>
    <xf numFmtId="38" fontId="12" fillId="2" borderId="89" xfId="6" applyFont="1" applyFill="1" applyBorder="1" applyAlignment="1">
      <alignment horizontal="center" vertical="center" shrinkToFit="1"/>
    </xf>
    <xf numFmtId="14" fontId="13" fillId="0" borderId="0" xfId="6" applyNumberFormat="1" applyFont="1" applyFill="1"/>
    <xf numFmtId="49" fontId="16" fillId="0" borderId="13" xfId="6" applyNumberFormat="1" applyFont="1" applyFill="1" applyBorder="1" applyAlignment="1">
      <alignment horizontal="left" shrinkToFit="1"/>
    </xf>
    <xf numFmtId="38" fontId="17" fillId="0" borderId="13" xfId="6" applyFont="1" applyFill="1" applyBorder="1" applyAlignment="1">
      <alignment horizontal="center" shrinkToFit="1"/>
    </xf>
    <xf numFmtId="49" fontId="17" fillId="0" borderId="13" xfId="6" applyNumberFormat="1" applyFont="1" applyFill="1" applyBorder="1" applyAlignment="1">
      <alignment shrinkToFit="1"/>
    </xf>
    <xf numFmtId="38" fontId="29" fillId="0" borderId="13" xfId="6" applyFont="1" applyFill="1" applyBorder="1" applyAlignment="1">
      <alignment horizontal="center" vertical="center" shrinkToFit="1"/>
    </xf>
    <xf numFmtId="38" fontId="17" fillId="0" borderId="13" xfId="6" applyFont="1" applyFill="1" applyBorder="1" applyAlignment="1">
      <alignment horizontal="right" vertical="center" shrinkToFit="1"/>
    </xf>
    <xf numFmtId="38" fontId="29" fillId="0" borderId="13" xfId="6" applyFont="1" applyFill="1" applyBorder="1" applyAlignment="1" applyProtection="1">
      <alignment horizontal="right" vertical="center" shrinkToFit="1"/>
    </xf>
    <xf numFmtId="0" fontId="6" fillId="0" borderId="70" xfId="10" applyBorder="1" applyAlignment="1">
      <alignment horizontal="center"/>
    </xf>
    <xf numFmtId="0" fontId="6" fillId="0" borderId="1" xfId="10" applyBorder="1" applyAlignment="1">
      <alignment horizontal="center"/>
    </xf>
    <xf numFmtId="0" fontId="6" fillId="0" borderId="76" xfId="10" applyBorder="1" applyAlignment="1">
      <alignment horizontal="center"/>
    </xf>
    <xf numFmtId="180" fontId="6" fillId="6" borderId="70" xfId="10" applyNumberFormat="1" applyFill="1" applyBorder="1" applyAlignment="1" applyProtection="1">
      <alignment horizontal="center" shrinkToFit="1"/>
      <protection locked="0"/>
    </xf>
    <xf numFmtId="180" fontId="6" fillId="6" borderId="1" xfId="11" applyNumberFormat="1" applyFont="1" applyFill="1" applyBorder="1" applyAlignment="1" applyProtection="1">
      <alignment horizontal="center" shrinkToFit="1"/>
      <protection locked="0"/>
    </xf>
    <xf numFmtId="180" fontId="6" fillId="6" borderId="76" xfId="11" applyNumberFormat="1" applyFont="1" applyFill="1" applyBorder="1" applyAlignment="1" applyProtection="1">
      <alignment horizontal="center" shrinkToFit="1"/>
      <protection locked="0"/>
    </xf>
    <xf numFmtId="176" fontId="6" fillId="0" borderId="70" xfId="10" applyNumberFormat="1" applyBorder="1" applyAlignment="1" applyProtection="1">
      <alignment horizontal="center" shrinkToFit="1"/>
      <protection locked="0"/>
    </xf>
    <xf numFmtId="0" fontId="6" fillId="0" borderId="1" xfId="11" applyFont="1" applyBorder="1" applyAlignment="1">
      <alignment horizontal="center"/>
    </xf>
    <xf numFmtId="0" fontId="6" fillId="0" borderId="76" xfId="11" applyFont="1" applyBorder="1" applyAlignment="1">
      <alignment horizontal="center"/>
    </xf>
    <xf numFmtId="176" fontId="6" fillId="7" borderId="70" xfId="10" applyNumberFormat="1" applyFill="1" applyBorder="1" applyAlignment="1">
      <alignment horizontal="center" shrinkToFit="1"/>
    </xf>
    <xf numFmtId="0" fontId="6" fillId="7" borderId="1" xfId="11" applyFont="1" applyFill="1" applyBorder="1" applyAlignment="1">
      <alignment horizontal="center" shrinkToFit="1"/>
    </xf>
    <xf numFmtId="0" fontId="6" fillId="7" borderId="76" xfId="11" applyFont="1" applyFill="1" applyBorder="1" applyAlignment="1">
      <alignment horizontal="center" shrinkToFit="1"/>
    </xf>
    <xf numFmtId="0" fontId="6" fillId="0" borderId="70" xfId="10" applyBorder="1" applyAlignment="1">
      <alignment horizontal="center" shrinkToFit="1"/>
    </xf>
    <xf numFmtId="0" fontId="6" fillId="0" borderId="1" xfId="10" applyBorder="1" applyAlignment="1">
      <alignment horizontal="center" shrinkToFit="1"/>
    </xf>
    <xf numFmtId="0" fontId="6" fillId="0" borderId="76" xfId="10" applyBorder="1" applyAlignment="1">
      <alignment horizontal="center" shrinkToFit="1"/>
    </xf>
    <xf numFmtId="49" fontId="0" fillId="6" borderId="70" xfId="10" applyNumberFormat="1" applyFont="1" applyFill="1" applyBorder="1" applyAlignment="1" applyProtection="1">
      <alignment horizontal="center" shrinkToFit="1"/>
      <protection locked="0"/>
    </xf>
    <xf numFmtId="49" fontId="6" fillId="6" borderId="1" xfId="10" applyNumberFormat="1" applyFill="1" applyBorder="1" applyAlignment="1" applyProtection="1">
      <alignment horizontal="center" shrinkToFit="1"/>
      <protection locked="0"/>
    </xf>
    <xf numFmtId="3" fontId="6" fillId="7" borderId="70" xfId="10" applyNumberFormat="1" applyFill="1" applyBorder="1" applyAlignment="1">
      <alignment horizontal="center" shrinkToFit="1"/>
    </xf>
    <xf numFmtId="3" fontId="6" fillId="7" borderId="1" xfId="10" applyNumberFormat="1" applyFill="1" applyBorder="1" applyAlignment="1">
      <alignment horizontal="center" shrinkToFit="1"/>
    </xf>
    <xf numFmtId="3" fontId="6" fillId="7" borderId="26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6" fillId="6" borderId="1" xfId="10" applyFill="1" applyBorder="1" applyAlignment="1">
      <alignment horizontal="center"/>
    </xf>
    <xf numFmtId="49" fontId="6" fillId="6" borderId="76" xfId="10" applyNumberFormat="1" applyFill="1" applyBorder="1" applyAlignment="1" applyProtection="1">
      <alignment horizontal="center" shrinkToFit="1"/>
      <protection locked="0"/>
    </xf>
    <xf numFmtId="0" fontId="6" fillId="7" borderId="70" xfId="10" applyFill="1" applyBorder="1" applyAlignment="1">
      <alignment horizontal="center" shrinkToFit="1"/>
    </xf>
    <xf numFmtId="0" fontId="6" fillId="7" borderId="1" xfId="10" applyFill="1" applyBorder="1" applyAlignment="1">
      <alignment horizontal="center" shrinkToFit="1"/>
    </xf>
    <xf numFmtId="0" fontId="6" fillId="7" borderId="76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76" xfId="10" applyFont="1" applyFill="1" applyBorder="1" applyAlignment="1">
      <alignment horizontal="center" shrinkToFit="1"/>
    </xf>
    <xf numFmtId="0" fontId="6" fillId="0" borderId="70" xfId="10" applyBorder="1" applyAlignment="1">
      <alignment horizontal="right"/>
    </xf>
    <xf numFmtId="0" fontId="6" fillId="0" borderId="1" xfId="10" applyBorder="1" applyAlignment="1">
      <alignment horizontal="right"/>
    </xf>
    <xf numFmtId="0" fontId="0" fillId="0" borderId="70" xfId="10" applyFont="1" applyBorder="1" applyAlignment="1">
      <alignment horizontal="center"/>
    </xf>
    <xf numFmtId="0" fontId="0" fillId="0" borderId="1" xfId="10" applyFont="1" applyBorder="1" applyAlignment="1">
      <alignment horizontal="center"/>
    </xf>
    <xf numFmtId="0" fontId="0" fillId="0" borderId="76" xfId="10" applyFont="1" applyBorder="1" applyAlignment="1">
      <alignment horizontal="center"/>
    </xf>
    <xf numFmtId="3" fontId="6" fillId="3" borderId="0" xfId="10" applyNumberFormat="1" applyFill="1" applyAlignment="1">
      <alignment shrinkToFit="1"/>
    </xf>
    <xf numFmtId="179" fontId="6" fillId="3" borderId="0" xfId="10" applyNumberFormat="1" applyFill="1" applyAlignment="1" applyProtection="1">
      <alignment horizontal="right" shrinkToFit="1"/>
      <protection locked="0"/>
    </xf>
    <xf numFmtId="179" fontId="6" fillId="3" borderId="0" xfId="10" applyNumberFormat="1" applyFill="1" applyAlignment="1" applyProtection="1">
      <alignment shrinkToFit="1"/>
      <protection locked="0"/>
    </xf>
    <xf numFmtId="0" fontId="6" fillId="3" borderId="0" xfId="10" applyFill="1" applyAlignment="1" applyProtection="1">
      <alignment shrinkToFit="1"/>
      <protection locked="0"/>
    </xf>
    <xf numFmtId="0" fontId="6" fillId="3" borderId="0" xfId="10" applyFill="1" applyAlignment="1">
      <alignment horizontal="center"/>
    </xf>
    <xf numFmtId="179" fontId="0" fillId="6" borderId="70" xfId="10" applyNumberFormat="1" applyFont="1" applyFill="1" applyBorder="1" applyAlignment="1" applyProtection="1">
      <alignment horizontal="center" shrinkToFit="1"/>
      <protection locked="0"/>
    </xf>
    <xf numFmtId="179" fontId="6" fillId="6" borderId="1" xfId="10" applyNumberFormat="1" applyFill="1" applyBorder="1" applyAlignment="1" applyProtection="1">
      <alignment horizontal="center" shrinkToFit="1"/>
      <protection locked="0"/>
    </xf>
    <xf numFmtId="0" fontId="6" fillId="6" borderId="76" xfId="10" applyFill="1" applyBorder="1" applyAlignment="1" applyProtection="1">
      <alignment horizontal="center" shrinkToFit="1"/>
      <protection locked="0"/>
    </xf>
    <xf numFmtId="10" fontId="27" fillId="0" borderId="70" xfId="10" applyNumberFormat="1" applyFont="1" applyBorder="1" applyAlignment="1" applyProtection="1">
      <alignment horizontal="right" shrinkToFit="1"/>
      <protection locked="0"/>
    </xf>
    <xf numFmtId="10" fontId="27" fillId="0" borderId="1" xfId="10" applyNumberFormat="1" applyFont="1" applyBorder="1" applyAlignment="1" applyProtection="1">
      <alignment horizontal="right" shrinkToFit="1"/>
      <protection locked="0"/>
    </xf>
    <xf numFmtId="10" fontId="27" fillId="0" borderId="76" xfId="10" applyNumberFormat="1" applyFont="1" applyBorder="1" applyAlignment="1" applyProtection="1">
      <alignment horizontal="right" shrinkToFit="1"/>
      <protection locked="0"/>
    </xf>
    <xf numFmtId="3" fontId="27" fillId="0" borderId="70" xfId="10" applyNumberFormat="1" applyFont="1" applyBorder="1" applyAlignment="1" applyProtection="1">
      <alignment horizontal="right" shrinkToFit="1"/>
      <protection locked="0"/>
    </xf>
    <xf numFmtId="0" fontId="27" fillId="0" borderId="1" xfId="10" applyFont="1" applyBorder="1" applyAlignment="1" applyProtection="1">
      <alignment horizontal="right" shrinkToFit="1"/>
      <protection locked="0"/>
    </xf>
    <xf numFmtId="0" fontId="27" fillId="0" borderId="76" xfId="10" applyFont="1" applyBorder="1" applyAlignment="1" applyProtection="1">
      <alignment horizontal="right" shrinkToFit="1"/>
      <protection locked="0"/>
    </xf>
    <xf numFmtId="3" fontId="26" fillId="3" borderId="0" xfId="10" applyNumberFormat="1" applyFont="1" applyFill="1" applyAlignment="1" applyProtection="1">
      <alignment horizontal="right" shrinkToFit="1"/>
      <protection locked="0"/>
    </xf>
    <xf numFmtId="0" fontId="26" fillId="3" borderId="0" xfId="10" applyFont="1" applyFill="1" applyAlignment="1" applyProtection="1">
      <alignment horizontal="right" shrinkToFit="1"/>
      <protection locked="0"/>
    </xf>
    <xf numFmtId="0" fontId="17" fillId="4" borderId="40" xfId="10" applyFont="1" applyFill="1" applyBorder="1"/>
    <xf numFmtId="0" fontId="17" fillId="4" borderId="2" xfId="10" applyFont="1" applyFill="1" applyBorder="1"/>
    <xf numFmtId="0" fontId="12" fillId="0" borderId="0" xfId="8" applyFont="1" applyAlignment="1">
      <alignment horizontal="left"/>
    </xf>
    <xf numFmtId="0" fontId="12" fillId="0" borderId="7" xfId="8" applyFont="1" applyBorder="1" applyAlignment="1">
      <alignment horizontal="left"/>
    </xf>
    <xf numFmtId="0" fontId="6" fillId="0" borderId="0" xfId="8" applyFont="1" applyAlignment="1">
      <alignment horizontal="left"/>
    </xf>
    <xf numFmtId="0" fontId="6" fillId="0" borderId="7" xfId="8" applyFont="1" applyBorder="1" applyAlignment="1">
      <alignment horizontal="left"/>
    </xf>
    <xf numFmtId="180" fontId="12" fillId="0" borderId="68" xfId="8" applyNumberFormat="1" applyFont="1" applyBorder="1" applyAlignment="1">
      <alignment horizontal="center" vertical="center" shrinkToFit="1"/>
    </xf>
    <xf numFmtId="180" fontId="12" fillId="0" borderId="43" xfId="8" applyNumberFormat="1" applyFont="1" applyBorder="1" applyAlignment="1">
      <alignment horizontal="center" vertical="center" shrinkToFit="1"/>
    </xf>
    <xf numFmtId="180" fontId="12" fillId="0" borderId="10" xfId="8" applyNumberFormat="1" applyFont="1" applyBorder="1" applyAlignment="1">
      <alignment horizontal="center" vertical="center" shrinkToFit="1"/>
    </xf>
    <xf numFmtId="180" fontId="12" fillId="0" borderId="9" xfId="8" applyNumberFormat="1" applyFont="1" applyBorder="1" applyAlignment="1">
      <alignment horizontal="center" vertical="center" shrinkToFit="1"/>
    </xf>
    <xf numFmtId="176" fontId="12" fillId="0" borderId="68" xfId="8" applyNumberFormat="1" applyFont="1" applyBorder="1" applyAlignment="1">
      <alignment horizontal="center" vertical="center"/>
    </xf>
    <xf numFmtId="176" fontId="12" fillId="0" borderId="43" xfId="8" applyNumberFormat="1" applyFont="1" applyBorder="1" applyAlignment="1">
      <alignment horizontal="center" vertical="center"/>
    </xf>
    <xf numFmtId="176" fontId="12" fillId="0" borderId="10" xfId="8" applyNumberFormat="1" applyFont="1" applyBorder="1" applyAlignment="1">
      <alignment horizontal="center" vertical="center"/>
    </xf>
    <xf numFmtId="176" fontId="12" fillId="0" borderId="9" xfId="8" applyNumberFormat="1" applyFont="1" applyBorder="1" applyAlignment="1">
      <alignment horizontal="center" vertical="center"/>
    </xf>
    <xf numFmtId="38" fontId="17" fillId="0" borderId="0" xfId="6" applyFont="1" applyFill="1" applyBorder="1" applyAlignment="1" applyProtection="1">
      <alignment horizontal="center" shrinkToFit="1"/>
    </xf>
    <xf numFmtId="38" fontId="24" fillId="0" borderId="68" xfId="6" applyFont="1" applyFill="1" applyBorder="1" applyAlignment="1" applyProtection="1">
      <alignment horizontal="center" vertical="center" shrinkToFit="1"/>
    </xf>
    <xf numFmtId="38" fontId="24" fillId="0" borderId="40" xfId="6" applyFont="1" applyFill="1" applyBorder="1" applyAlignment="1" applyProtection="1">
      <alignment horizontal="center" vertical="center" shrinkToFit="1"/>
    </xf>
    <xf numFmtId="38" fontId="24" fillId="0" borderId="43" xfId="6" applyFont="1" applyFill="1" applyBorder="1" applyAlignment="1" applyProtection="1">
      <alignment horizontal="center" vertical="center" shrinkToFit="1"/>
    </xf>
    <xf numFmtId="38" fontId="24" fillId="0" borderId="10" xfId="6" applyFont="1" applyFill="1" applyBorder="1" applyAlignment="1" applyProtection="1">
      <alignment horizontal="center" vertical="center" shrinkToFit="1"/>
    </xf>
    <xf numFmtId="38" fontId="24" fillId="0" borderId="11" xfId="6" applyFont="1" applyFill="1" applyBorder="1" applyAlignment="1" applyProtection="1">
      <alignment horizontal="center" vertical="center" shrinkToFit="1"/>
    </xf>
    <xf numFmtId="38" fontId="24" fillId="0" borderId="9" xfId="6" applyFont="1" applyFill="1" applyBorder="1" applyAlignment="1" applyProtection="1">
      <alignment horizontal="center" vertical="center" shrinkToFit="1"/>
    </xf>
    <xf numFmtId="0" fontId="0" fillId="0" borderId="1" xfId="8" applyFont="1" applyBorder="1" applyAlignment="1">
      <alignment horizontal="center"/>
    </xf>
    <xf numFmtId="181" fontId="6" fillId="0" borderId="0" xfId="6" applyNumberFormat="1" applyFont="1" applyFill="1" applyAlignment="1">
      <alignment horizontal="right"/>
    </xf>
    <xf numFmtId="0" fontId="12" fillId="0" borderId="68" xfId="8" applyFont="1" applyBorder="1" applyAlignment="1">
      <alignment horizontal="center" vertical="center" shrinkToFit="1"/>
    </xf>
    <xf numFmtId="0" fontId="12" fillId="0" borderId="40" xfId="8" applyFont="1" applyBorder="1" applyAlignment="1">
      <alignment horizontal="center" vertical="center" shrinkToFit="1"/>
    </xf>
    <xf numFmtId="0" fontId="12" fillId="0" borderId="10" xfId="8" applyFont="1" applyBorder="1" applyAlignment="1">
      <alignment horizontal="center" vertical="center" shrinkToFit="1"/>
    </xf>
    <xf numFmtId="0" fontId="12" fillId="0" borderId="11" xfId="8" applyFont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181" fontId="0" fillId="0" borderId="0" xfId="6" applyNumberFormat="1" applyFont="1" applyFill="1" applyAlignment="1">
      <alignment horizontal="right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3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FF99"/>
      <color rgb="FF003366"/>
      <color rgb="FF008080"/>
      <color rgb="FFFFFFCC"/>
      <color rgb="FFCCFFCC"/>
      <color rgb="FFFFC7CE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A1098EFF-0E5B-4BE2-A309-E25C4BAC36A1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257175</xdr:colOff>
      <xdr:row>65</xdr:row>
      <xdr:rowOff>152400</xdr:rowOff>
    </xdr:from>
    <xdr:to>
      <xdr:col>3</xdr:col>
      <xdr:colOff>266700</xdr:colOff>
      <xdr:row>66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B5621731-D95E-408B-8352-2B53A575C367}"/>
            </a:ext>
          </a:extLst>
        </xdr:cNvPr>
        <xdr:cNvSpPr>
          <a:spLocks noChangeArrowheads="1"/>
        </xdr:cNvSpPr>
      </xdr:nvSpPr>
      <xdr:spPr bwMode="auto">
        <a:xfrm>
          <a:off x="325211" y="13609864"/>
          <a:ext cx="9525" cy="24220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257175</xdr:colOff>
      <xdr:row>65</xdr:row>
      <xdr:rowOff>152400</xdr:rowOff>
    </xdr:from>
    <xdr:to>
      <xdr:col>3</xdr:col>
      <xdr:colOff>266700</xdr:colOff>
      <xdr:row>66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9420066D-3E0C-445F-94A5-B07C3D809355}"/>
            </a:ext>
          </a:extLst>
        </xdr:cNvPr>
        <xdr:cNvSpPr>
          <a:spLocks noChangeArrowheads="1"/>
        </xdr:cNvSpPr>
      </xdr:nvSpPr>
      <xdr:spPr bwMode="auto">
        <a:xfrm>
          <a:off x="325211" y="13609864"/>
          <a:ext cx="9525" cy="24220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9EFA366A-A630-4720-897C-5D1BDEF34044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4F566D4B-54AF-430B-9789-99A9F8F59D68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5" customWidth="1"/>
    <col min="53" max="53" width="3.125" style="184" hidden="1" customWidth="1"/>
    <col min="54" max="54" width="8.375" style="5" hidden="1" customWidth="1"/>
    <col min="55" max="55" width="3.125" style="5" hidden="1" customWidth="1"/>
    <col min="56" max="56" width="9.875" style="5" hidden="1" customWidth="1"/>
    <col min="57" max="57" width="11.625" style="5" hidden="1" customWidth="1"/>
    <col min="58" max="60" width="3.125" style="5" hidden="1" customWidth="1"/>
    <col min="61" max="61" width="3.125" style="180" hidden="1" customWidth="1"/>
    <col min="62" max="62" width="4.375" style="3" hidden="1" customWidth="1"/>
    <col min="63" max="92" width="3.25" style="3"/>
    <col min="93" max="16384" width="3.25" style="2"/>
  </cols>
  <sheetData>
    <row r="1" spans="1:372" ht="18" customHeight="1" thickBot="1">
      <c r="A1" s="3"/>
      <c r="B1" s="5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372" ht="18" customHeight="1" thickBot="1">
      <c r="A2" s="3"/>
      <c r="B2" s="349" t="s">
        <v>1</v>
      </c>
      <c r="C2" s="350"/>
      <c r="D2" s="350"/>
      <c r="E2" s="351"/>
      <c r="F2" s="352"/>
      <c r="G2" s="353"/>
      <c r="H2" s="353"/>
      <c r="I2" s="353"/>
      <c r="J2" s="354"/>
      <c r="K2" s="355" t="s">
        <v>2</v>
      </c>
      <c r="L2" s="356"/>
      <c r="M2" s="357"/>
      <c r="N2" s="358" t="str">
        <f>IF(ISBLANK(F2),"",F2)</f>
        <v/>
      </c>
      <c r="O2" s="359"/>
      <c r="P2" s="359"/>
      <c r="Q2" s="359"/>
      <c r="R2" s="359"/>
      <c r="S2" s="360"/>
      <c r="T2" s="3"/>
      <c r="U2" s="182"/>
      <c r="V2" s="5" t="s">
        <v>3</v>
      </c>
      <c r="W2" s="3"/>
      <c r="X2" s="3"/>
      <c r="Y2" s="3"/>
      <c r="Z2" s="5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188"/>
      <c r="BA2" s="188" t="s">
        <v>5</v>
      </c>
      <c r="BB2" s="184" t="s">
        <v>6</v>
      </c>
      <c r="BC2" s="180"/>
      <c r="BD2" s="188" t="s">
        <v>7</v>
      </c>
      <c r="BE2" s="5" t="s">
        <v>8</v>
      </c>
      <c r="BF2" s="180"/>
    </row>
    <row r="3" spans="1:372" ht="18" customHeight="1" thickBot="1">
      <c r="A3" s="3"/>
      <c r="B3" s="361" t="s">
        <v>9</v>
      </c>
      <c r="C3" s="362"/>
      <c r="D3" s="362"/>
      <c r="E3" s="363"/>
      <c r="F3" s="364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16" t="s">
        <v>10</v>
      </c>
      <c r="T3" s="3"/>
      <c r="U3" s="3"/>
      <c r="V3" s="3"/>
      <c r="W3" s="3"/>
      <c r="X3" s="3"/>
      <c r="Y3" s="3"/>
      <c r="Z3" s="5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A3" s="5"/>
      <c r="BB3" s="230"/>
      <c r="BC3" s="180"/>
      <c r="BE3" s="230"/>
      <c r="BF3" s="180"/>
    </row>
    <row r="4" spans="1:372" ht="18" customHeight="1" thickBot="1">
      <c r="A4" s="3"/>
      <c r="B4" s="361" t="s">
        <v>12</v>
      </c>
      <c r="C4" s="362"/>
      <c r="D4" s="362"/>
      <c r="E4" s="363"/>
      <c r="F4" s="364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71"/>
      <c r="T4" s="3"/>
      <c r="U4" s="183"/>
      <c r="V4" s="5" t="s">
        <v>13</v>
      </c>
      <c r="W4" s="3"/>
      <c r="X4" s="3"/>
      <c r="Y4" s="3"/>
      <c r="Z4" s="5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5">
        <v>9</v>
      </c>
      <c r="BB4" s="184" t="s">
        <v>15</v>
      </c>
      <c r="BC4" s="231">
        <f>IF($F$5=BB4,BA4,0)</f>
        <v>0</v>
      </c>
      <c r="BD4" s="5">
        <v>21</v>
      </c>
      <c r="BE4" s="5" t="s">
        <v>16</v>
      </c>
      <c r="BF4" s="231">
        <f>IF($N$5=BE4,BD4,0)</f>
        <v>0</v>
      </c>
      <c r="BJ4" s="3">
        <v>10</v>
      </c>
    </row>
    <row r="5" spans="1:372" ht="18" customHeight="1" thickBot="1">
      <c r="A5" s="3"/>
      <c r="B5" s="379" t="s">
        <v>17</v>
      </c>
      <c r="C5" s="380"/>
      <c r="D5" s="380"/>
      <c r="E5" s="381"/>
      <c r="F5" s="375"/>
      <c r="G5" s="375"/>
      <c r="H5" s="375"/>
      <c r="I5" s="375"/>
      <c r="J5" s="376"/>
      <c r="K5" s="377" t="s">
        <v>18</v>
      </c>
      <c r="L5" s="378"/>
      <c r="M5" s="229">
        <f>SUM(BF4:BF37)</f>
        <v>0</v>
      </c>
      <c r="N5" s="372"/>
      <c r="O5" s="373"/>
      <c r="P5" s="373"/>
      <c r="Q5" s="373"/>
      <c r="R5" s="373"/>
      <c r="S5" s="374"/>
      <c r="T5" s="3"/>
      <c r="U5" s="3"/>
      <c r="V5" s="3"/>
      <c r="W5" s="3"/>
      <c r="X5" s="3"/>
      <c r="Y5" s="3"/>
      <c r="Z5" s="5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5">
        <v>4</v>
      </c>
      <c r="BB5" s="184" t="s">
        <v>20</v>
      </c>
      <c r="BC5" s="231">
        <f t="shared" ref="BC5:BC50" si="0">IF($F$5=BB5,BA5,0)</f>
        <v>0</v>
      </c>
      <c r="BD5" s="5">
        <v>22</v>
      </c>
      <c r="BE5" s="5" t="s">
        <v>21</v>
      </c>
      <c r="BF5" s="231">
        <f t="shared" ref="BF5:BF37" si="1">IF($N$5=BE5,BD5,0)</f>
        <v>0</v>
      </c>
      <c r="BJ5" s="3">
        <v>50</v>
      </c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</row>
    <row r="6" spans="1:372" ht="18" customHeight="1" thickBot="1">
      <c r="A6" s="3"/>
      <c r="B6" s="349" t="s">
        <v>22</v>
      </c>
      <c r="C6" s="350"/>
      <c r="D6" s="350"/>
      <c r="E6" s="351"/>
      <c r="F6" s="366">
        <f>++集計表!C19</f>
        <v>0</v>
      </c>
      <c r="G6" s="367"/>
      <c r="H6" s="367"/>
      <c r="I6" s="367"/>
      <c r="J6" s="368"/>
      <c r="K6" s="218" t="s">
        <v>23</v>
      </c>
      <c r="L6" s="219"/>
      <c r="M6" s="369"/>
      <c r="N6" s="370"/>
      <c r="O6" s="370"/>
      <c r="P6" s="370"/>
      <c r="Q6" s="370"/>
      <c r="R6" s="370"/>
      <c r="S6" s="220" t="s">
        <v>10</v>
      </c>
      <c r="T6" s="3"/>
      <c r="U6" s="3"/>
      <c r="V6" s="3"/>
      <c r="W6" s="3"/>
      <c r="X6" s="3"/>
      <c r="Y6" s="3"/>
      <c r="Z6" s="5" t="s">
        <v>24</v>
      </c>
      <c r="AA6" s="3"/>
      <c r="AB6" s="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5">
        <v>8</v>
      </c>
      <c r="BB6" s="184" t="s">
        <v>25</v>
      </c>
      <c r="BC6" s="231">
        <f t="shared" si="0"/>
        <v>0</v>
      </c>
      <c r="BD6" s="5">
        <v>23</v>
      </c>
      <c r="BE6" s="5" t="s">
        <v>26</v>
      </c>
      <c r="BF6" s="231">
        <f t="shared" si="1"/>
        <v>0</v>
      </c>
      <c r="BJ6" s="3">
        <v>100</v>
      </c>
    </row>
    <row r="7" spans="1:372" ht="18" customHeight="1" thickBot="1">
      <c r="A7" s="3"/>
      <c r="B7" s="3"/>
      <c r="C7" s="3"/>
      <c r="D7" s="3"/>
      <c r="E7" s="3"/>
      <c r="F7" s="3"/>
      <c r="G7" s="3"/>
      <c r="H7" s="3"/>
      <c r="I7" s="3"/>
      <c r="J7" s="379" t="s">
        <v>27</v>
      </c>
      <c r="K7" s="350"/>
      <c r="L7" s="350"/>
      <c r="M7" s="351"/>
      <c r="N7" s="387"/>
      <c r="O7" s="388"/>
      <c r="P7" s="388"/>
      <c r="Q7" s="388"/>
      <c r="R7" s="388"/>
      <c r="S7" s="389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5">
        <v>10</v>
      </c>
      <c r="BB7" s="184" t="s">
        <v>28</v>
      </c>
      <c r="BC7" s="231">
        <f t="shared" si="0"/>
        <v>0</v>
      </c>
      <c r="BD7" s="5">
        <v>24</v>
      </c>
      <c r="BE7" s="5" t="s">
        <v>29</v>
      </c>
      <c r="BF7" s="231">
        <f t="shared" si="1"/>
        <v>0</v>
      </c>
    </row>
    <row r="8" spans="1:372" ht="18" customHeight="1">
      <c r="A8" s="3"/>
      <c r="B8" s="3"/>
      <c r="C8" s="3"/>
      <c r="D8" s="3"/>
      <c r="E8" s="3"/>
      <c r="F8" s="3"/>
      <c r="G8" s="3"/>
      <c r="H8" s="3"/>
      <c r="I8" s="3"/>
      <c r="J8" s="386"/>
      <c r="K8" s="386"/>
      <c r="L8" s="386"/>
      <c r="M8" s="386"/>
      <c r="N8" s="383"/>
      <c r="O8" s="384"/>
      <c r="P8" s="384"/>
      <c r="Q8" s="384"/>
      <c r="R8" s="384"/>
      <c r="S8" s="385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5">
        <v>3</v>
      </c>
      <c r="BB8" s="184" t="s">
        <v>30</v>
      </c>
      <c r="BC8" s="231">
        <f t="shared" si="0"/>
        <v>0</v>
      </c>
      <c r="BD8" s="5">
        <v>25</v>
      </c>
      <c r="BE8" s="5" t="s">
        <v>31</v>
      </c>
      <c r="BF8" s="231">
        <f t="shared" si="1"/>
        <v>0</v>
      </c>
    </row>
    <row r="9" spans="1:37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5">
        <v>7</v>
      </c>
      <c r="BB9" s="184" t="s">
        <v>32</v>
      </c>
      <c r="BC9" s="231">
        <f t="shared" si="0"/>
        <v>0</v>
      </c>
      <c r="BD9" s="5">
        <v>26</v>
      </c>
      <c r="BE9" s="5" t="s">
        <v>33</v>
      </c>
      <c r="BF9" s="231">
        <f t="shared" si="1"/>
        <v>0</v>
      </c>
    </row>
    <row r="10" spans="1:372" ht="18" customHeight="1" thickBot="1">
      <c r="A10" s="3"/>
      <c r="B10" s="215" t="s">
        <v>34</v>
      </c>
      <c r="C10" s="216"/>
      <c r="D10" s="216"/>
      <c r="E10" s="217"/>
      <c r="F10" s="390">
        <v>1</v>
      </c>
      <c r="G10" s="391"/>
      <c r="H10" s="391"/>
      <c r="I10" s="39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" t="s">
        <v>35</v>
      </c>
      <c r="V10" s="6"/>
      <c r="W10" s="6"/>
      <c r="X10" s="5" t="s">
        <v>36</v>
      </c>
      <c r="Y10" s="5"/>
      <c r="Z10" s="5"/>
      <c r="AA10" s="5"/>
      <c r="AB10" s="5"/>
      <c r="AC10" s="5"/>
      <c r="AD10" s="5"/>
      <c r="AE10" s="5" t="s">
        <v>37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"/>
      <c r="AS10" s="3"/>
      <c r="AT10" s="3"/>
      <c r="AU10" s="3"/>
      <c r="AV10" s="3"/>
      <c r="AW10" s="3"/>
      <c r="AX10" s="3"/>
      <c r="AY10" s="3"/>
      <c r="BA10" s="5">
        <v>15</v>
      </c>
      <c r="BB10" s="184" t="s">
        <v>38</v>
      </c>
      <c r="BC10" s="231">
        <f t="shared" si="0"/>
        <v>0</v>
      </c>
      <c r="BD10" s="5">
        <v>27</v>
      </c>
      <c r="BE10" s="5" t="s">
        <v>39</v>
      </c>
      <c r="BF10" s="231">
        <f t="shared" si="1"/>
        <v>0</v>
      </c>
    </row>
    <row r="11" spans="1:372" ht="18" customHeight="1" thickBot="1">
      <c r="A11" s="3"/>
      <c r="B11" s="215" t="s">
        <v>40</v>
      </c>
      <c r="C11" s="216"/>
      <c r="D11" s="216"/>
      <c r="E11" s="217"/>
      <c r="F11" s="393">
        <v>50</v>
      </c>
      <c r="G11" s="394"/>
      <c r="H11" s="394"/>
      <c r="I11" s="39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" t="s">
        <v>41</v>
      </c>
      <c r="V11" s="6"/>
      <c r="W11" s="6"/>
      <c r="X11" s="5" t="s">
        <v>42</v>
      </c>
      <c r="Y11" s="5"/>
      <c r="Z11" s="5"/>
      <c r="AA11" s="5"/>
      <c r="AB11" s="5"/>
      <c r="AC11" s="5"/>
      <c r="AD11" s="5"/>
      <c r="AE11" s="5" t="s">
        <v>43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3"/>
      <c r="AS11" s="3"/>
      <c r="AT11" s="3"/>
      <c r="AU11" s="3"/>
      <c r="AV11" s="3"/>
      <c r="AW11" s="3"/>
      <c r="AX11" s="3"/>
      <c r="AY11" s="3"/>
      <c r="BA11" s="5">
        <v>12</v>
      </c>
      <c r="BB11" s="184" t="s">
        <v>44</v>
      </c>
      <c r="BC11" s="231">
        <f t="shared" si="0"/>
        <v>0</v>
      </c>
      <c r="BD11" s="5">
        <v>28</v>
      </c>
      <c r="BE11" s="5" t="s">
        <v>45</v>
      </c>
      <c r="BF11" s="231">
        <f t="shared" si="1"/>
        <v>0</v>
      </c>
    </row>
    <row r="12" spans="1:372" ht="18" customHeight="1">
      <c r="A12" s="3"/>
      <c r="B12" s="180" t="s">
        <v>46</v>
      </c>
      <c r="C12" s="180"/>
      <c r="D12" s="180"/>
      <c r="E12" s="180"/>
      <c r="F12" s="396">
        <v>3</v>
      </c>
      <c r="G12" s="397"/>
      <c r="H12" s="397"/>
      <c r="I12" s="39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5">
        <v>1</v>
      </c>
      <c r="BB12" s="184" t="s">
        <v>47</v>
      </c>
      <c r="BC12" s="231">
        <f t="shared" si="0"/>
        <v>0</v>
      </c>
      <c r="BD12" s="5">
        <v>29</v>
      </c>
      <c r="BE12" s="5" t="s">
        <v>48</v>
      </c>
      <c r="BF12" s="231">
        <f t="shared" si="1"/>
        <v>0</v>
      </c>
    </row>
    <row r="13" spans="1:37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5">
        <v>2</v>
      </c>
      <c r="BB13" s="184" t="s">
        <v>49</v>
      </c>
      <c r="BC13" s="231">
        <f t="shared" si="0"/>
        <v>0</v>
      </c>
      <c r="BD13" s="5">
        <v>30</v>
      </c>
      <c r="BE13" s="5" t="s">
        <v>50</v>
      </c>
      <c r="BF13" s="231">
        <f t="shared" si="1"/>
        <v>0</v>
      </c>
    </row>
    <row r="14" spans="1:372" ht="18" customHeight="1">
      <c r="A14" s="3"/>
      <c r="B14" s="5" t="s">
        <v>51</v>
      </c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5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5">
        <v>5</v>
      </c>
      <c r="BB14" s="184" t="s">
        <v>52</v>
      </c>
      <c r="BC14" s="231">
        <f t="shared" si="0"/>
        <v>0</v>
      </c>
      <c r="BD14" s="5">
        <v>31</v>
      </c>
      <c r="BE14" s="5" t="s">
        <v>53</v>
      </c>
      <c r="BF14" s="231">
        <f t="shared" si="1"/>
        <v>0</v>
      </c>
    </row>
    <row r="15" spans="1:372" ht="18" customHeight="1">
      <c r="A15" s="3"/>
      <c r="B15" s="13" t="s">
        <v>54</v>
      </c>
      <c r="C15" s="11"/>
      <c r="D15" s="11"/>
      <c r="E15" s="12"/>
      <c r="F15" s="11"/>
      <c r="G15" s="11"/>
      <c r="H15" s="11"/>
      <c r="I15" s="11"/>
      <c r="J15" s="11"/>
      <c r="K15" s="12"/>
      <c r="L15" s="13" t="s">
        <v>55</v>
      </c>
      <c r="M15" s="12"/>
      <c r="N15" s="11"/>
      <c r="O15" s="12"/>
      <c r="P15" s="14" t="s">
        <v>56</v>
      </c>
      <c r="Q15" s="15"/>
      <c r="R15" s="14" t="s">
        <v>57</v>
      </c>
      <c r="S15" s="15"/>
      <c r="T15" s="14" t="s">
        <v>58</v>
      </c>
      <c r="U15" s="15"/>
      <c r="V15" s="14" t="s">
        <v>59</v>
      </c>
      <c r="W15" s="15"/>
      <c r="X15" s="14" t="s">
        <v>60</v>
      </c>
      <c r="Y15" s="15"/>
      <c r="Z15" s="14" t="s">
        <v>61</v>
      </c>
      <c r="AA15" s="15"/>
      <c r="AB15" s="14" t="s">
        <v>62</v>
      </c>
      <c r="AC15" s="15"/>
      <c r="AD15" s="13" t="s">
        <v>63</v>
      </c>
      <c r="AE15" s="7"/>
      <c r="AF15" s="7"/>
      <c r="AG15" s="7"/>
      <c r="AH15" s="7"/>
      <c r="AI15" s="7"/>
      <c r="AJ15" s="7"/>
      <c r="AK15" s="7"/>
      <c r="AL15" s="8"/>
      <c r="AM15" s="8"/>
      <c r="AN15" s="3"/>
      <c r="AO15" s="240"/>
      <c r="AP15" s="4"/>
      <c r="AQ15" s="4"/>
      <c r="AR15" s="4"/>
      <c r="AS15" s="4"/>
      <c r="AT15" s="241"/>
      <c r="AU15" s="4"/>
      <c r="AV15" s="4"/>
      <c r="AW15" s="4"/>
      <c r="AX15" s="4"/>
      <c r="AY15" s="3"/>
      <c r="BA15" s="5">
        <v>6</v>
      </c>
      <c r="BB15" s="184" t="s">
        <v>64</v>
      </c>
      <c r="BC15" s="231">
        <f t="shared" si="0"/>
        <v>0</v>
      </c>
      <c r="BD15" s="5">
        <v>32</v>
      </c>
      <c r="BE15" s="5" t="s">
        <v>65</v>
      </c>
      <c r="BF15" s="231">
        <f t="shared" si="1"/>
        <v>0</v>
      </c>
    </row>
    <row r="16" spans="1:372" ht="18" customHeight="1">
      <c r="A16" s="3"/>
      <c r="B16" s="13" t="s">
        <v>66</v>
      </c>
      <c r="C16" s="11"/>
      <c r="D16" s="11"/>
      <c r="E16" s="12"/>
      <c r="F16" s="13" t="s">
        <v>67</v>
      </c>
      <c r="G16" s="11"/>
      <c r="H16" s="11"/>
      <c r="I16" s="11"/>
      <c r="J16" s="11"/>
      <c r="K16" s="12"/>
      <c r="L16" s="13" t="s">
        <v>68</v>
      </c>
      <c r="M16" s="11"/>
      <c r="N16" s="11"/>
      <c r="O16" s="12"/>
      <c r="P16" s="17">
        <v>3.3</v>
      </c>
      <c r="Q16" s="12"/>
      <c r="R16" s="17">
        <v>4.5</v>
      </c>
      <c r="S16" s="18"/>
      <c r="T16" s="17">
        <v>7.7</v>
      </c>
      <c r="U16" s="18"/>
      <c r="V16" s="17">
        <v>13</v>
      </c>
      <c r="W16" s="18"/>
      <c r="X16" s="17">
        <v>3.8</v>
      </c>
      <c r="Y16" s="18"/>
      <c r="Z16" s="17">
        <v>5</v>
      </c>
      <c r="AA16" s="18"/>
      <c r="AB16" s="17">
        <v>4.5</v>
      </c>
      <c r="AC16" s="18"/>
      <c r="AD16" s="63" t="s">
        <v>69</v>
      </c>
      <c r="AE16" s="9"/>
      <c r="AF16" s="9"/>
      <c r="AG16" s="9"/>
      <c r="AH16" s="9"/>
      <c r="AI16" s="9"/>
      <c r="AJ16" s="9"/>
      <c r="AK16" s="9"/>
      <c r="AL16" s="9"/>
      <c r="AM16" s="10"/>
      <c r="AN16" s="3"/>
      <c r="AO16" s="240"/>
      <c r="AP16" s="4"/>
      <c r="AQ16" s="4"/>
      <c r="AR16" s="4"/>
      <c r="AS16" s="4"/>
      <c r="AT16" s="240"/>
      <c r="AU16" s="4"/>
      <c r="AV16" s="4"/>
      <c r="AW16" s="4"/>
      <c r="AX16" s="4"/>
      <c r="AY16" s="3"/>
      <c r="BA16" s="5">
        <v>29</v>
      </c>
      <c r="BB16" s="184" t="s">
        <v>70</v>
      </c>
      <c r="BC16" s="231">
        <f t="shared" si="0"/>
        <v>0</v>
      </c>
      <c r="BD16" s="5">
        <v>33</v>
      </c>
      <c r="BE16" s="5" t="s">
        <v>71</v>
      </c>
      <c r="BF16" s="231">
        <f t="shared" si="1"/>
        <v>0</v>
      </c>
    </row>
    <row r="17" spans="1:58" ht="18" customHeight="1">
      <c r="A17" s="3"/>
      <c r="B17" s="5" t="s">
        <v>72</v>
      </c>
      <c r="C17" s="4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240"/>
      <c r="AP17" s="4"/>
      <c r="AQ17" s="4"/>
      <c r="AR17" s="4"/>
      <c r="AS17" s="4"/>
      <c r="AT17" s="240"/>
      <c r="AU17" s="4"/>
      <c r="AV17" s="4"/>
      <c r="AW17" s="4"/>
      <c r="AX17" s="4"/>
      <c r="AY17" s="3"/>
      <c r="BA17" s="5">
        <v>11</v>
      </c>
      <c r="BB17" s="184" t="s">
        <v>73</v>
      </c>
      <c r="BC17" s="231">
        <f t="shared" si="0"/>
        <v>0</v>
      </c>
      <c r="BD17" s="5">
        <v>34</v>
      </c>
      <c r="BE17" s="5" t="s">
        <v>74</v>
      </c>
      <c r="BF17" s="231">
        <f t="shared" si="1"/>
        <v>0</v>
      </c>
    </row>
    <row r="18" spans="1:58" ht="18" customHeight="1">
      <c r="A18" s="3"/>
      <c r="B18" s="5" t="s">
        <v>75</v>
      </c>
      <c r="C18" s="4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240"/>
      <c r="AP18" s="4"/>
      <c r="AQ18" s="4"/>
      <c r="AR18" s="4"/>
      <c r="AS18" s="4"/>
      <c r="AT18" s="240"/>
      <c r="AU18" s="4"/>
      <c r="AV18" s="4"/>
      <c r="AW18" s="4"/>
      <c r="AX18" s="4"/>
      <c r="AY18" s="3"/>
      <c r="BA18" s="5">
        <v>13</v>
      </c>
      <c r="BB18" s="184" t="s">
        <v>76</v>
      </c>
      <c r="BC18" s="231">
        <f t="shared" si="0"/>
        <v>0</v>
      </c>
      <c r="BD18" s="5">
        <v>35</v>
      </c>
      <c r="BE18" s="5" t="s">
        <v>77</v>
      </c>
      <c r="BF18" s="231">
        <f t="shared" si="1"/>
        <v>0</v>
      </c>
    </row>
    <row r="19" spans="1:58" ht="18" customHeight="1">
      <c r="A19" s="3"/>
      <c r="B19" s="3"/>
      <c r="C19" s="4"/>
      <c r="D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40"/>
      <c r="AP19" s="4"/>
      <c r="AQ19" s="4"/>
      <c r="AR19" s="4"/>
      <c r="AS19" s="4"/>
      <c r="AT19" s="240"/>
      <c r="AU19" s="4"/>
      <c r="AV19" s="4"/>
      <c r="AW19" s="4"/>
      <c r="AX19" s="4"/>
      <c r="AY19" s="3"/>
      <c r="BA19" s="5">
        <v>14</v>
      </c>
      <c r="BB19" s="184" t="s">
        <v>78</v>
      </c>
      <c r="BC19" s="231">
        <f t="shared" si="0"/>
        <v>0</v>
      </c>
      <c r="BD19" s="5">
        <v>36</v>
      </c>
      <c r="BE19" s="5" t="s">
        <v>79</v>
      </c>
      <c r="BF19" s="231">
        <f t="shared" si="1"/>
        <v>0</v>
      </c>
    </row>
    <row r="20" spans="1:58" ht="18" customHeight="1">
      <c r="A20" s="3"/>
      <c r="B20" s="3"/>
      <c r="C20" s="4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40"/>
      <c r="AP20" s="4"/>
      <c r="AQ20" s="4"/>
      <c r="AR20" s="4"/>
      <c r="AS20" s="4"/>
      <c r="AT20" s="240"/>
      <c r="AU20" s="4"/>
      <c r="AV20" s="4"/>
      <c r="AW20" s="4"/>
      <c r="AX20" s="4"/>
      <c r="AY20" s="3"/>
      <c r="BA20" s="5">
        <v>16</v>
      </c>
      <c r="BB20" s="184" t="s">
        <v>80</v>
      </c>
      <c r="BC20" s="231">
        <f t="shared" si="0"/>
        <v>0</v>
      </c>
      <c r="BD20" s="5">
        <v>37</v>
      </c>
      <c r="BE20" s="5" t="s">
        <v>81</v>
      </c>
      <c r="BF20" s="231">
        <f t="shared" si="1"/>
        <v>0</v>
      </c>
    </row>
    <row r="21" spans="1:58" ht="18" customHeight="1">
      <c r="A21" s="3"/>
      <c r="B21" s="3"/>
      <c r="C21" s="3"/>
      <c r="D21" s="3"/>
      <c r="E21" s="382"/>
      <c r="F21" s="38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240"/>
      <c r="AP21" s="4"/>
      <c r="AQ21" s="4"/>
      <c r="AR21" s="4"/>
      <c r="AS21" s="4"/>
      <c r="AT21" s="240"/>
      <c r="AU21" s="4"/>
      <c r="AV21" s="4"/>
      <c r="AW21" s="4"/>
      <c r="AX21" s="4"/>
      <c r="AY21" s="3"/>
      <c r="BA21" s="5">
        <v>35</v>
      </c>
      <c r="BB21" s="184" t="s">
        <v>82</v>
      </c>
      <c r="BC21" s="231">
        <f t="shared" si="0"/>
        <v>0</v>
      </c>
      <c r="BD21" s="5">
        <v>38</v>
      </c>
      <c r="BE21" s="5" t="s">
        <v>83</v>
      </c>
      <c r="BF21" s="231">
        <f t="shared" si="1"/>
        <v>0</v>
      </c>
    </row>
    <row r="22" spans="1:58" ht="18" customHeight="1">
      <c r="A22" s="3"/>
      <c r="B22" s="3"/>
      <c r="C22" s="3"/>
      <c r="D22" s="3"/>
      <c r="E22" s="382"/>
      <c r="F22" s="38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5">
        <v>32</v>
      </c>
      <c r="BB22" s="184" t="s">
        <v>84</v>
      </c>
      <c r="BC22" s="231">
        <f t="shared" si="0"/>
        <v>0</v>
      </c>
      <c r="BD22" s="5">
        <v>39</v>
      </c>
      <c r="BE22" s="5" t="s">
        <v>85</v>
      </c>
      <c r="BF22" s="231">
        <f t="shared" si="1"/>
        <v>0</v>
      </c>
    </row>
    <row r="23" spans="1:58" ht="18" customHeight="1">
      <c r="A23" s="3"/>
      <c r="B23" s="3"/>
      <c r="C23" s="3"/>
      <c r="D23" s="3"/>
      <c r="E23" s="382"/>
      <c r="F23" s="38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5">
        <v>17</v>
      </c>
      <c r="BB23" s="184" t="s">
        <v>86</v>
      </c>
      <c r="BC23" s="231">
        <f t="shared" si="0"/>
        <v>0</v>
      </c>
      <c r="BD23" s="5">
        <v>40</v>
      </c>
      <c r="BE23" s="5" t="s">
        <v>87</v>
      </c>
      <c r="BF23" s="231">
        <f t="shared" si="1"/>
        <v>0</v>
      </c>
    </row>
    <row r="24" spans="1:58" ht="18" customHeight="1">
      <c r="A24" s="3"/>
      <c r="B24" s="3"/>
      <c r="C24" s="3"/>
      <c r="D24" s="3"/>
      <c r="E24" s="382"/>
      <c r="F24" s="38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5">
        <v>18</v>
      </c>
      <c r="BB24" s="184" t="s">
        <v>88</v>
      </c>
      <c r="BC24" s="231">
        <f t="shared" si="0"/>
        <v>0</v>
      </c>
      <c r="BD24" s="5">
        <v>41</v>
      </c>
      <c r="BE24" s="5" t="s">
        <v>89</v>
      </c>
      <c r="BF24" s="231">
        <f t="shared" si="1"/>
        <v>0</v>
      </c>
    </row>
    <row r="25" spans="1:58" ht="18" customHeight="1">
      <c r="A25" s="3"/>
      <c r="B25" s="3"/>
      <c r="C25" s="3"/>
      <c r="D25" s="3"/>
      <c r="E25" s="382"/>
      <c r="F25" s="38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5">
        <v>19</v>
      </c>
      <c r="BB25" s="184" t="s">
        <v>90</v>
      </c>
      <c r="BC25" s="231">
        <f t="shared" si="0"/>
        <v>0</v>
      </c>
      <c r="BD25" s="5">
        <v>42</v>
      </c>
      <c r="BE25" s="5" t="s">
        <v>91</v>
      </c>
      <c r="BF25" s="231">
        <f t="shared" si="1"/>
        <v>0</v>
      </c>
    </row>
    <row r="26" spans="1:58" ht="18" customHeight="1">
      <c r="A26" s="3"/>
      <c r="B26" s="3"/>
      <c r="C26" s="3"/>
      <c r="D26" s="3"/>
      <c r="E26" s="382"/>
      <c r="F26" s="38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5">
        <v>20</v>
      </c>
      <c r="BB26" s="184" t="s">
        <v>92</v>
      </c>
      <c r="BC26" s="231">
        <f t="shared" si="0"/>
        <v>0</v>
      </c>
      <c r="BD26" s="5">
        <v>43</v>
      </c>
      <c r="BE26" s="5" t="s">
        <v>93</v>
      </c>
      <c r="BF26" s="231">
        <f t="shared" si="1"/>
        <v>0</v>
      </c>
    </row>
    <row r="27" spans="1:58" ht="18" customHeight="1">
      <c r="A27" s="3"/>
      <c r="B27" s="3"/>
      <c r="C27" s="3"/>
      <c r="D27" s="3"/>
      <c r="E27" s="382"/>
      <c r="F27" s="38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5">
        <v>21</v>
      </c>
      <c r="BB27" s="184" t="s">
        <v>94</v>
      </c>
      <c r="BC27" s="231">
        <f t="shared" si="0"/>
        <v>0</v>
      </c>
      <c r="BD27" s="5">
        <v>44</v>
      </c>
      <c r="BE27" s="5" t="s">
        <v>95</v>
      </c>
      <c r="BF27" s="231">
        <f t="shared" si="1"/>
        <v>0</v>
      </c>
    </row>
    <row r="28" spans="1:58" ht="18" customHeight="1">
      <c r="A28" s="3"/>
      <c r="B28" s="3"/>
      <c r="C28" s="3"/>
      <c r="D28" s="3"/>
      <c r="E28" s="382"/>
      <c r="F28" s="38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5">
        <v>22</v>
      </c>
      <c r="BB28" s="184" t="s">
        <v>96</v>
      </c>
      <c r="BC28" s="231">
        <f t="shared" si="0"/>
        <v>0</v>
      </c>
      <c r="BD28" s="5">
        <v>45</v>
      </c>
      <c r="BE28" s="5" t="s">
        <v>97</v>
      </c>
      <c r="BF28" s="231">
        <f t="shared" si="1"/>
        <v>0</v>
      </c>
    </row>
    <row r="29" spans="1:58" ht="18" customHeight="1">
      <c r="A29" s="3"/>
      <c r="B29" s="3"/>
      <c r="C29" s="3"/>
      <c r="D29" s="3"/>
      <c r="E29" s="382"/>
      <c r="F29" s="38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5">
        <v>23</v>
      </c>
      <c r="BB29" s="184" t="s">
        <v>98</v>
      </c>
      <c r="BC29" s="231">
        <f t="shared" si="0"/>
        <v>0</v>
      </c>
      <c r="BD29" s="5">
        <v>46</v>
      </c>
      <c r="BE29" s="5" t="s">
        <v>99</v>
      </c>
      <c r="BF29" s="231">
        <f t="shared" si="1"/>
        <v>0</v>
      </c>
    </row>
    <row r="30" spans="1:58" ht="18" customHeight="1">
      <c r="A30" s="3"/>
      <c r="B30" s="3"/>
      <c r="C30" s="3"/>
      <c r="D30" s="3"/>
      <c r="E30" s="382"/>
      <c r="F30" s="38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5">
        <v>24</v>
      </c>
      <c r="BB30" s="184" t="s">
        <v>100</v>
      </c>
      <c r="BC30" s="231">
        <f t="shared" si="0"/>
        <v>0</v>
      </c>
      <c r="BD30" s="5">
        <v>47</v>
      </c>
      <c r="BE30" s="5" t="s">
        <v>101</v>
      </c>
      <c r="BF30" s="231">
        <f t="shared" si="1"/>
        <v>0</v>
      </c>
    </row>
    <row r="31" spans="1:58" ht="18" customHeight="1">
      <c r="A31" s="3"/>
      <c r="B31" s="5" t="s">
        <v>102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5">
        <v>25</v>
      </c>
      <c r="BB31" s="184" t="s">
        <v>103</v>
      </c>
      <c r="BC31" s="231">
        <f t="shared" si="0"/>
        <v>0</v>
      </c>
      <c r="BD31" s="5">
        <v>48</v>
      </c>
      <c r="BE31" s="5" t="s">
        <v>104</v>
      </c>
      <c r="BF31" s="231">
        <f t="shared" si="1"/>
        <v>0</v>
      </c>
    </row>
    <row r="32" spans="1:58" ht="18" customHeight="1">
      <c r="A32" s="3"/>
      <c r="B32" s="399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399"/>
      <c r="AS32" s="399"/>
      <c r="AT32" s="399"/>
      <c r="AU32" s="399"/>
      <c r="AV32" s="399"/>
      <c r="AW32" s="399"/>
      <c r="AX32" s="399"/>
      <c r="AY32" s="3"/>
      <c r="BA32" s="5">
        <v>26</v>
      </c>
      <c r="BB32" s="184" t="s">
        <v>105</v>
      </c>
      <c r="BC32" s="231">
        <f t="shared" si="0"/>
        <v>0</v>
      </c>
      <c r="BD32" s="5">
        <v>49</v>
      </c>
      <c r="BE32" s="5" t="s">
        <v>106</v>
      </c>
      <c r="BF32" s="231">
        <f t="shared" si="1"/>
        <v>0</v>
      </c>
    </row>
    <row r="33" spans="1:61" ht="18" customHeight="1">
      <c r="A33" s="3"/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399"/>
      <c r="AF33" s="399"/>
      <c r="AG33" s="399"/>
      <c r="AH33" s="399"/>
      <c r="AI33" s="399"/>
      <c r="AJ33" s="399"/>
      <c r="AK33" s="399"/>
      <c r="AL33" s="399"/>
      <c r="AM33" s="399"/>
      <c r="AN33" s="399"/>
      <c r="AO33" s="399"/>
      <c r="AP33" s="399"/>
      <c r="AQ33" s="399"/>
      <c r="AR33" s="399"/>
      <c r="AS33" s="399"/>
      <c r="AT33" s="399"/>
      <c r="AU33" s="399"/>
      <c r="AV33" s="399"/>
      <c r="AW33" s="399"/>
      <c r="AX33" s="399"/>
      <c r="AY33" s="3"/>
      <c r="BA33" s="5">
        <v>27</v>
      </c>
      <c r="BB33" s="184" t="s">
        <v>107</v>
      </c>
      <c r="BC33" s="231">
        <f t="shared" si="0"/>
        <v>0</v>
      </c>
      <c r="BD33" s="5">
        <v>50</v>
      </c>
      <c r="BE33" s="5" t="s">
        <v>108</v>
      </c>
      <c r="BF33" s="231">
        <f t="shared" si="1"/>
        <v>0</v>
      </c>
    </row>
    <row r="34" spans="1:61" ht="18" customHeight="1">
      <c r="A34" s="3"/>
      <c r="B34" s="399"/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  <c r="AE34" s="399"/>
      <c r="AF34" s="399"/>
      <c r="AG34" s="399"/>
      <c r="AH34" s="399"/>
      <c r="AI34" s="399"/>
      <c r="AJ34" s="399"/>
      <c r="AK34" s="399"/>
      <c r="AL34" s="399"/>
      <c r="AM34" s="399"/>
      <c r="AN34" s="399"/>
      <c r="AO34" s="399"/>
      <c r="AP34" s="399"/>
      <c r="AQ34" s="399"/>
      <c r="AR34" s="399"/>
      <c r="AS34" s="399"/>
      <c r="AT34" s="399"/>
      <c r="AU34" s="399"/>
      <c r="AV34" s="399"/>
      <c r="AW34" s="399"/>
      <c r="AX34" s="399"/>
      <c r="AY34" s="3"/>
      <c r="BA34" s="5">
        <v>28</v>
      </c>
      <c r="BB34" s="184" t="s">
        <v>109</v>
      </c>
      <c r="BC34" s="231">
        <f t="shared" si="0"/>
        <v>0</v>
      </c>
      <c r="BD34" s="5">
        <v>51</v>
      </c>
      <c r="BE34" s="5" t="s">
        <v>110</v>
      </c>
      <c r="BF34" s="231">
        <f t="shared" si="1"/>
        <v>0</v>
      </c>
    </row>
    <row r="35" spans="1:61" ht="18" customHeight="1">
      <c r="A35" s="3"/>
      <c r="B35" s="399"/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  <c r="AI35" s="399"/>
      <c r="AJ35" s="399"/>
      <c r="AK35" s="399"/>
      <c r="AL35" s="399"/>
      <c r="AM35" s="399"/>
      <c r="AN35" s="399"/>
      <c r="AO35" s="399"/>
      <c r="AP35" s="399"/>
      <c r="AQ35" s="399"/>
      <c r="AR35" s="399"/>
      <c r="AS35" s="399"/>
      <c r="AT35" s="399"/>
      <c r="AU35" s="399"/>
      <c r="AV35" s="399"/>
      <c r="AW35" s="399"/>
      <c r="AX35" s="399"/>
      <c r="AY35" s="3"/>
      <c r="BA35" s="5">
        <v>30</v>
      </c>
      <c r="BB35" s="184" t="s">
        <v>111</v>
      </c>
      <c r="BC35" s="231">
        <f t="shared" si="0"/>
        <v>0</v>
      </c>
      <c r="BD35" s="5">
        <v>52</v>
      </c>
      <c r="BE35" s="5" t="s">
        <v>112</v>
      </c>
      <c r="BF35" s="231">
        <f t="shared" si="1"/>
        <v>0</v>
      </c>
    </row>
    <row r="36" spans="1:61" ht="18" customHeight="1">
      <c r="A36" s="3"/>
      <c r="B36" s="398"/>
      <c r="C36" s="398"/>
      <c r="D36" s="398"/>
      <c r="E36" s="398"/>
      <c r="F36" s="398"/>
      <c r="G36" s="398"/>
      <c r="H36" s="398"/>
      <c r="I36" s="398"/>
      <c r="J36" s="398"/>
      <c r="K36" s="398"/>
      <c r="L36" s="398"/>
      <c r="M36" s="398"/>
      <c r="N36" s="398"/>
      <c r="O36" s="398"/>
      <c r="P36" s="398"/>
      <c r="Q36" s="398"/>
      <c r="R36" s="398"/>
      <c r="S36" s="398"/>
      <c r="T36" s="398"/>
      <c r="U36" s="398"/>
      <c r="V36" s="398"/>
      <c r="W36" s="398"/>
      <c r="X36" s="398"/>
      <c r="Y36" s="398"/>
      <c r="Z36" s="398"/>
      <c r="AA36" s="398"/>
      <c r="AB36" s="398"/>
      <c r="AC36" s="398"/>
      <c r="AD36" s="398"/>
      <c r="AE36" s="398"/>
      <c r="AF36" s="398"/>
      <c r="AG36" s="398"/>
      <c r="AH36" s="398"/>
      <c r="AI36" s="398"/>
      <c r="AJ36" s="398"/>
      <c r="AK36" s="398"/>
      <c r="AL36" s="398"/>
      <c r="AM36" s="398"/>
      <c r="AN36" s="398"/>
      <c r="AO36" s="398"/>
      <c r="AP36" s="398"/>
      <c r="AQ36" s="398"/>
      <c r="AR36" s="398"/>
      <c r="AS36" s="398"/>
      <c r="AT36" s="398"/>
      <c r="AU36" s="398"/>
      <c r="AV36" s="398"/>
      <c r="AW36" s="398"/>
      <c r="AX36" s="398"/>
      <c r="AY36" s="3"/>
      <c r="BA36" s="5">
        <v>31</v>
      </c>
      <c r="BB36" s="184" t="s">
        <v>113</v>
      </c>
      <c r="BC36" s="231">
        <f t="shared" si="0"/>
        <v>0</v>
      </c>
      <c r="BD36" s="5">
        <v>53</v>
      </c>
      <c r="BE36" s="5" t="s">
        <v>114</v>
      </c>
      <c r="BF36" s="231">
        <f t="shared" si="1"/>
        <v>0</v>
      </c>
    </row>
    <row r="37" spans="1:61" ht="18" customHeight="1">
      <c r="A37" s="3"/>
      <c r="B37" s="398"/>
      <c r="C37" s="398"/>
      <c r="D37" s="398"/>
      <c r="E37" s="398"/>
      <c r="F37" s="398"/>
      <c r="G37" s="398"/>
      <c r="H37" s="398"/>
      <c r="I37" s="398"/>
      <c r="J37" s="398"/>
      <c r="K37" s="398"/>
      <c r="L37" s="398"/>
      <c r="M37" s="398"/>
      <c r="N37" s="398"/>
      <c r="O37" s="398"/>
      <c r="P37" s="398"/>
      <c r="Q37" s="398"/>
      <c r="R37" s="398"/>
      <c r="S37" s="398"/>
      <c r="T37" s="398"/>
      <c r="U37" s="398"/>
      <c r="V37" s="398"/>
      <c r="W37" s="398"/>
      <c r="X37" s="398"/>
      <c r="Y37" s="398"/>
      <c r="Z37" s="398"/>
      <c r="AA37" s="398"/>
      <c r="AB37" s="398"/>
      <c r="AC37" s="398"/>
      <c r="AD37" s="398"/>
      <c r="AE37" s="398"/>
      <c r="AF37" s="398"/>
      <c r="AG37" s="398"/>
      <c r="AH37" s="398"/>
      <c r="AI37" s="398"/>
      <c r="AJ37" s="398"/>
      <c r="AK37" s="398"/>
      <c r="AL37" s="398"/>
      <c r="AM37" s="398"/>
      <c r="AN37" s="398"/>
      <c r="AO37" s="398"/>
      <c r="AP37" s="398"/>
      <c r="AQ37" s="398"/>
      <c r="AR37" s="398"/>
      <c r="AS37" s="398"/>
      <c r="AT37" s="398"/>
      <c r="AU37" s="398"/>
      <c r="AV37" s="398"/>
      <c r="AW37" s="398"/>
      <c r="AX37" s="398"/>
      <c r="AY37" s="3"/>
      <c r="BA37" s="5">
        <v>33</v>
      </c>
      <c r="BB37" s="184" t="s">
        <v>115</v>
      </c>
      <c r="BC37" s="231">
        <f t="shared" si="0"/>
        <v>0</v>
      </c>
      <c r="BD37" s="5">
        <v>60</v>
      </c>
      <c r="BE37" s="5" t="s">
        <v>116</v>
      </c>
      <c r="BF37" s="231">
        <f t="shared" si="1"/>
        <v>0</v>
      </c>
    </row>
    <row r="38" spans="1:61" s="3" customFormat="1" ht="18" customHeight="1">
      <c r="AZ38" s="5"/>
      <c r="BA38" s="5">
        <v>34</v>
      </c>
      <c r="BB38" s="184" t="s">
        <v>117</v>
      </c>
      <c r="BC38" s="231">
        <f t="shared" si="0"/>
        <v>0</v>
      </c>
      <c r="BD38" s="5"/>
      <c r="BE38" s="5"/>
      <c r="BF38" s="232"/>
      <c r="BG38" s="5"/>
      <c r="BH38" s="5"/>
      <c r="BI38" s="180"/>
    </row>
    <row r="39" spans="1:61" s="3" customFormat="1" ht="18" customHeight="1">
      <c r="AZ39" s="185"/>
      <c r="BA39" s="188">
        <v>36</v>
      </c>
      <c r="BB39" s="184" t="s">
        <v>118</v>
      </c>
      <c r="BC39" s="231">
        <f t="shared" si="0"/>
        <v>0</v>
      </c>
      <c r="BD39" s="5"/>
      <c r="BE39" s="5"/>
      <c r="BF39" s="232"/>
      <c r="BG39" s="5"/>
      <c r="BH39" s="5"/>
      <c r="BI39" s="180"/>
    </row>
    <row r="40" spans="1:61" s="3" customFormat="1" ht="18" customHeight="1">
      <c r="AZ40" s="185"/>
      <c r="BA40" s="233">
        <v>37</v>
      </c>
      <c r="BB40" s="186" t="s">
        <v>119</v>
      </c>
      <c r="BC40" s="231">
        <f t="shared" si="0"/>
        <v>0</v>
      </c>
      <c r="BD40" s="187"/>
      <c r="BE40" s="5"/>
      <c r="BF40" s="232"/>
      <c r="BG40" s="5"/>
      <c r="BH40" s="5"/>
      <c r="BI40" s="180"/>
    </row>
    <row r="41" spans="1:61" s="3" customFormat="1" ht="18" customHeight="1">
      <c r="AZ41" s="185"/>
      <c r="BA41" s="233">
        <v>38</v>
      </c>
      <c r="BB41" s="186" t="s">
        <v>120</v>
      </c>
      <c r="BC41" s="231">
        <f t="shared" si="0"/>
        <v>0</v>
      </c>
      <c r="BD41" s="187"/>
      <c r="BE41" s="5"/>
      <c r="BF41" s="232"/>
      <c r="BG41" s="5"/>
      <c r="BH41" s="5"/>
      <c r="BI41" s="180"/>
    </row>
    <row r="42" spans="1:61" s="3" customFormat="1" ht="18" customHeight="1">
      <c r="AZ42" s="185"/>
      <c r="BA42" s="233">
        <v>39</v>
      </c>
      <c r="BB42" s="186" t="s">
        <v>121</v>
      </c>
      <c r="BC42" s="231">
        <f t="shared" si="0"/>
        <v>0</v>
      </c>
      <c r="BD42" s="187"/>
      <c r="BE42" s="5"/>
      <c r="BF42" s="232"/>
      <c r="BG42" s="5"/>
      <c r="BH42" s="5"/>
      <c r="BI42" s="180"/>
    </row>
    <row r="43" spans="1:61" s="3" customFormat="1" ht="18" customHeight="1">
      <c r="AZ43" s="185"/>
      <c r="BA43" s="233">
        <v>40</v>
      </c>
      <c r="BB43" s="186" t="s">
        <v>122</v>
      </c>
      <c r="BC43" s="231">
        <f t="shared" si="0"/>
        <v>0</v>
      </c>
      <c r="BD43" s="187"/>
      <c r="BE43" s="5"/>
      <c r="BF43" s="232"/>
      <c r="BG43" s="5"/>
      <c r="BH43" s="5"/>
      <c r="BI43" s="180"/>
    </row>
    <row r="44" spans="1:61" s="3" customFormat="1" ht="18" customHeight="1">
      <c r="AZ44" s="185"/>
      <c r="BA44" s="233">
        <v>41</v>
      </c>
      <c r="BB44" s="186" t="s">
        <v>123</v>
      </c>
      <c r="BC44" s="231">
        <f t="shared" si="0"/>
        <v>0</v>
      </c>
      <c r="BD44" s="187"/>
      <c r="BE44" s="5"/>
      <c r="BF44" s="232"/>
      <c r="BG44" s="5"/>
      <c r="BH44" s="5"/>
      <c r="BI44" s="180"/>
    </row>
    <row r="45" spans="1:61" s="3" customFormat="1" ht="18" customHeight="1">
      <c r="AZ45" s="5"/>
      <c r="BA45" s="233">
        <v>42</v>
      </c>
      <c r="BB45" s="186" t="s">
        <v>124</v>
      </c>
      <c r="BC45" s="231">
        <f t="shared" si="0"/>
        <v>0</v>
      </c>
      <c r="BD45" s="187"/>
      <c r="BE45" s="5"/>
      <c r="BF45" s="232"/>
      <c r="BG45" s="5"/>
      <c r="BH45" s="5"/>
      <c r="BI45" s="180"/>
    </row>
    <row r="46" spans="1:61" s="3" customFormat="1" ht="18" customHeight="1">
      <c r="AZ46" s="5"/>
      <c r="BA46" s="188">
        <v>43</v>
      </c>
      <c r="BB46" s="184" t="s">
        <v>125</v>
      </c>
      <c r="BC46" s="231">
        <f t="shared" si="0"/>
        <v>0</v>
      </c>
      <c r="BD46" s="5"/>
      <c r="BE46" s="5"/>
      <c r="BF46" s="232"/>
      <c r="BG46" s="5"/>
      <c r="BH46" s="5"/>
      <c r="BI46" s="180"/>
    </row>
    <row r="47" spans="1:61" s="3" customFormat="1" ht="18" customHeight="1">
      <c r="AZ47" s="5"/>
      <c r="BA47" s="188">
        <v>44</v>
      </c>
      <c r="BB47" s="184" t="s">
        <v>126</v>
      </c>
      <c r="BC47" s="231">
        <f t="shared" si="0"/>
        <v>0</v>
      </c>
      <c r="BD47" s="5"/>
      <c r="BE47" s="5"/>
      <c r="BF47" s="232"/>
      <c r="BG47" s="5"/>
      <c r="BH47" s="5"/>
      <c r="BI47" s="180"/>
    </row>
    <row r="48" spans="1:61" s="3" customFormat="1" ht="18" customHeight="1">
      <c r="AZ48" s="5"/>
      <c r="BA48" s="188">
        <v>45</v>
      </c>
      <c r="BB48" s="184" t="s">
        <v>127</v>
      </c>
      <c r="BC48" s="231">
        <f t="shared" si="0"/>
        <v>0</v>
      </c>
      <c r="BD48" s="5"/>
      <c r="BE48" s="5"/>
      <c r="BF48" s="232"/>
      <c r="BG48" s="5"/>
      <c r="BH48" s="5"/>
      <c r="BI48" s="180"/>
    </row>
    <row r="49" spans="52:61" s="3" customFormat="1" ht="18" customHeight="1">
      <c r="AZ49" s="5"/>
      <c r="BA49" s="188">
        <v>99</v>
      </c>
      <c r="BB49" s="184" t="s">
        <v>128</v>
      </c>
      <c r="BC49" s="231">
        <f t="shared" si="0"/>
        <v>0</v>
      </c>
      <c r="BD49" s="5"/>
      <c r="BE49" s="5"/>
      <c r="BF49" s="232"/>
      <c r="BG49" s="5"/>
      <c r="BH49" s="5"/>
      <c r="BI49" s="180"/>
    </row>
    <row r="50" spans="52:61" s="3" customFormat="1" ht="18" customHeight="1">
      <c r="AZ50" s="5"/>
      <c r="BA50" s="188"/>
      <c r="BB50" s="184" t="s">
        <v>129</v>
      </c>
      <c r="BC50" s="231">
        <f t="shared" si="0"/>
        <v>0</v>
      </c>
      <c r="BD50" s="5"/>
      <c r="BE50" s="5"/>
      <c r="BF50" s="232"/>
      <c r="BG50" s="5"/>
      <c r="BH50" s="5"/>
      <c r="BI50" s="180"/>
    </row>
    <row r="51" spans="52:61" s="3" customFormat="1" ht="18" customHeight="1">
      <c r="AZ51" s="5"/>
      <c r="BA51" s="188">
        <v>46</v>
      </c>
      <c r="BB51" s="184"/>
      <c r="BC51" s="232"/>
      <c r="BD51" s="5"/>
      <c r="BE51" s="5"/>
      <c r="BF51" s="232"/>
      <c r="BG51" s="5"/>
      <c r="BH51" s="5"/>
      <c r="BI51" s="180"/>
    </row>
    <row r="52" spans="52:61" s="3" customFormat="1" ht="18" customHeight="1">
      <c r="AZ52" s="5"/>
      <c r="BA52" s="188">
        <v>47</v>
      </c>
      <c r="BB52" s="184"/>
      <c r="BC52" s="232"/>
      <c r="BD52" s="5"/>
      <c r="BE52" s="5"/>
      <c r="BF52" s="232"/>
      <c r="BG52" s="5"/>
      <c r="BH52" s="5"/>
      <c r="BI52" s="180"/>
    </row>
    <row r="53" spans="52:61" s="3" customFormat="1" ht="18" customHeight="1">
      <c r="AZ53" s="5"/>
      <c r="BA53" s="188">
        <v>48</v>
      </c>
      <c r="BB53" s="184"/>
      <c r="BC53" s="232"/>
      <c r="BD53" s="5"/>
      <c r="BE53" s="5"/>
      <c r="BF53" s="232"/>
      <c r="BG53" s="5"/>
      <c r="BH53" s="5"/>
      <c r="BI53" s="180"/>
    </row>
    <row r="54" spans="52:61" s="3" customFormat="1" ht="18" customHeight="1">
      <c r="AZ54" s="5"/>
      <c r="BA54" s="188">
        <v>49</v>
      </c>
      <c r="BB54" s="184"/>
      <c r="BC54" s="232"/>
      <c r="BD54" s="5"/>
      <c r="BE54" s="5"/>
      <c r="BF54" s="232"/>
      <c r="BG54" s="5"/>
      <c r="BH54" s="5"/>
      <c r="BI54" s="180"/>
    </row>
    <row r="55" spans="52:61" s="3" customFormat="1" ht="18" customHeight="1">
      <c r="AZ55" s="5"/>
      <c r="BA55" s="188">
        <v>50</v>
      </c>
      <c r="BB55" s="184"/>
      <c r="BC55" s="232"/>
      <c r="BD55" s="5"/>
      <c r="BE55" s="5"/>
      <c r="BF55" s="232"/>
      <c r="BG55" s="5"/>
      <c r="BH55" s="5"/>
      <c r="BI55" s="180"/>
    </row>
    <row r="56" spans="52:61" s="3" customFormat="1" ht="18" customHeight="1">
      <c r="AZ56" s="5"/>
      <c r="BA56" s="188">
        <v>51</v>
      </c>
      <c r="BB56" s="184"/>
      <c r="BC56" s="232"/>
      <c r="BD56" s="5"/>
      <c r="BE56" s="5"/>
      <c r="BF56" s="232"/>
      <c r="BG56" s="5"/>
      <c r="BH56" s="5"/>
      <c r="BI56" s="180"/>
    </row>
    <row r="57" spans="52:61" s="3" customFormat="1" ht="18" customHeight="1">
      <c r="AZ57" s="5"/>
      <c r="BA57" s="188">
        <v>52</v>
      </c>
      <c r="BB57" s="184"/>
      <c r="BC57" s="232"/>
      <c r="BD57" s="5"/>
      <c r="BE57" s="5"/>
      <c r="BF57" s="232"/>
      <c r="BG57" s="5"/>
      <c r="BH57" s="5"/>
      <c r="BI57" s="180"/>
    </row>
    <row r="58" spans="52:61" s="3" customFormat="1" ht="18" customHeight="1">
      <c r="AZ58" s="5"/>
      <c r="BA58" s="188">
        <v>53</v>
      </c>
      <c r="BB58" s="184"/>
      <c r="BC58" s="232"/>
      <c r="BD58" s="5"/>
      <c r="BE58" s="5"/>
      <c r="BF58" s="232"/>
      <c r="BG58" s="5"/>
      <c r="BH58" s="5"/>
      <c r="BI58" s="180"/>
    </row>
    <row r="59" spans="52:61" s="3" customFormat="1" ht="18" customHeight="1">
      <c r="AZ59" s="5"/>
      <c r="BA59" s="188">
        <v>54</v>
      </c>
      <c r="BB59" s="184"/>
      <c r="BC59" s="232"/>
      <c r="BD59" s="5"/>
      <c r="BE59" s="5"/>
      <c r="BF59" s="232"/>
      <c r="BG59" s="5"/>
      <c r="BH59" s="5"/>
      <c r="BI59" s="180"/>
    </row>
    <row r="60" spans="52:61" s="3" customFormat="1" ht="18" customHeight="1">
      <c r="AZ60" s="5"/>
      <c r="BA60" s="188">
        <v>55</v>
      </c>
      <c r="BB60" s="184"/>
      <c r="BC60" s="232"/>
      <c r="BD60" s="5"/>
      <c r="BE60" s="5"/>
      <c r="BF60" s="232"/>
      <c r="BG60" s="5"/>
      <c r="BH60" s="5"/>
      <c r="BI60" s="180"/>
    </row>
    <row r="61" spans="52:61" s="3" customFormat="1" ht="18" customHeight="1">
      <c r="AZ61" s="5"/>
      <c r="BA61" s="188">
        <v>56</v>
      </c>
      <c r="BB61" s="184"/>
      <c r="BC61" s="232"/>
      <c r="BD61" s="5"/>
      <c r="BE61" s="5"/>
      <c r="BF61" s="232"/>
      <c r="BG61" s="5"/>
      <c r="BH61" s="5"/>
      <c r="BI61" s="180"/>
    </row>
    <row r="62" spans="52:61" s="3" customFormat="1" ht="18" customHeight="1">
      <c r="AZ62" s="5"/>
      <c r="BA62" s="188">
        <v>57</v>
      </c>
      <c r="BB62" s="184"/>
      <c r="BC62" s="232"/>
      <c r="BD62" s="5"/>
      <c r="BE62" s="5"/>
      <c r="BF62" s="232"/>
      <c r="BG62" s="5"/>
      <c r="BH62" s="5"/>
      <c r="BI62" s="180"/>
    </row>
    <row r="63" spans="52:61" s="3" customFormat="1" ht="18" customHeight="1">
      <c r="AZ63" s="5"/>
      <c r="BA63" s="188">
        <v>58</v>
      </c>
      <c r="BB63" s="184"/>
      <c r="BC63" s="232"/>
      <c r="BD63" s="5"/>
      <c r="BE63" s="5"/>
      <c r="BF63" s="232"/>
      <c r="BG63" s="5"/>
      <c r="BH63" s="5"/>
      <c r="BI63" s="180"/>
    </row>
    <row r="64" spans="52:61" s="3" customFormat="1" ht="18" customHeight="1">
      <c r="AZ64" s="5"/>
      <c r="BA64" s="188">
        <v>59</v>
      </c>
      <c r="BB64" s="184"/>
      <c r="BC64" s="232"/>
      <c r="BD64" s="5"/>
      <c r="BE64" s="5"/>
      <c r="BF64" s="232"/>
      <c r="BG64" s="5"/>
      <c r="BH64" s="5"/>
      <c r="BI64" s="180"/>
    </row>
    <row r="65" spans="52:61" s="3" customFormat="1" ht="18" customHeight="1">
      <c r="AZ65" s="5"/>
      <c r="BA65" s="188">
        <v>60</v>
      </c>
      <c r="BB65" s="184"/>
      <c r="BC65" s="232"/>
      <c r="BD65" s="5"/>
      <c r="BE65" s="5"/>
      <c r="BF65" s="232"/>
      <c r="BG65" s="5"/>
      <c r="BH65" s="5"/>
      <c r="BI65" s="180"/>
    </row>
    <row r="66" spans="52:61" s="3" customFormat="1" ht="18" customHeight="1">
      <c r="AZ66" s="5"/>
      <c r="BA66" s="188">
        <v>61</v>
      </c>
      <c r="BB66" s="184"/>
      <c r="BC66" s="232"/>
      <c r="BD66" s="5"/>
      <c r="BE66" s="5"/>
      <c r="BF66" s="232"/>
      <c r="BG66" s="5"/>
      <c r="BH66" s="5"/>
      <c r="BI66" s="180"/>
    </row>
    <row r="67" spans="52:61" s="3" customFormat="1" ht="18" customHeight="1">
      <c r="AZ67" s="5"/>
      <c r="BA67" s="188">
        <v>62</v>
      </c>
      <c r="BB67" s="184"/>
      <c r="BC67" s="232"/>
      <c r="BD67" s="5"/>
      <c r="BE67" s="5"/>
      <c r="BF67" s="232"/>
      <c r="BG67" s="5"/>
      <c r="BH67" s="5"/>
      <c r="BI67" s="180"/>
    </row>
    <row r="68" spans="52:61" s="3" customFormat="1" ht="18" customHeight="1">
      <c r="AZ68" s="5"/>
      <c r="BA68" s="188">
        <v>63</v>
      </c>
      <c r="BB68" s="184"/>
      <c r="BC68" s="232"/>
      <c r="BD68" s="5"/>
      <c r="BE68" s="5"/>
      <c r="BF68" s="232"/>
      <c r="BG68" s="5"/>
      <c r="BH68" s="5"/>
      <c r="BI68" s="180"/>
    </row>
    <row r="69" spans="52:61" s="3" customFormat="1" ht="18" customHeight="1">
      <c r="AZ69" s="5"/>
      <c r="BA69" s="188">
        <v>64</v>
      </c>
      <c r="BB69" s="184"/>
      <c r="BC69" s="232"/>
      <c r="BD69" s="5"/>
      <c r="BE69" s="5"/>
      <c r="BF69" s="232"/>
      <c r="BG69" s="5"/>
      <c r="BH69" s="5"/>
      <c r="BI69" s="180"/>
    </row>
    <row r="70" spans="52:61" s="3" customFormat="1" ht="18" customHeight="1">
      <c r="AZ70" s="5"/>
      <c r="BA70" s="188">
        <v>65</v>
      </c>
      <c r="BB70" s="184"/>
      <c r="BC70" s="232"/>
      <c r="BD70" s="5"/>
      <c r="BE70" s="5"/>
      <c r="BF70" s="232"/>
      <c r="BG70" s="5"/>
      <c r="BH70" s="5"/>
      <c r="BI70" s="180"/>
    </row>
    <row r="71" spans="52:61" s="3" customFormat="1" ht="18" customHeight="1">
      <c r="AZ71" s="5"/>
      <c r="BA71" s="188">
        <v>66</v>
      </c>
      <c r="BB71" s="184"/>
      <c r="BC71" s="232"/>
      <c r="BD71" s="5"/>
      <c r="BE71" s="5"/>
      <c r="BF71" s="232"/>
      <c r="BG71" s="5"/>
      <c r="BH71" s="5"/>
      <c r="BI71" s="180"/>
    </row>
    <row r="72" spans="52:61" s="3" customFormat="1" ht="18" customHeight="1">
      <c r="AZ72" s="5"/>
      <c r="BA72" s="188">
        <v>67</v>
      </c>
      <c r="BB72" s="184"/>
      <c r="BC72" s="232"/>
      <c r="BD72" s="5"/>
      <c r="BE72" s="5"/>
      <c r="BF72" s="232"/>
      <c r="BG72" s="5"/>
      <c r="BH72" s="5"/>
      <c r="BI72" s="180"/>
    </row>
    <row r="73" spans="52:61" s="3" customFormat="1" ht="18" customHeight="1">
      <c r="AZ73" s="5"/>
      <c r="BA73" s="188">
        <v>68</v>
      </c>
      <c r="BB73" s="184"/>
      <c r="BC73" s="232"/>
      <c r="BD73" s="5"/>
      <c r="BE73" s="5"/>
      <c r="BF73" s="232"/>
      <c r="BG73" s="5"/>
      <c r="BH73" s="5"/>
      <c r="BI73" s="180"/>
    </row>
    <row r="74" spans="52:61" s="3" customFormat="1" ht="18" customHeight="1">
      <c r="AZ74" s="5"/>
      <c r="BA74" s="188">
        <v>69</v>
      </c>
      <c r="BB74" s="184"/>
      <c r="BC74" s="232"/>
      <c r="BD74" s="5"/>
      <c r="BE74" s="5"/>
      <c r="BF74" s="232"/>
      <c r="BG74" s="5"/>
      <c r="BH74" s="5"/>
      <c r="BI74" s="180"/>
    </row>
    <row r="75" spans="52:61" s="3" customFormat="1" ht="18" customHeight="1">
      <c r="AZ75" s="5"/>
      <c r="BA75" s="188">
        <v>70</v>
      </c>
      <c r="BB75" s="184"/>
      <c r="BC75" s="232"/>
      <c r="BD75" s="5"/>
      <c r="BE75" s="5"/>
      <c r="BF75" s="232"/>
      <c r="BG75" s="5"/>
      <c r="BH75" s="5"/>
      <c r="BI75" s="180"/>
    </row>
    <row r="76" spans="52:61" ht="18" customHeight="1">
      <c r="BA76" s="188">
        <v>71</v>
      </c>
      <c r="BB76" s="184"/>
      <c r="BC76" s="232"/>
      <c r="BF76" s="232"/>
    </row>
    <row r="77" spans="52:61" ht="18" customHeight="1">
      <c r="BA77" s="188">
        <v>72</v>
      </c>
      <c r="BB77" s="184"/>
      <c r="BC77" s="232"/>
      <c r="BF77" s="232"/>
    </row>
    <row r="78" spans="52:61" ht="18" customHeight="1">
      <c r="BA78" s="188">
        <v>73</v>
      </c>
      <c r="BB78" s="184"/>
      <c r="BC78" s="232"/>
      <c r="BF78" s="232"/>
    </row>
    <row r="79" spans="52:61" ht="18" customHeight="1">
      <c r="BA79" s="188">
        <v>74</v>
      </c>
      <c r="BB79" s="184"/>
      <c r="BC79" s="232"/>
      <c r="BF79" s="232"/>
    </row>
    <row r="80" spans="52:61" ht="18" customHeight="1">
      <c r="BA80" s="188">
        <v>75</v>
      </c>
      <c r="BB80" s="184"/>
      <c r="BC80" s="232"/>
      <c r="BF80" s="232"/>
    </row>
    <row r="81" spans="53:58" ht="18" customHeight="1">
      <c r="BA81" s="188">
        <v>76</v>
      </c>
      <c r="BB81" s="184"/>
      <c r="BC81" s="232"/>
      <c r="BF81" s="232"/>
    </row>
    <row r="82" spans="53:58" ht="18" customHeight="1">
      <c r="BA82" s="188">
        <v>77</v>
      </c>
      <c r="BB82" s="184"/>
      <c r="BC82" s="232"/>
      <c r="BF82" s="232"/>
    </row>
    <row r="83" spans="53:58" ht="18" customHeight="1">
      <c r="BA83" s="188">
        <v>78</v>
      </c>
      <c r="BB83" s="184"/>
      <c r="BC83" s="232"/>
      <c r="BF83" s="232"/>
    </row>
    <row r="84" spans="53:58" ht="18" customHeight="1">
      <c r="BA84" s="188">
        <v>79</v>
      </c>
      <c r="BB84" s="184"/>
      <c r="BC84" s="232"/>
      <c r="BF84" s="232"/>
    </row>
    <row r="85" spans="53:58" ht="18" customHeight="1">
      <c r="BA85" s="188">
        <v>80</v>
      </c>
      <c r="BB85" s="184"/>
      <c r="BC85" s="232"/>
      <c r="BF85" s="232"/>
    </row>
    <row r="86" spans="53:58" ht="18" customHeight="1">
      <c r="BA86" s="188">
        <v>81</v>
      </c>
      <c r="BB86" s="184"/>
      <c r="BC86" s="232"/>
      <c r="BF86" s="232"/>
    </row>
    <row r="87" spans="53:58" ht="18" customHeight="1">
      <c r="BA87" s="188">
        <v>82</v>
      </c>
      <c r="BB87" s="184"/>
      <c r="BC87" s="232"/>
      <c r="BF87" s="232"/>
    </row>
    <row r="88" spans="53:58" ht="18" customHeight="1">
      <c r="BA88" s="188">
        <v>83</v>
      </c>
      <c r="BB88" s="184"/>
      <c r="BC88" s="232"/>
      <c r="BF88" s="232"/>
    </row>
    <row r="89" spans="53:58" ht="18" customHeight="1">
      <c r="BA89" s="188">
        <v>84</v>
      </c>
      <c r="BB89" s="184"/>
      <c r="BC89" s="232"/>
      <c r="BF89" s="232"/>
    </row>
    <row r="90" spans="53:58" ht="18" customHeight="1">
      <c r="BA90" s="188">
        <v>85</v>
      </c>
      <c r="BB90" s="184"/>
      <c r="BC90" s="232"/>
      <c r="BF90" s="232"/>
    </row>
    <row r="91" spans="53:58" ht="18" customHeight="1">
      <c r="BA91" s="188">
        <v>86</v>
      </c>
      <c r="BB91" s="184"/>
      <c r="BC91" s="232"/>
      <c r="BF91" s="232"/>
    </row>
    <row r="92" spans="53:58" ht="18" customHeight="1">
      <c r="BA92" s="188">
        <v>87</v>
      </c>
      <c r="BB92" s="184"/>
      <c r="BC92" s="232"/>
      <c r="BF92" s="232"/>
    </row>
    <row r="93" spans="53:58" ht="18" customHeight="1">
      <c r="BA93" s="188">
        <v>88</v>
      </c>
      <c r="BB93" s="184"/>
      <c r="BC93" s="232"/>
      <c r="BF93" s="232"/>
    </row>
    <row r="94" spans="53:58" ht="18" customHeight="1">
      <c r="BA94" s="188">
        <v>89</v>
      </c>
      <c r="BB94" s="184"/>
      <c r="BC94" s="232"/>
      <c r="BF94" s="232"/>
    </row>
    <row r="95" spans="53:58" ht="18" customHeight="1">
      <c r="BA95" s="188">
        <v>90</v>
      </c>
      <c r="BB95" s="184"/>
      <c r="BC95" s="232"/>
      <c r="BF95" s="232"/>
    </row>
    <row r="96" spans="53:58" ht="18" customHeight="1">
      <c r="BA96" s="188">
        <v>91</v>
      </c>
      <c r="BB96" s="184"/>
      <c r="BC96" s="232"/>
      <c r="BF96" s="232"/>
    </row>
    <row r="97" spans="53:58" ht="18" customHeight="1">
      <c r="BA97" s="188">
        <v>92</v>
      </c>
      <c r="BB97" s="184"/>
      <c r="BC97" s="232"/>
      <c r="BF97" s="232"/>
    </row>
    <row r="98" spans="53:58" ht="18" customHeight="1">
      <c r="BA98" s="188">
        <v>93</v>
      </c>
      <c r="BB98" s="184"/>
      <c r="BC98" s="232"/>
      <c r="BF98" s="232"/>
    </row>
    <row r="99" spans="53:58" ht="18" customHeight="1">
      <c r="BA99" s="188">
        <v>94</v>
      </c>
      <c r="BB99" s="184"/>
      <c r="BC99" s="232"/>
      <c r="BF99" s="232"/>
    </row>
    <row r="100" spans="53:58" ht="18" customHeight="1">
      <c r="BA100" s="188">
        <v>95</v>
      </c>
      <c r="BB100" s="184"/>
      <c r="BC100" s="232"/>
      <c r="BF100" s="232"/>
    </row>
    <row r="101" spans="53:58" ht="18" customHeight="1">
      <c r="BA101" s="188">
        <v>96</v>
      </c>
      <c r="BB101" s="184"/>
      <c r="BC101" s="232"/>
      <c r="BF101" s="232"/>
    </row>
    <row r="102" spans="53:58" ht="18" customHeight="1">
      <c r="BA102" s="188">
        <v>97</v>
      </c>
      <c r="BB102" s="184"/>
      <c r="BC102" s="232"/>
      <c r="BF102" s="232"/>
    </row>
    <row r="103" spans="53:58" ht="18" customHeight="1">
      <c r="BA103" s="188">
        <v>98</v>
      </c>
      <c r="BB103" s="184"/>
      <c r="BC103" s="180"/>
      <c r="BF103" s="180"/>
    </row>
  </sheetData>
  <mergeCells count="38">
    <mergeCell ref="B37:AX37"/>
    <mergeCell ref="E30:F30"/>
    <mergeCell ref="B34:AX34"/>
    <mergeCell ref="B35:AX35"/>
    <mergeCell ref="B36:AX36"/>
    <mergeCell ref="B32:AX32"/>
    <mergeCell ref="B33:AX33"/>
    <mergeCell ref="N8:S8"/>
    <mergeCell ref="J8:M8"/>
    <mergeCell ref="E23:F23"/>
    <mergeCell ref="E22:F22"/>
    <mergeCell ref="J7:M7"/>
    <mergeCell ref="N7:S7"/>
    <mergeCell ref="F10:I10"/>
    <mergeCell ref="F11:I11"/>
    <mergeCell ref="F12:I12"/>
    <mergeCell ref="E21:F21"/>
    <mergeCell ref="E24:F24"/>
    <mergeCell ref="E25:F25"/>
    <mergeCell ref="E26:F26"/>
    <mergeCell ref="E27:F27"/>
    <mergeCell ref="E29:F29"/>
    <mergeCell ref="E28:F28"/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K5:L5"/>
    <mergeCell ref="B5:E5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36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23" customWidth="1"/>
    <col min="2" max="2" width="12.125" style="123" customWidth="1"/>
    <col min="3" max="3" width="12.125" style="152" customWidth="1"/>
    <col min="4" max="4" width="12.125" style="123" customWidth="1"/>
    <col min="5" max="5" width="12.125" style="152" customWidth="1"/>
    <col min="6" max="6" width="12.125" style="123" customWidth="1"/>
    <col min="7" max="7" width="12.125" style="152" customWidth="1"/>
    <col min="8" max="8" width="12.125" style="123" customWidth="1"/>
    <col min="9" max="9" width="12.125" style="152" customWidth="1"/>
    <col min="10" max="10" width="12.125" style="123" customWidth="1"/>
    <col min="11" max="11" width="12.125" style="152" customWidth="1"/>
    <col min="12" max="12" width="12.125" style="123" customWidth="1"/>
    <col min="13" max="13" width="12.125" style="152" customWidth="1"/>
    <col min="14" max="14" width="8.875" style="123"/>
    <col min="15" max="15" width="11.875" style="123" customWidth="1"/>
    <col min="16" max="256" width="8.875" style="123"/>
    <col min="257" max="257" width="20.75" style="123" customWidth="1"/>
    <col min="258" max="269" width="12.125" style="123" customWidth="1"/>
    <col min="270" max="512" width="8.875" style="123"/>
    <col min="513" max="513" width="20.75" style="123" customWidth="1"/>
    <col min="514" max="525" width="12.125" style="123" customWidth="1"/>
    <col min="526" max="768" width="8.875" style="123"/>
    <col min="769" max="769" width="20.75" style="123" customWidth="1"/>
    <col min="770" max="781" width="12.125" style="123" customWidth="1"/>
    <col min="782" max="1024" width="8.875" style="123"/>
    <col min="1025" max="1025" width="20.75" style="123" customWidth="1"/>
    <col min="1026" max="1037" width="12.125" style="123" customWidth="1"/>
    <col min="1038" max="1280" width="8.875" style="123"/>
    <col min="1281" max="1281" width="20.75" style="123" customWidth="1"/>
    <col min="1282" max="1293" width="12.125" style="123" customWidth="1"/>
    <col min="1294" max="1536" width="8.875" style="123"/>
    <col min="1537" max="1537" width="20.75" style="123" customWidth="1"/>
    <col min="1538" max="1549" width="12.125" style="123" customWidth="1"/>
    <col min="1550" max="1792" width="8.875" style="123"/>
    <col min="1793" max="1793" width="20.75" style="123" customWidth="1"/>
    <col min="1794" max="1805" width="12.125" style="123" customWidth="1"/>
    <col min="1806" max="2048" width="8.875" style="123"/>
    <col min="2049" max="2049" width="20.75" style="123" customWidth="1"/>
    <col min="2050" max="2061" width="12.125" style="123" customWidth="1"/>
    <col min="2062" max="2304" width="8.875" style="123"/>
    <col min="2305" max="2305" width="20.75" style="123" customWidth="1"/>
    <col min="2306" max="2317" width="12.125" style="123" customWidth="1"/>
    <col min="2318" max="2560" width="8.875" style="123"/>
    <col min="2561" max="2561" width="20.75" style="123" customWidth="1"/>
    <col min="2562" max="2573" width="12.125" style="123" customWidth="1"/>
    <col min="2574" max="2816" width="8.875" style="123"/>
    <col min="2817" max="2817" width="20.75" style="123" customWidth="1"/>
    <col min="2818" max="2829" width="12.125" style="123" customWidth="1"/>
    <col min="2830" max="3072" width="8.875" style="123"/>
    <col min="3073" max="3073" width="20.75" style="123" customWidth="1"/>
    <col min="3074" max="3085" width="12.125" style="123" customWidth="1"/>
    <col min="3086" max="3328" width="8.875" style="123"/>
    <col min="3329" max="3329" width="20.75" style="123" customWidth="1"/>
    <col min="3330" max="3341" width="12.125" style="123" customWidth="1"/>
    <col min="3342" max="3584" width="8.875" style="123"/>
    <col min="3585" max="3585" width="20.75" style="123" customWidth="1"/>
    <col min="3586" max="3597" width="12.125" style="123" customWidth="1"/>
    <col min="3598" max="3840" width="8.875" style="123"/>
    <col min="3841" max="3841" width="20.75" style="123" customWidth="1"/>
    <col min="3842" max="3853" width="12.125" style="123" customWidth="1"/>
    <col min="3854" max="4096" width="8.875" style="123"/>
    <col min="4097" max="4097" width="20.75" style="123" customWidth="1"/>
    <col min="4098" max="4109" width="12.125" style="123" customWidth="1"/>
    <col min="4110" max="4352" width="8.875" style="123"/>
    <col min="4353" max="4353" width="20.75" style="123" customWidth="1"/>
    <col min="4354" max="4365" width="12.125" style="123" customWidth="1"/>
    <col min="4366" max="4608" width="8.875" style="123"/>
    <col min="4609" max="4609" width="20.75" style="123" customWidth="1"/>
    <col min="4610" max="4621" width="12.125" style="123" customWidth="1"/>
    <col min="4622" max="4864" width="8.875" style="123"/>
    <col min="4865" max="4865" width="20.75" style="123" customWidth="1"/>
    <col min="4866" max="4877" width="12.125" style="123" customWidth="1"/>
    <col min="4878" max="5120" width="8.875" style="123"/>
    <col min="5121" max="5121" width="20.75" style="123" customWidth="1"/>
    <col min="5122" max="5133" width="12.125" style="123" customWidth="1"/>
    <col min="5134" max="5376" width="8.875" style="123"/>
    <col min="5377" max="5377" width="20.75" style="123" customWidth="1"/>
    <col min="5378" max="5389" width="12.125" style="123" customWidth="1"/>
    <col min="5390" max="5632" width="8.875" style="123"/>
    <col min="5633" max="5633" width="20.75" style="123" customWidth="1"/>
    <col min="5634" max="5645" width="12.125" style="123" customWidth="1"/>
    <col min="5646" max="5888" width="8.875" style="123"/>
    <col min="5889" max="5889" width="20.75" style="123" customWidth="1"/>
    <col min="5890" max="5901" width="12.125" style="123" customWidth="1"/>
    <col min="5902" max="6144" width="8.875" style="123"/>
    <col min="6145" max="6145" width="20.75" style="123" customWidth="1"/>
    <col min="6146" max="6157" width="12.125" style="123" customWidth="1"/>
    <col min="6158" max="6400" width="8.875" style="123"/>
    <col min="6401" max="6401" width="20.75" style="123" customWidth="1"/>
    <col min="6402" max="6413" width="12.125" style="123" customWidth="1"/>
    <col min="6414" max="6656" width="8.875" style="123"/>
    <col min="6657" max="6657" width="20.75" style="123" customWidth="1"/>
    <col min="6658" max="6669" width="12.125" style="123" customWidth="1"/>
    <col min="6670" max="6912" width="8.875" style="123"/>
    <col min="6913" max="6913" width="20.75" style="123" customWidth="1"/>
    <col min="6914" max="6925" width="12.125" style="123" customWidth="1"/>
    <col min="6926" max="7168" width="8.875" style="123"/>
    <col min="7169" max="7169" width="20.75" style="123" customWidth="1"/>
    <col min="7170" max="7181" width="12.125" style="123" customWidth="1"/>
    <col min="7182" max="7424" width="8.875" style="123"/>
    <col min="7425" max="7425" width="20.75" style="123" customWidth="1"/>
    <col min="7426" max="7437" width="12.125" style="123" customWidth="1"/>
    <col min="7438" max="7680" width="8.875" style="123"/>
    <col min="7681" max="7681" width="20.75" style="123" customWidth="1"/>
    <col min="7682" max="7693" width="12.125" style="123" customWidth="1"/>
    <col min="7694" max="7936" width="8.875" style="123"/>
    <col min="7937" max="7937" width="20.75" style="123" customWidth="1"/>
    <col min="7938" max="7949" width="12.125" style="123" customWidth="1"/>
    <col min="7950" max="8192" width="8.875" style="123"/>
    <col min="8193" max="8193" width="20.75" style="123" customWidth="1"/>
    <col min="8194" max="8205" width="12.125" style="123" customWidth="1"/>
    <col min="8206" max="8448" width="8.875" style="123"/>
    <col min="8449" max="8449" width="20.75" style="123" customWidth="1"/>
    <col min="8450" max="8461" width="12.125" style="123" customWidth="1"/>
    <col min="8462" max="8704" width="8.875" style="123"/>
    <col min="8705" max="8705" width="20.75" style="123" customWidth="1"/>
    <col min="8706" max="8717" width="12.125" style="123" customWidth="1"/>
    <col min="8718" max="8960" width="8.875" style="123"/>
    <col min="8961" max="8961" width="20.75" style="123" customWidth="1"/>
    <col min="8962" max="8973" width="12.125" style="123" customWidth="1"/>
    <col min="8974" max="9216" width="8.875" style="123"/>
    <col min="9217" max="9217" width="20.75" style="123" customWidth="1"/>
    <col min="9218" max="9229" width="12.125" style="123" customWidth="1"/>
    <col min="9230" max="9472" width="8.875" style="123"/>
    <col min="9473" max="9473" width="20.75" style="123" customWidth="1"/>
    <col min="9474" max="9485" width="12.125" style="123" customWidth="1"/>
    <col min="9486" max="9728" width="8.875" style="123"/>
    <col min="9729" max="9729" width="20.75" style="123" customWidth="1"/>
    <col min="9730" max="9741" width="12.125" style="123" customWidth="1"/>
    <col min="9742" max="9984" width="8.875" style="123"/>
    <col min="9985" max="9985" width="20.75" style="123" customWidth="1"/>
    <col min="9986" max="9997" width="12.125" style="123" customWidth="1"/>
    <col min="9998" max="10240" width="8.875" style="123"/>
    <col min="10241" max="10241" width="20.75" style="123" customWidth="1"/>
    <col min="10242" max="10253" width="12.125" style="123" customWidth="1"/>
    <col min="10254" max="10496" width="8.875" style="123"/>
    <col min="10497" max="10497" width="20.75" style="123" customWidth="1"/>
    <col min="10498" max="10509" width="12.125" style="123" customWidth="1"/>
    <col min="10510" max="10752" width="8.875" style="123"/>
    <col min="10753" max="10753" width="20.75" style="123" customWidth="1"/>
    <col min="10754" max="10765" width="12.125" style="123" customWidth="1"/>
    <col min="10766" max="11008" width="8.875" style="123"/>
    <col min="11009" max="11009" width="20.75" style="123" customWidth="1"/>
    <col min="11010" max="11021" width="12.125" style="123" customWidth="1"/>
    <col min="11022" max="11264" width="8.875" style="123"/>
    <col min="11265" max="11265" width="20.75" style="123" customWidth="1"/>
    <col min="11266" max="11277" width="12.125" style="123" customWidth="1"/>
    <col min="11278" max="11520" width="8.875" style="123"/>
    <col min="11521" max="11521" width="20.75" style="123" customWidth="1"/>
    <col min="11522" max="11533" width="12.125" style="123" customWidth="1"/>
    <col min="11534" max="11776" width="8.875" style="123"/>
    <col min="11777" max="11777" width="20.75" style="123" customWidth="1"/>
    <col min="11778" max="11789" width="12.125" style="123" customWidth="1"/>
    <col min="11790" max="12032" width="8.875" style="123"/>
    <col min="12033" max="12033" width="20.75" style="123" customWidth="1"/>
    <col min="12034" max="12045" width="12.125" style="123" customWidth="1"/>
    <col min="12046" max="12288" width="8.875" style="123"/>
    <col min="12289" max="12289" width="20.75" style="123" customWidth="1"/>
    <col min="12290" max="12301" width="12.125" style="123" customWidth="1"/>
    <col min="12302" max="12544" width="8.875" style="123"/>
    <col min="12545" max="12545" width="20.75" style="123" customWidth="1"/>
    <col min="12546" max="12557" width="12.125" style="123" customWidth="1"/>
    <col min="12558" max="12800" width="8.875" style="123"/>
    <col min="12801" max="12801" width="20.75" style="123" customWidth="1"/>
    <col min="12802" max="12813" width="12.125" style="123" customWidth="1"/>
    <col min="12814" max="13056" width="8.875" style="123"/>
    <col min="13057" max="13057" width="20.75" style="123" customWidth="1"/>
    <col min="13058" max="13069" width="12.125" style="123" customWidth="1"/>
    <col min="13070" max="13312" width="8.875" style="123"/>
    <col min="13313" max="13313" width="20.75" style="123" customWidth="1"/>
    <col min="13314" max="13325" width="12.125" style="123" customWidth="1"/>
    <col min="13326" max="13568" width="8.875" style="123"/>
    <col min="13569" max="13569" width="20.75" style="123" customWidth="1"/>
    <col min="13570" max="13581" width="12.125" style="123" customWidth="1"/>
    <col min="13582" max="13824" width="8.875" style="123"/>
    <col min="13825" max="13825" width="20.75" style="123" customWidth="1"/>
    <col min="13826" max="13837" width="12.125" style="123" customWidth="1"/>
    <col min="13838" max="14080" width="8.875" style="123"/>
    <col min="14081" max="14081" width="20.75" style="123" customWidth="1"/>
    <col min="14082" max="14093" width="12.125" style="123" customWidth="1"/>
    <col min="14094" max="14336" width="8.875" style="123"/>
    <col min="14337" max="14337" width="20.75" style="123" customWidth="1"/>
    <col min="14338" max="14349" width="12.125" style="123" customWidth="1"/>
    <col min="14350" max="14592" width="8.875" style="123"/>
    <col min="14593" max="14593" width="20.75" style="123" customWidth="1"/>
    <col min="14594" max="14605" width="12.125" style="123" customWidth="1"/>
    <col min="14606" max="14848" width="8.875" style="123"/>
    <col min="14849" max="14849" width="20.75" style="123" customWidth="1"/>
    <col min="14850" max="14861" width="12.125" style="123" customWidth="1"/>
    <col min="14862" max="15104" width="8.875" style="123"/>
    <col min="15105" max="15105" width="20.75" style="123" customWidth="1"/>
    <col min="15106" max="15117" width="12.125" style="123" customWidth="1"/>
    <col min="15118" max="15360" width="8.875" style="123"/>
    <col min="15361" max="15361" width="20.75" style="123" customWidth="1"/>
    <col min="15362" max="15373" width="12.125" style="123" customWidth="1"/>
    <col min="15374" max="15616" width="8.875" style="123"/>
    <col min="15617" max="15617" width="20.75" style="123" customWidth="1"/>
    <col min="15618" max="15629" width="12.125" style="123" customWidth="1"/>
    <col min="15630" max="15872" width="8.875" style="123"/>
    <col min="15873" max="15873" width="20.75" style="123" customWidth="1"/>
    <col min="15874" max="15885" width="12.125" style="123" customWidth="1"/>
    <col min="15886" max="16128" width="8.875" style="123"/>
    <col min="16129" max="16129" width="20.75" style="123" customWidth="1"/>
    <col min="16130" max="16141" width="12.125" style="123" customWidth="1"/>
    <col min="16142" max="16384" width="8.875" style="123"/>
  </cols>
  <sheetData>
    <row r="1" spans="1:14" s="121" customFormat="1" ht="24">
      <c r="A1" s="119" t="s">
        <v>130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</row>
    <row r="2" spans="1:14" ht="16.5" customHeigh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124"/>
      <c r="M2" s="286" t="s">
        <v>131</v>
      </c>
    </row>
    <row r="3" spans="1:14" ht="20.25" customHeight="1">
      <c r="C3" s="123"/>
      <c r="E3" s="123"/>
      <c r="G3" s="123"/>
      <c r="I3" s="123"/>
      <c r="K3" s="123"/>
      <c r="L3" s="124"/>
      <c r="M3" s="287" t="s">
        <v>132</v>
      </c>
      <c r="N3" s="121"/>
    </row>
    <row r="4" spans="1:14" ht="15.75" customHeight="1">
      <c r="C4" s="123"/>
      <c r="E4" s="123"/>
      <c r="G4" s="123"/>
      <c r="I4" s="123"/>
      <c r="K4" s="123"/>
      <c r="L4" s="124"/>
      <c r="M4" s="287" t="s">
        <v>133</v>
      </c>
      <c r="N4" s="121"/>
    </row>
    <row r="5" spans="1:14" ht="21" customHeight="1" thickBot="1">
      <c r="A5" s="125" t="s">
        <v>426</v>
      </c>
      <c r="B5" s="125" t="s">
        <v>427</v>
      </c>
      <c r="C5" s="126"/>
      <c r="D5" s="126"/>
      <c r="E5" s="126"/>
      <c r="F5" s="126"/>
      <c r="G5" s="126"/>
      <c r="H5" s="126"/>
      <c r="I5" s="126"/>
      <c r="K5" s="123"/>
      <c r="L5" s="124"/>
      <c r="M5" s="287" t="s">
        <v>134</v>
      </c>
    </row>
    <row r="6" spans="1:14" s="130" customFormat="1" ht="21" customHeight="1">
      <c r="A6" s="127" t="s">
        <v>135</v>
      </c>
      <c r="B6" s="283" t="s">
        <v>136</v>
      </c>
      <c r="C6" s="128"/>
      <c r="D6" s="283" t="s">
        <v>137</v>
      </c>
      <c r="E6" s="128"/>
      <c r="F6" s="283" t="s">
        <v>138</v>
      </c>
      <c r="G6" s="128"/>
      <c r="H6" s="129" t="s">
        <v>139</v>
      </c>
      <c r="I6" s="283"/>
      <c r="J6" s="129" t="s">
        <v>140</v>
      </c>
      <c r="K6" s="283"/>
      <c r="L6" s="284" t="s">
        <v>141</v>
      </c>
      <c r="M6" s="339"/>
    </row>
    <row r="7" spans="1:14" s="131" customFormat="1" ht="19.5" customHeight="1" thickBot="1">
      <c r="A7" s="154"/>
      <c r="B7" s="155" t="s">
        <v>142</v>
      </c>
      <c r="C7" s="156" t="s">
        <v>143</v>
      </c>
      <c r="D7" s="155" t="s">
        <v>142</v>
      </c>
      <c r="E7" s="156" t="s">
        <v>143</v>
      </c>
      <c r="F7" s="155" t="s">
        <v>142</v>
      </c>
      <c r="G7" s="156" t="s">
        <v>143</v>
      </c>
      <c r="H7" s="155" t="s">
        <v>142</v>
      </c>
      <c r="I7" s="156" t="s">
        <v>143</v>
      </c>
      <c r="J7" s="155" t="s">
        <v>142</v>
      </c>
      <c r="K7" s="156" t="s">
        <v>143</v>
      </c>
      <c r="L7" s="340" t="s">
        <v>142</v>
      </c>
      <c r="M7" s="341" t="s">
        <v>143</v>
      </c>
    </row>
    <row r="8" spans="1:14" s="134" customFormat="1" ht="15" customHeight="1">
      <c r="A8" s="226" t="s">
        <v>144</v>
      </c>
      <c r="B8" s="143">
        <f>SUM(D8,F8,H8,J8,L8)</f>
        <v>50020</v>
      </c>
      <c r="C8" s="144">
        <f>SUM(E8,G8,I8,K8,M8)</f>
        <v>0</v>
      </c>
      <c r="D8" s="143">
        <f>+久留米市・小郡市・うきは市!G36</f>
        <v>27560</v>
      </c>
      <c r="E8" s="157">
        <f>+久留米市・小郡市・うきは市!H37</f>
        <v>0</v>
      </c>
      <c r="F8" s="143">
        <f>+久留米市・小郡市・うきは市!M36</f>
        <v>3270</v>
      </c>
      <c r="G8" s="144">
        <f>+久留米市・小郡市・うきは市!N37</f>
        <v>0</v>
      </c>
      <c r="H8" s="143">
        <f>+久留米市・小郡市・うきは市!S36</f>
        <v>1110</v>
      </c>
      <c r="I8" s="144">
        <f>+久留米市・小郡市・うきは市!T37</f>
        <v>0</v>
      </c>
      <c r="J8" s="143">
        <f>+久留米市・小郡市・うきは市!Y36</f>
        <v>11530</v>
      </c>
      <c r="K8" s="144">
        <f>+久留米市・小郡市・うきは市!Z37</f>
        <v>0</v>
      </c>
      <c r="L8" s="132">
        <f>久留米市・小郡市・うきは市!AE36</f>
        <v>6550</v>
      </c>
      <c r="M8" s="146">
        <f>+久留米市・小郡市・うきは市!AF37</f>
        <v>0</v>
      </c>
    </row>
    <row r="9" spans="1:14" s="134" customFormat="1" ht="15" customHeight="1">
      <c r="A9" s="227" t="s">
        <v>145</v>
      </c>
      <c r="B9" s="135">
        <f>SUM(D9,F9,H9,J9,L9)</f>
        <v>11690</v>
      </c>
      <c r="C9" s="136">
        <f>SUM(E9,G9,I9,K9,M9)</f>
        <v>0</v>
      </c>
      <c r="D9" s="135">
        <f>+久留米市・小郡市・うきは市!G47</f>
        <v>8290</v>
      </c>
      <c r="E9" s="137">
        <f>+久留米市・小郡市・うきは市!H48</f>
        <v>0</v>
      </c>
      <c r="F9" s="135">
        <f>+久留米市・小郡市・うきは市!M47</f>
        <v>0</v>
      </c>
      <c r="G9" s="136">
        <f>+久留米市・小郡市・うきは市!N48</f>
        <v>0</v>
      </c>
      <c r="H9" s="135">
        <f>+久留米市・小郡市・うきは市!S47</f>
        <v>0</v>
      </c>
      <c r="I9" s="136">
        <f>+久留米市・小郡市・うきは市!T48</f>
        <v>0</v>
      </c>
      <c r="J9" s="135">
        <f>+久留米市・小郡市・うきは市!Y47</f>
        <v>2050</v>
      </c>
      <c r="K9" s="136">
        <f>+久留米市・小郡市・うきは市!Z48</f>
        <v>0</v>
      </c>
      <c r="L9" s="135">
        <f>久留米市・小郡市・うきは市!AE47</f>
        <v>1350</v>
      </c>
      <c r="M9" s="138">
        <f>久留米市・小郡市・うきは市!AF48</f>
        <v>0</v>
      </c>
    </row>
    <row r="10" spans="1:14" s="134" customFormat="1" ht="15" customHeight="1">
      <c r="A10" s="227" t="s">
        <v>146</v>
      </c>
      <c r="B10" s="135">
        <f t="shared" ref="B10:C18" si="0">SUM(D10,F10,H10,J10,L10)</f>
        <v>4540</v>
      </c>
      <c r="C10" s="136">
        <f t="shared" si="0"/>
        <v>0</v>
      </c>
      <c r="D10" s="135">
        <f>+久留米市・小郡市・うきは市!G55</f>
        <v>4130</v>
      </c>
      <c r="E10" s="137">
        <f>+久留米市・小郡市・うきは市!H56</f>
        <v>0</v>
      </c>
      <c r="F10" s="135">
        <f>+久留米市・小郡市・うきは市!M55</f>
        <v>0</v>
      </c>
      <c r="G10" s="136"/>
      <c r="H10" s="135">
        <f>+久留米市・小郡市・うきは市!S55</f>
        <v>0</v>
      </c>
      <c r="I10" s="136">
        <f>+久留米市・小郡市・うきは市!T56</f>
        <v>0</v>
      </c>
      <c r="J10" s="135">
        <f>+久留米市・小郡市・うきは市!Y55</f>
        <v>410</v>
      </c>
      <c r="K10" s="136">
        <f>+久留米市・小郡市・うきは市!Z56</f>
        <v>0</v>
      </c>
      <c r="L10" s="135">
        <f>+久留米市・小郡市・うきは市!AE55</f>
        <v>0</v>
      </c>
      <c r="M10" s="138">
        <f>+久留米市・小郡市・うきは市!AF56</f>
        <v>0</v>
      </c>
    </row>
    <row r="11" spans="1:14" s="134" customFormat="1" ht="15" customHeight="1">
      <c r="A11" s="227" t="s">
        <v>147</v>
      </c>
      <c r="B11" s="135">
        <f t="shared" si="0"/>
        <v>2590</v>
      </c>
      <c r="C11" s="136">
        <f t="shared" si="0"/>
        <v>0</v>
      </c>
      <c r="D11" s="135">
        <f>+三潴郡・柳川市・大川市・筑後市・八女市!G13</f>
        <v>2090</v>
      </c>
      <c r="E11" s="137">
        <f>+三潴郡・柳川市・大川市・筑後市・八女市!H14</f>
        <v>0</v>
      </c>
      <c r="F11" s="135">
        <f>三潴郡・柳川市・大川市・筑後市・八女市!M13</f>
        <v>0</v>
      </c>
      <c r="G11" s="136">
        <v>0</v>
      </c>
      <c r="H11" s="135">
        <f>三潴郡・柳川市・大川市・筑後市・八女市!S13</f>
        <v>0</v>
      </c>
      <c r="I11" s="136">
        <f>+三潴郡・柳川市・大川市・筑後市・八女市!T14</f>
        <v>0</v>
      </c>
      <c r="J11" s="135">
        <f>三潴郡・柳川市・大川市・筑後市・八女市!Y13</f>
        <v>500</v>
      </c>
      <c r="K11" s="136">
        <f>+三潴郡・柳川市・大川市・筑後市・八女市!Z14</f>
        <v>0</v>
      </c>
      <c r="L11" s="135">
        <f>三潴郡・柳川市・大川市・筑後市・八女市!AE13</f>
        <v>0</v>
      </c>
      <c r="M11" s="138">
        <f>+三潴郡・柳川市・大川市・筑後市・八女市!AF14</f>
        <v>0</v>
      </c>
    </row>
    <row r="12" spans="1:14" s="134" customFormat="1" ht="15" customHeight="1">
      <c r="A12" s="227" t="s">
        <v>148</v>
      </c>
      <c r="B12" s="135">
        <f t="shared" si="0"/>
        <v>8870</v>
      </c>
      <c r="C12" s="136">
        <f t="shared" si="0"/>
        <v>0</v>
      </c>
      <c r="D12" s="135">
        <f>三潴郡・柳川市・大川市・筑後市・八女市!G25</f>
        <v>6050</v>
      </c>
      <c r="E12" s="139">
        <f>+三潴郡・柳川市・大川市・筑後市・八女市!H26</f>
        <v>0</v>
      </c>
      <c r="F12" s="135">
        <f>+三潴郡・柳川市・大川市・筑後市・八女市!M25</f>
        <v>0</v>
      </c>
      <c r="G12" s="136">
        <f>+三潴郡・柳川市・大川市・筑後市・八女市!N26</f>
        <v>0</v>
      </c>
      <c r="H12" s="135">
        <f>+三潴郡・柳川市・大川市・筑後市・八女市!S25</f>
        <v>710</v>
      </c>
      <c r="I12" s="136">
        <f>+三潴郡・柳川市・大川市・筑後市・八女市!T26</f>
        <v>0</v>
      </c>
      <c r="J12" s="135">
        <f>+三潴郡・柳川市・大川市・筑後市・八女市!Y25</f>
        <v>2110</v>
      </c>
      <c r="K12" s="136">
        <f>+三潴郡・柳川市・大川市・筑後市・八女市!Z26</f>
        <v>0</v>
      </c>
      <c r="L12" s="135">
        <f>+三潴郡・柳川市・大川市・筑後市・八女市!AE25</f>
        <v>0</v>
      </c>
      <c r="M12" s="138">
        <f>+三潴郡・柳川市・大川市・筑後市・八女市!AF26</f>
        <v>0</v>
      </c>
    </row>
    <row r="13" spans="1:14" s="134" customFormat="1" ht="15" customHeight="1">
      <c r="A13" s="227" t="s">
        <v>149</v>
      </c>
      <c r="B13" s="135">
        <f t="shared" si="0"/>
        <v>5500</v>
      </c>
      <c r="C13" s="136">
        <f t="shared" si="0"/>
        <v>0</v>
      </c>
      <c r="D13" s="135">
        <f>+三潴郡・柳川市・大川市・筑後市・八女市!G31</f>
        <v>3540</v>
      </c>
      <c r="E13" s="137">
        <f>+三潴郡・柳川市・大川市・筑後市・八女市!H32</f>
        <v>0</v>
      </c>
      <c r="F13" s="135">
        <f>+三潴郡・柳川市・大川市・筑後市・八女市!M31</f>
        <v>340</v>
      </c>
      <c r="G13" s="136">
        <f>+三潴郡・柳川市・大川市・筑後市・八女市!N32</f>
        <v>0</v>
      </c>
      <c r="H13" s="135">
        <f>+三潴郡・柳川市・大川市・筑後市・八女市!S31</f>
        <v>220</v>
      </c>
      <c r="I13" s="136">
        <f>+三潴郡・柳川市・大川市・筑後市・八女市!T32</f>
        <v>0</v>
      </c>
      <c r="J13" s="135">
        <f>+三潴郡・柳川市・大川市・筑後市・八女市!Y31</f>
        <v>1400</v>
      </c>
      <c r="K13" s="136">
        <f>+三潴郡・柳川市・大川市・筑後市・八女市!Z32</f>
        <v>0</v>
      </c>
      <c r="L13" s="135">
        <f>+三潴郡・柳川市・大川市・筑後市・八女市!AE31</f>
        <v>0</v>
      </c>
      <c r="M13" s="138">
        <f>+三潴郡・柳川市・大川市・筑後市・八女市!AF32</f>
        <v>0</v>
      </c>
    </row>
    <row r="14" spans="1:14" s="134" customFormat="1" ht="15" customHeight="1">
      <c r="A14" s="227" t="s">
        <v>150</v>
      </c>
      <c r="B14" s="135">
        <f t="shared" si="0"/>
        <v>7260</v>
      </c>
      <c r="C14" s="136">
        <f t="shared" si="0"/>
        <v>0</v>
      </c>
      <c r="D14" s="135">
        <f>+三潴郡・柳川市・大川市・筑後市・八女市!G39</f>
        <v>4800</v>
      </c>
      <c r="E14" s="137">
        <f>+三潴郡・柳川市・大川市・筑後市・八女市!H40</f>
        <v>0</v>
      </c>
      <c r="F14" s="135">
        <f>+三潴郡・柳川市・大川市・筑後市・八女市!M39</f>
        <v>0</v>
      </c>
      <c r="G14" s="136">
        <f>+三潴郡・柳川市・大川市・筑後市・八女市!N40</f>
        <v>0</v>
      </c>
      <c r="H14" s="135">
        <f>+三潴郡・柳川市・大川市・筑後市・八女市!S39</f>
        <v>120</v>
      </c>
      <c r="I14" s="136">
        <f>+三潴郡・柳川市・大川市・筑後市・八女市!T40</f>
        <v>0</v>
      </c>
      <c r="J14" s="135">
        <f>+三潴郡・柳川市・大川市・筑後市・八女市!Y39</f>
        <v>2340</v>
      </c>
      <c r="K14" s="136">
        <f>+三潴郡・柳川市・大川市・筑後市・八女市!Z40</f>
        <v>0</v>
      </c>
      <c r="L14" s="135">
        <f>+三潴郡・柳川市・大川市・筑後市・八女市!AE39</f>
        <v>0</v>
      </c>
      <c r="M14" s="138">
        <f>+三潴郡・柳川市・大川市・筑後市・八女市!AF40</f>
        <v>0</v>
      </c>
    </row>
    <row r="15" spans="1:14" s="142" customFormat="1" ht="15" customHeight="1">
      <c r="A15" s="227" t="s">
        <v>151</v>
      </c>
      <c r="B15" s="135">
        <f t="shared" si="0"/>
        <v>10280</v>
      </c>
      <c r="C15" s="136">
        <f t="shared" si="0"/>
        <v>0</v>
      </c>
      <c r="D15" s="135">
        <f>+三潴郡・柳川市・大川市・筑後市・八女市!G55</f>
        <v>9450</v>
      </c>
      <c r="E15" s="137">
        <f>+三潴郡・柳川市・大川市・筑後市・八女市!H56</f>
        <v>0</v>
      </c>
      <c r="F15" s="135">
        <f>+三潴郡・柳川市・大川市・筑後市・八女市!M55</f>
        <v>0</v>
      </c>
      <c r="G15" s="136">
        <f>+三潴郡・柳川市・大川市・筑後市・八女市!N56</f>
        <v>0</v>
      </c>
      <c r="H15" s="135">
        <f>+三潴郡・柳川市・大川市・筑後市・八女市!S55</f>
        <v>0</v>
      </c>
      <c r="I15" s="136">
        <f>+三潴郡・柳川市・大川市・筑後市・八女市!T56</f>
        <v>0</v>
      </c>
      <c r="J15" s="135">
        <f>+三潴郡・柳川市・大川市・筑後市・八女市!Y55</f>
        <v>830</v>
      </c>
      <c r="K15" s="136">
        <f>+三潴郡・柳川市・大川市・筑後市・八女市!Z56</f>
        <v>0</v>
      </c>
      <c r="L15" s="135">
        <f>+三潴郡・柳川市・大川市・筑後市・八女市!AE55</f>
        <v>0</v>
      </c>
      <c r="M15" s="138">
        <f>+三潴郡・柳川市・大川市・筑後市・八女市!AF56</f>
        <v>0</v>
      </c>
    </row>
    <row r="16" spans="1:14" s="134" customFormat="1" ht="15" customHeight="1">
      <c r="A16" s="227" t="s">
        <v>152</v>
      </c>
      <c r="B16" s="135">
        <f t="shared" si="0"/>
        <v>3140</v>
      </c>
      <c r="C16" s="136">
        <f t="shared" si="0"/>
        <v>0</v>
      </c>
      <c r="D16" s="135">
        <f>+八女郡・みやま市・大牟田市!G15</f>
        <v>2890</v>
      </c>
      <c r="E16" s="137">
        <f>+八女郡・みやま市・大牟田市!H16</f>
        <v>0</v>
      </c>
      <c r="F16" s="135">
        <f>+八女郡・みやま市・大牟田市!M15</f>
        <v>0</v>
      </c>
      <c r="G16" s="136">
        <f>+八女郡・みやま市・大牟田市!N16</f>
        <v>0</v>
      </c>
      <c r="H16" s="135">
        <f>+八女郡・みやま市・大牟田市!S15</f>
        <v>0</v>
      </c>
      <c r="I16" s="136">
        <f>+八女郡・みやま市・大牟田市!T16</f>
        <v>0</v>
      </c>
      <c r="J16" s="135">
        <f>+八女郡・みやま市・大牟田市!Y15</f>
        <v>250</v>
      </c>
      <c r="K16" s="136">
        <f>+八女郡・みやま市・大牟田市!Z16</f>
        <v>0</v>
      </c>
      <c r="L16" s="135">
        <f>+八女郡・みやま市・大牟田市!AE15</f>
        <v>0</v>
      </c>
      <c r="M16" s="138">
        <f>+八女郡・みやま市・大牟田市!AF16</f>
        <v>0</v>
      </c>
    </row>
    <row r="17" spans="1:16" s="134" customFormat="1" ht="15" customHeight="1">
      <c r="A17" s="227" t="s">
        <v>153</v>
      </c>
      <c r="B17" s="135">
        <f t="shared" si="0"/>
        <v>5670</v>
      </c>
      <c r="C17" s="136">
        <f t="shared" si="0"/>
        <v>0</v>
      </c>
      <c r="D17" s="132">
        <f>+八女郡・みやま市・大牟田市!G23</f>
        <v>2980</v>
      </c>
      <c r="E17" s="145">
        <f>+八女郡・みやま市・大牟田市!H24</f>
        <v>0</v>
      </c>
      <c r="F17" s="132">
        <f>+八女郡・みやま市・大牟田市!M23</f>
        <v>0</v>
      </c>
      <c r="G17" s="132">
        <f>+八女郡・みやま市・大牟田市!N24</f>
        <v>0</v>
      </c>
      <c r="H17" s="132">
        <f>+八女郡・みやま市・大牟田市!S23</f>
        <v>1000</v>
      </c>
      <c r="I17" s="132">
        <f>+八女郡・みやま市・大牟田市!T24</f>
        <v>0</v>
      </c>
      <c r="J17" s="132">
        <f>+八女郡・みやま市・大牟田市!Y23</f>
        <v>1690</v>
      </c>
      <c r="K17" s="132">
        <f>+八女郡・みやま市・大牟田市!Z24</f>
        <v>0</v>
      </c>
      <c r="L17" s="132">
        <f>+八女郡・みやま市・大牟田市!AE23</f>
        <v>0</v>
      </c>
      <c r="M17" s="133">
        <f>+八女郡・みやま市・大牟田市!AF24</f>
        <v>0</v>
      </c>
    </row>
    <row r="18" spans="1:16" s="134" customFormat="1" ht="15" customHeight="1" thickBot="1">
      <c r="A18" s="228" t="s">
        <v>154</v>
      </c>
      <c r="B18" s="140">
        <f t="shared" si="0"/>
        <v>17640</v>
      </c>
      <c r="C18" s="141">
        <f t="shared" si="0"/>
        <v>0</v>
      </c>
      <c r="D18" s="158">
        <f>+八女郡・みやま市・大牟田市!G39</f>
        <v>7390</v>
      </c>
      <c r="E18" s="159">
        <f>+八女郡・みやま市・大牟田市!H40</f>
        <v>0</v>
      </c>
      <c r="F18" s="158">
        <f>+八女郡・みやま市・大牟田市!M39</f>
        <v>2360</v>
      </c>
      <c r="G18" s="158">
        <f>+八女郡・みやま市・大牟田市!N40</f>
        <v>0</v>
      </c>
      <c r="H18" s="158">
        <f>+八女郡・みやま市・大牟田市!S39</f>
        <v>2160</v>
      </c>
      <c r="I18" s="158">
        <f>+八女郡・みやま市・大牟田市!T40</f>
        <v>0</v>
      </c>
      <c r="J18" s="158">
        <f>+八女郡・みやま市・大牟田市!Y39</f>
        <v>5730</v>
      </c>
      <c r="K18" s="158">
        <f>+八女郡・みやま市・大牟田市!Z40</f>
        <v>0</v>
      </c>
      <c r="L18" s="158">
        <f>+八女郡・みやま市・大牟田市!AE39</f>
        <v>0</v>
      </c>
      <c r="M18" s="160">
        <f>+八女郡・みやま市・大牟田市!AF40</f>
        <v>0</v>
      </c>
    </row>
    <row r="19" spans="1:16" s="134" customFormat="1" ht="20.25" customHeight="1" thickBot="1">
      <c r="A19" s="147" t="s">
        <v>155</v>
      </c>
      <c r="B19" s="148">
        <f>SUM(D19,F19,H19,J19,L19)</f>
        <v>127200</v>
      </c>
      <c r="C19" s="149">
        <f>SUM(E19,G19,I19,K19,M19)</f>
        <v>0</v>
      </c>
      <c r="D19" s="148">
        <f>SUM(D8:D18)</f>
        <v>79170</v>
      </c>
      <c r="E19" s="150">
        <f t="shared" ref="E19:M19" si="1">SUM(E8:E18)</f>
        <v>0</v>
      </c>
      <c r="F19" s="148">
        <f t="shared" si="1"/>
        <v>5970</v>
      </c>
      <c r="G19" s="149">
        <f t="shared" si="1"/>
        <v>0</v>
      </c>
      <c r="H19" s="148">
        <f t="shared" si="1"/>
        <v>5320</v>
      </c>
      <c r="I19" s="149">
        <f t="shared" si="1"/>
        <v>0</v>
      </c>
      <c r="J19" s="148">
        <f t="shared" si="1"/>
        <v>28840</v>
      </c>
      <c r="K19" s="149">
        <f t="shared" si="1"/>
        <v>0</v>
      </c>
      <c r="L19" s="148">
        <f>SUM(L8:L9)</f>
        <v>7900</v>
      </c>
      <c r="M19" s="151">
        <f t="shared" si="1"/>
        <v>0</v>
      </c>
    </row>
    <row r="20" spans="1:16" ht="13.5">
      <c r="A20" s="126"/>
      <c r="C20" s="123"/>
      <c r="E20" s="123"/>
      <c r="G20" s="123"/>
      <c r="I20" s="123"/>
      <c r="K20" s="123"/>
      <c r="L20" s="294"/>
      <c r="M20" s="334" t="s">
        <v>551</v>
      </c>
      <c r="P20" s="294"/>
    </row>
    <row r="22" spans="1:16" ht="15.95" customHeight="1">
      <c r="O22" s="332">
        <v>45931</v>
      </c>
    </row>
    <row r="24" spans="1:16" ht="15.95" customHeight="1">
      <c r="M24" s="342">
        <v>46143</v>
      </c>
    </row>
    <row r="36" spans="6:7" ht="15.95" customHeight="1">
      <c r="F36" s="152"/>
      <c r="G36" s="123"/>
    </row>
  </sheetData>
  <phoneticPr fontId="11"/>
  <hyperlinks>
    <hyperlink ref="A8" location="久留米市・小郡市・うきは市!A1" display="久留米市" xr:uid="{63898A26-30D3-4C57-8C76-C76947F2655C}"/>
    <hyperlink ref="A9" location="久留米市・小郡市・うきは市!A1" display="小郡市（三井郡含む）" xr:uid="{772E0581-00EE-4574-9E50-94EA2DE3E7A8}"/>
    <hyperlink ref="A10" location="久留米市・小郡市・うきは市!A1" display="うきは市" xr:uid="{3218B5E5-8C56-4A84-B8B8-22C97DB65EB0}"/>
    <hyperlink ref="A11" location="三潴郡・柳川市・大川市・筑後市・八女市!A1" display="三瀦郡" xr:uid="{DD7F6EA6-DACC-4040-8BE9-F5EA854A17F9}"/>
    <hyperlink ref="A12" location="三潴郡・柳川市・大川市・筑後市・八女市!A1" display="柳川市" xr:uid="{9180D6D5-A364-42F3-A760-3A7DF3CAAEDF}"/>
    <hyperlink ref="A13" location="三潴郡・柳川市・大川市・筑後市・八女市!A1" display="大川市" xr:uid="{D3E238AA-A494-4B74-90B1-F35BF26800F8}"/>
    <hyperlink ref="A14" location="三潴郡・柳川市・大川市・筑後市・八女市!A1" display="筑後市" xr:uid="{7F10E7F5-3CAB-441A-B1FC-081A1FD68EC4}"/>
    <hyperlink ref="A15" location="三潴郡・柳川市・大川市・筑後市・八女市!A1" display="八女市" xr:uid="{15AF6B05-193A-4ADD-94C3-75EF4FE69C5C}"/>
    <hyperlink ref="A16" location="八女郡・みやま市・大牟田市!A1" display="八女郡" xr:uid="{78B7E8F5-9129-41C2-A524-58F073FDAFFA}"/>
    <hyperlink ref="A17" location="八女郡・みやま市・大牟田市!A1" display="みやま市" xr:uid="{FC215B11-2142-49FB-9421-D22B6CCD6E44}"/>
    <hyperlink ref="A18" location="八女郡・みやま市・大牟田市!A1" display="大牟田市" xr:uid="{4831CC6D-C1F5-4057-9DC9-CE8437988038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9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N515"/>
  <sheetViews>
    <sheetView showGridLines="0" showZeros="0" zoomScale="70" zoomScaleNormal="70" zoomScaleSheetLayoutView="55" workbookViewId="0">
      <selection activeCell="H9" sqref="H9"/>
    </sheetView>
  </sheetViews>
  <sheetFormatPr defaultColWidth="8.875" defaultRowHeight="15.95" customHeight="1"/>
  <cols>
    <col min="1" max="1" width="0.875" style="72" customWidth="1"/>
    <col min="2" max="2" width="10.375" style="72" customWidth="1"/>
    <col min="3" max="3" width="12.375" style="28" customWidth="1"/>
    <col min="4" max="4" width="4" style="28" customWidth="1"/>
    <col min="5" max="5" width="12.625" style="72" customWidth="1"/>
    <col min="6" max="6" width="12.125" style="72" hidden="1" customWidth="1"/>
    <col min="7" max="7" width="8.875" style="72" customWidth="1"/>
    <col min="8" max="8" width="9.125" style="72" customWidth="1"/>
    <col min="9" max="9" width="3.375" style="72" customWidth="1"/>
    <col min="10" max="10" width="4" style="28" customWidth="1"/>
    <col min="11" max="11" width="12.625" style="72" customWidth="1"/>
    <col min="12" max="12" width="12.125" style="72" hidden="1" customWidth="1"/>
    <col min="13" max="14" width="9.125" style="72" customWidth="1"/>
    <col min="15" max="15" width="3.375" style="72" customWidth="1"/>
    <col min="16" max="16" width="4" style="28" customWidth="1"/>
    <col min="17" max="17" width="12.625" style="72" customWidth="1"/>
    <col min="18" max="18" width="12.125" style="72" hidden="1" customWidth="1"/>
    <col min="19" max="20" width="9.125" style="72" customWidth="1"/>
    <col min="21" max="21" width="3" style="72" customWidth="1"/>
    <col min="22" max="22" width="4" style="28" customWidth="1"/>
    <col min="23" max="23" width="12.625" style="72" customWidth="1"/>
    <col min="24" max="24" width="12.125" style="72" hidden="1" customWidth="1"/>
    <col min="25" max="26" width="9.125" style="72" customWidth="1"/>
    <col min="27" max="27" width="3.625" style="72" customWidth="1"/>
    <col min="28" max="28" width="4" style="28" customWidth="1"/>
    <col min="29" max="29" width="12.625" style="72" customWidth="1"/>
    <col min="30" max="30" width="12.125" style="72" hidden="1" customWidth="1"/>
    <col min="31" max="31" width="13.125" style="72" customWidth="1"/>
    <col min="32" max="32" width="10.25" style="72" customWidth="1"/>
    <col min="33" max="33" width="3.375" style="72" customWidth="1"/>
    <col min="34" max="34" width="4" style="28" customWidth="1"/>
    <col min="35" max="35" width="12.625" style="72" customWidth="1"/>
    <col min="36" max="36" width="12.125" style="72" hidden="1" customWidth="1"/>
    <col min="37" max="37" width="13.125" style="72" customWidth="1"/>
    <col min="38" max="38" width="10.25" style="72" customWidth="1"/>
    <col min="39" max="39" width="3.375" style="72" customWidth="1"/>
    <col min="40" max="40" width="8.875" style="72" customWidth="1"/>
    <col min="41" max="16384" width="8.875" style="72"/>
  </cols>
  <sheetData>
    <row r="1" spans="1:40" s="68" customFormat="1" ht="22.5" customHeight="1">
      <c r="A1" s="64"/>
      <c r="B1" s="65" t="s">
        <v>454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420">
        <v>46143</v>
      </c>
      <c r="AL1" s="420"/>
      <c r="AM1" s="420"/>
    </row>
    <row r="2" spans="1:40" s="69" customFormat="1" ht="17.25" customHeight="1" thickBot="1">
      <c r="B2" s="70"/>
      <c r="C2" s="66"/>
      <c r="D2" s="71"/>
      <c r="E2" s="70"/>
      <c r="F2" s="70"/>
      <c r="G2" s="70"/>
      <c r="H2" s="70"/>
      <c r="I2" s="67"/>
      <c r="J2" s="71"/>
      <c r="K2" s="67"/>
      <c r="L2" s="67"/>
      <c r="M2" s="67"/>
      <c r="N2" s="67"/>
      <c r="O2" s="67"/>
      <c r="P2" s="71"/>
      <c r="Q2" s="67"/>
      <c r="R2" s="67"/>
      <c r="S2" s="67"/>
      <c r="T2" s="67"/>
      <c r="U2" s="67"/>
      <c r="V2" s="71"/>
      <c r="W2" s="67"/>
      <c r="X2" s="67"/>
      <c r="Y2" s="72"/>
      <c r="AA2" s="67"/>
      <c r="AB2" s="71"/>
      <c r="AE2" s="67"/>
      <c r="AG2" s="73"/>
      <c r="AH2" s="71"/>
      <c r="AI2" s="73" t="s">
        <v>156</v>
      </c>
      <c r="AK2" s="288" t="s">
        <v>157</v>
      </c>
      <c r="AL2" s="402">
        <v>0</v>
      </c>
      <c r="AM2" s="402"/>
    </row>
    <row r="3" spans="1:40" ht="19.5" customHeight="1">
      <c r="B3" s="74" t="s">
        <v>158</v>
      </c>
      <c r="C3" s="76"/>
      <c r="D3" s="74" t="s">
        <v>159</v>
      </c>
      <c r="E3" s="78"/>
      <c r="F3" s="109"/>
      <c r="G3" s="74" t="s">
        <v>160</v>
      </c>
      <c r="H3" s="77"/>
      <c r="I3" s="77"/>
      <c r="J3" s="77"/>
      <c r="K3" s="75"/>
      <c r="L3" s="75"/>
      <c r="M3" s="77"/>
      <c r="N3" s="77"/>
      <c r="O3" s="77"/>
      <c r="P3" s="77"/>
      <c r="Q3" s="77"/>
      <c r="R3" s="110"/>
      <c r="S3" s="111" t="s">
        <v>161</v>
      </c>
      <c r="T3" s="74" t="s">
        <v>162</v>
      </c>
      <c r="U3" s="78"/>
      <c r="V3" s="74" t="s">
        <v>163</v>
      </c>
      <c r="W3" s="77"/>
      <c r="X3" s="77"/>
      <c r="Y3" s="77"/>
      <c r="Z3" s="75"/>
      <c r="AA3" s="78" t="s">
        <v>164</v>
      </c>
      <c r="AB3" s="112" t="s">
        <v>165</v>
      </c>
      <c r="AC3" s="112"/>
      <c r="AD3" s="112"/>
      <c r="AE3" s="67"/>
      <c r="AF3" s="113"/>
      <c r="AG3" s="113"/>
      <c r="AH3" s="79"/>
      <c r="AK3" s="289"/>
      <c r="AL3" s="289"/>
      <c r="AM3" s="80" t="s">
        <v>166</v>
      </c>
    </row>
    <row r="4" spans="1:40" ht="15.75" customHeight="1">
      <c r="B4" s="404">
        <f>+入力!F2</f>
        <v>0</v>
      </c>
      <c r="C4" s="405"/>
      <c r="D4" s="408">
        <f>B4</f>
        <v>0</v>
      </c>
      <c r="E4" s="409"/>
      <c r="F4" s="114"/>
      <c r="G4" s="421" t="str">
        <f>CONCATENATE(入力!F3,入力!S3)&amp;"/"&amp;入力!F4</f>
        <v>様/</v>
      </c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19"/>
      <c r="S4" s="429">
        <f>+入力!F5</f>
        <v>0</v>
      </c>
      <c r="T4" s="425">
        <f>+入力!N5</f>
        <v>0</v>
      </c>
      <c r="U4" s="426"/>
      <c r="V4" s="413">
        <f>+入力!F6</f>
        <v>0</v>
      </c>
      <c r="W4" s="414"/>
      <c r="X4" s="414"/>
      <c r="Y4" s="414"/>
      <c r="Z4" s="414"/>
      <c r="AA4" s="415"/>
      <c r="AB4" s="115"/>
      <c r="AC4" s="115"/>
      <c r="AD4" s="82"/>
      <c r="AE4" s="116"/>
      <c r="AF4" s="116"/>
      <c r="AG4" s="116"/>
      <c r="AH4" s="1"/>
      <c r="AM4" s="80" t="s">
        <v>133</v>
      </c>
      <c r="AN4" s="69"/>
    </row>
    <row r="5" spans="1:40" ht="15.75" customHeight="1" thickBot="1">
      <c r="B5" s="406"/>
      <c r="C5" s="407"/>
      <c r="D5" s="410"/>
      <c r="E5" s="411"/>
      <c r="F5" s="117"/>
      <c r="G5" s="423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20"/>
      <c r="S5" s="430"/>
      <c r="T5" s="427"/>
      <c r="U5" s="428"/>
      <c r="V5" s="416"/>
      <c r="W5" s="417"/>
      <c r="X5" s="417"/>
      <c r="Y5" s="417"/>
      <c r="Z5" s="417"/>
      <c r="AA5" s="418"/>
      <c r="AB5" s="81" t="s">
        <v>167</v>
      </c>
      <c r="AC5" s="115"/>
      <c r="AD5" s="82"/>
      <c r="AE5" s="412">
        <f>+入力!M6</f>
        <v>0</v>
      </c>
      <c r="AF5" s="412"/>
      <c r="AG5" s="118" t="s">
        <v>168</v>
      </c>
      <c r="AH5" s="21"/>
      <c r="AM5" s="80" t="s">
        <v>134</v>
      </c>
    </row>
    <row r="6" spans="1:40" ht="9.75" customHeight="1" thickBot="1">
      <c r="M6" s="67"/>
    </row>
    <row r="7" spans="1:40" ht="19.5" customHeight="1">
      <c r="B7" s="83"/>
      <c r="C7" s="84"/>
      <c r="D7" s="85" t="s">
        <v>169</v>
      </c>
      <c r="E7" s="77"/>
      <c r="F7" s="77"/>
      <c r="G7" s="77"/>
      <c r="H7" s="77"/>
      <c r="I7" s="86"/>
      <c r="J7" s="85" t="s">
        <v>170</v>
      </c>
      <c r="K7" s="77"/>
      <c r="L7" s="77"/>
      <c r="M7" s="77"/>
      <c r="N7" s="77"/>
      <c r="O7" s="77"/>
      <c r="P7" s="85" t="s">
        <v>171</v>
      </c>
      <c r="Q7" s="77"/>
      <c r="R7" s="77"/>
      <c r="S7" s="77"/>
      <c r="T7" s="77"/>
      <c r="U7" s="86"/>
      <c r="V7" s="85" t="s">
        <v>172</v>
      </c>
      <c r="W7" s="77"/>
      <c r="X7" s="77"/>
      <c r="Y7" s="77"/>
      <c r="Z7" s="77"/>
      <c r="AA7" s="77"/>
      <c r="AB7" s="85" t="s">
        <v>173</v>
      </c>
      <c r="AC7" s="77"/>
      <c r="AD7" s="77"/>
      <c r="AE7" s="77"/>
      <c r="AF7" s="77"/>
      <c r="AG7" s="77"/>
      <c r="AH7" s="85"/>
      <c r="AI7" s="77"/>
      <c r="AJ7" s="77"/>
      <c r="AK7" s="77"/>
      <c r="AL7" s="77"/>
      <c r="AM7" s="78"/>
    </row>
    <row r="8" spans="1:40" ht="17.25" customHeight="1" thickBot="1">
      <c r="B8" s="87"/>
      <c r="C8" s="88"/>
      <c r="D8" s="89"/>
      <c r="E8" s="90" t="s">
        <v>174</v>
      </c>
      <c r="F8" s="90" t="s">
        <v>175</v>
      </c>
      <c r="G8" s="91" t="s">
        <v>142</v>
      </c>
      <c r="H8" s="91" t="s">
        <v>176</v>
      </c>
      <c r="I8" s="92" t="s">
        <v>177</v>
      </c>
      <c r="J8" s="89"/>
      <c r="K8" s="90" t="s">
        <v>174</v>
      </c>
      <c r="L8" s="90" t="s">
        <v>178</v>
      </c>
      <c r="M8" s="91" t="s">
        <v>142</v>
      </c>
      <c r="N8" s="91" t="s">
        <v>176</v>
      </c>
      <c r="O8" s="92" t="s">
        <v>177</v>
      </c>
      <c r="P8" s="89"/>
      <c r="Q8" s="90" t="s">
        <v>174</v>
      </c>
      <c r="R8" s="90" t="s">
        <v>175</v>
      </c>
      <c r="S8" s="91" t="s">
        <v>142</v>
      </c>
      <c r="T8" s="91" t="s">
        <v>176</v>
      </c>
      <c r="U8" s="92" t="s">
        <v>177</v>
      </c>
      <c r="V8" s="89"/>
      <c r="W8" s="90" t="s">
        <v>174</v>
      </c>
      <c r="X8" s="90" t="s">
        <v>178</v>
      </c>
      <c r="Y8" s="91" t="s">
        <v>142</v>
      </c>
      <c r="Z8" s="91" t="s">
        <v>176</v>
      </c>
      <c r="AA8" s="92" t="s">
        <v>177</v>
      </c>
      <c r="AB8" s="89"/>
      <c r="AC8" s="90" t="s">
        <v>455</v>
      </c>
      <c r="AD8" s="90" t="s">
        <v>178</v>
      </c>
      <c r="AE8" s="91" t="s">
        <v>456</v>
      </c>
      <c r="AF8" s="91" t="s">
        <v>181</v>
      </c>
      <c r="AG8" s="93" t="s">
        <v>177</v>
      </c>
      <c r="AH8" s="89"/>
      <c r="AI8" s="277" t="s">
        <v>179</v>
      </c>
      <c r="AJ8" s="277" t="s">
        <v>175</v>
      </c>
      <c r="AK8" s="278" t="s">
        <v>180</v>
      </c>
      <c r="AL8" s="278" t="s">
        <v>181</v>
      </c>
      <c r="AM8" s="94" t="s">
        <v>177</v>
      </c>
    </row>
    <row r="9" spans="1:40" ht="15.75" customHeight="1">
      <c r="B9" s="22" t="s">
        <v>457</v>
      </c>
      <c r="C9" s="23"/>
      <c r="D9" s="24" t="s">
        <v>182</v>
      </c>
      <c r="E9" s="108" t="s">
        <v>183</v>
      </c>
      <c r="F9" s="108" t="s">
        <v>184</v>
      </c>
      <c r="G9" s="292">
        <v>2580</v>
      </c>
      <c r="H9" s="262"/>
      <c r="I9" s="189"/>
      <c r="J9" s="24" t="s">
        <v>182</v>
      </c>
      <c r="K9" s="25" t="s">
        <v>185</v>
      </c>
      <c r="L9" s="26" t="s">
        <v>186</v>
      </c>
      <c r="M9" s="190">
        <v>670</v>
      </c>
      <c r="N9" s="262"/>
      <c r="O9" s="189"/>
      <c r="P9" s="24" t="s">
        <v>182</v>
      </c>
      <c r="Q9" s="161" t="s">
        <v>187</v>
      </c>
      <c r="R9" s="237" t="s">
        <v>188</v>
      </c>
      <c r="S9" s="190">
        <v>50</v>
      </c>
      <c r="T9" s="267"/>
      <c r="U9" s="189"/>
      <c r="V9" s="24" t="s">
        <v>182</v>
      </c>
      <c r="W9" s="29" t="s">
        <v>189</v>
      </c>
      <c r="X9" s="30" t="s">
        <v>190</v>
      </c>
      <c r="Y9" s="192">
        <v>600</v>
      </c>
      <c r="Z9" s="262"/>
      <c r="AA9" s="193"/>
      <c r="AB9" s="24"/>
      <c r="AC9" s="29" t="s">
        <v>458</v>
      </c>
      <c r="AD9" s="343" t="s">
        <v>459</v>
      </c>
      <c r="AE9" s="347">
        <v>200</v>
      </c>
      <c r="AF9" s="281"/>
      <c r="AG9" s="193"/>
      <c r="AH9" s="27"/>
      <c r="AI9" s="29" t="s">
        <v>460</v>
      </c>
      <c r="AJ9" s="181"/>
      <c r="AK9" s="317" t="s">
        <v>461</v>
      </c>
      <c r="AL9" s="262"/>
      <c r="AM9" s="194"/>
    </row>
    <row r="10" spans="1:40" ht="16.5" customHeight="1">
      <c r="B10" s="22">
        <v>40203</v>
      </c>
      <c r="D10" s="195" t="s">
        <v>182</v>
      </c>
      <c r="E10" s="108" t="s">
        <v>191</v>
      </c>
      <c r="F10" s="108" t="s">
        <v>192</v>
      </c>
      <c r="G10" s="292">
        <v>1310</v>
      </c>
      <c r="H10" s="262"/>
      <c r="I10" s="196"/>
      <c r="J10" s="311" t="s">
        <v>182</v>
      </c>
      <c r="K10" s="29" t="s">
        <v>193</v>
      </c>
      <c r="L10" s="30" t="s">
        <v>194</v>
      </c>
      <c r="M10" s="192">
        <v>350</v>
      </c>
      <c r="N10" s="262"/>
      <c r="O10" s="196"/>
      <c r="P10" s="24" t="s">
        <v>182</v>
      </c>
      <c r="Q10" s="29" t="s">
        <v>462</v>
      </c>
      <c r="R10" s="181" t="s">
        <v>195</v>
      </c>
      <c r="S10" s="192">
        <v>560</v>
      </c>
      <c r="T10" s="267"/>
      <c r="U10" s="189"/>
      <c r="V10" s="24" t="s">
        <v>182</v>
      </c>
      <c r="W10" s="29" t="s">
        <v>196</v>
      </c>
      <c r="X10" s="30" t="s">
        <v>197</v>
      </c>
      <c r="Y10" s="192">
        <v>270</v>
      </c>
      <c r="Z10" s="262"/>
      <c r="AA10" s="193"/>
      <c r="AB10" s="24"/>
      <c r="AC10" s="29" t="s">
        <v>463</v>
      </c>
      <c r="AD10" s="343" t="s">
        <v>464</v>
      </c>
      <c r="AE10" s="347">
        <v>300</v>
      </c>
      <c r="AF10" s="281"/>
      <c r="AG10" s="198"/>
      <c r="AH10" s="27"/>
      <c r="AI10" s="29" t="s">
        <v>465</v>
      </c>
      <c r="AJ10" s="181"/>
      <c r="AK10" s="317" t="s">
        <v>461</v>
      </c>
      <c r="AL10" s="262"/>
      <c r="AM10" s="199"/>
    </row>
    <row r="11" spans="1:40" ht="16.5" customHeight="1">
      <c r="B11" s="31"/>
      <c r="D11" s="195" t="s">
        <v>182</v>
      </c>
      <c r="E11" s="33" t="s">
        <v>198</v>
      </c>
      <c r="F11" s="33" t="s">
        <v>199</v>
      </c>
      <c r="G11" s="292">
        <v>1090</v>
      </c>
      <c r="H11" s="267"/>
      <c r="I11" s="196"/>
      <c r="J11" s="24" t="s">
        <v>182</v>
      </c>
      <c r="K11" s="29" t="s">
        <v>200</v>
      </c>
      <c r="L11" s="250" t="s">
        <v>201</v>
      </c>
      <c r="M11" s="192">
        <v>260</v>
      </c>
      <c r="N11" s="262"/>
      <c r="O11" s="197"/>
      <c r="P11" s="24" t="s">
        <v>182</v>
      </c>
      <c r="Q11" s="29" t="s">
        <v>202</v>
      </c>
      <c r="R11" s="181" t="s">
        <v>203</v>
      </c>
      <c r="S11" s="192">
        <v>440</v>
      </c>
      <c r="T11" s="267"/>
      <c r="U11" s="197"/>
      <c r="V11" s="24" t="s">
        <v>182</v>
      </c>
      <c r="W11" s="29" t="s">
        <v>204</v>
      </c>
      <c r="X11" s="30" t="s">
        <v>205</v>
      </c>
      <c r="Y11" s="192">
        <v>1000</v>
      </c>
      <c r="Z11" s="262"/>
      <c r="AA11" s="193"/>
      <c r="AB11" s="24"/>
      <c r="AC11" s="29" t="s">
        <v>466</v>
      </c>
      <c r="AD11" s="343" t="s">
        <v>467</v>
      </c>
      <c r="AE11" s="347">
        <v>100</v>
      </c>
      <c r="AF11" s="281"/>
      <c r="AG11" s="193"/>
      <c r="AH11" s="27"/>
      <c r="AI11" s="29" t="s">
        <v>468</v>
      </c>
      <c r="AJ11" s="181"/>
      <c r="AK11" s="317" t="s">
        <v>461</v>
      </c>
      <c r="AL11" s="262"/>
      <c r="AM11" s="194"/>
    </row>
    <row r="12" spans="1:40" ht="16.5" customHeight="1">
      <c r="B12" s="31"/>
      <c r="D12" s="195" t="s">
        <v>182</v>
      </c>
      <c r="E12" s="33" t="s">
        <v>206</v>
      </c>
      <c r="F12" s="33" t="s">
        <v>207</v>
      </c>
      <c r="G12" s="200">
        <v>1110</v>
      </c>
      <c r="H12" s="267"/>
      <c r="I12" s="197"/>
      <c r="J12" s="24" t="s">
        <v>182</v>
      </c>
      <c r="K12" s="29" t="s">
        <v>469</v>
      </c>
      <c r="L12" s="181" t="s">
        <v>208</v>
      </c>
      <c r="M12" s="192">
        <v>750</v>
      </c>
      <c r="N12" s="262"/>
      <c r="O12" s="197"/>
      <c r="P12" s="24" t="s">
        <v>182</v>
      </c>
      <c r="Q12" s="29" t="s">
        <v>209</v>
      </c>
      <c r="R12" s="29" t="s">
        <v>210</v>
      </c>
      <c r="S12" s="192">
        <v>30</v>
      </c>
      <c r="T12" s="267"/>
      <c r="U12" s="197"/>
      <c r="V12" s="24" t="s">
        <v>182</v>
      </c>
      <c r="W12" s="29" t="s">
        <v>211</v>
      </c>
      <c r="X12" s="30" t="s">
        <v>212</v>
      </c>
      <c r="Y12" s="192">
        <v>550</v>
      </c>
      <c r="Z12" s="262"/>
      <c r="AA12" s="193"/>
      <c r="AB12" s="24"/>
      <c r="AC12" s="29" t="s">
        <v>470</v>
      </c>
      <c r="AD12" s="343" t="s">
        <v>471</v>
      </c>
      <c r="AE12" s="347">
        <v>300</v>
      </c>
      <c r="AF12" s="281"/>
      <c r="AG12" s="193"/>
      <c r="AH12" s="27"/>
      <c r="AI12" s="29" t="s">
        <v>472</v>
      </c>
      <c r="AJ12" s="181"/>
      <c r="AK12" s="317" t="s">
        <v>461</v>
      </c>
      <c r="AL12" s="262"/>
      <c r="AM12" s="194"/>
    </row>
    <row r="13" spans="1:40" ht="16.5" customHeight="1">
      <c r="B13" s="31"/>
      <c r="D13" s="195" t="s">
        <v>182</v>
      </c>
      <c r="E13" s="33" t="s">
        <v>213</v>
      </c>
      <c r="F13" s="331" t="s">
        <v>214</v>
      </c>
      <c r="G13" s="200">
        <v>1370</v>
      </c>
      <c r="H13" s="262"/>
      <c r="I13" s="197"/>
      <c r="J13" s="24" t="s">
        <v>182</v>
      </c>
      <c r="K13" s="29" t="s">
        <v>215</v>
      </c>
      <c r="L13" s="30" t="s">
        <v>216</v>
      </c>
      <c r="M13" s="192">
        <v>280</v>
      </c>
      <c r="N13" s="262"/>
      <c r="O13" s="197"/>
      <c r="P13" s="195" t="s">
        <v>217</v>
      </c>
      <c r="Q13" s="29" t="s">
        <v>473</v>
      </c>
      <c r="R13" s="29" t="s">
        <v>218</v>
      </c>
      <c r="S13" s="260">
        <v>30</v>
      </c>
      <c r="T13" s="267"/>
      <c r="U13" s="197"/>
      <c r="V13" s="24" t="s">
        <v>182</v>
      </c>
      <c r="W13" s="29" t="s">
        <v>219</v>
      </c>
      <c r="X13" s="30" t="s">
        <v>220</v>
      </c>
      <c r="Y13" s="192">
        <v>1460</v>
      </c>
      <c r="Z13" s="262"/>
      <c r="AA13" s="193"/>
      <c r="AB13" s="24"/>
      <c r="AC13" s="29" t="s">
        <v>474</v>
      </c>
      <c r="AD13" s="343" t="s">
        <v>475</v>
      </c>
      <c r="AE13" s="347">
        <v>200</v>
      </c>
      <c r="AF13" s="281"/>
      <c r="AG13" s="193"/>
      <c r="AH13" s="27"/>
      <c r="AI13" s="29" t="s">
        <v>476</v>
      </c>
      <c r="AJ13" s="181"/>
      <c r="AK13" s="317" t="s">
        <v>461</v>
      </c>
      <c r="AL13" s="262"/>
      <c r="AM13" s="194"/>
    </row>
    <row r="14" spans="1:40" ht="16.5" customHeight="1">
      <c r="B14" s="31"/>
      <c r="D14" s="195" t="s">
        <v>182</v>
      </c>
      <c r="E14" s="33" t="s">
        <v>221</v>
      </c>
      <c r="F14" s="33" t="s">
        <v>222</v>
      </c>
      <c r="G14" s="200">
        <v>1160</v>
      </c>
      <c r="H14" s="262"/>
      <c r="I14" s="197"/>
      <c r="J14" s="24" t="s">
        <v>182</v>
      </c>
      <c r="K14" s="29" t="s">
        <v>477</v>
      </c>
      <c r="L14" s="30" t="s">
        <v>223</v>
      </c>
      <c r="M14" s="244">
        <v>860</v>
      </c>
      <c r="N14" s="262"/>
      <c r="O14" s="197"/>
      <c r="P14" s="24"/>
      <c r="Q14" s="29"/>
      <c r="R14" s="29"/>
      <c r="S14" s="251"/>
      <c r="T14" s="267"/>
      <c r="U14" s="197"/>
      <c r="V14" s="24" t="s">
        <v>182</v>
      </c>
      <c r="W14" s="29" t="s">
        <v>224</v>
      </c>
      <c r="X14" s="30" t="s">
        <v>225</v>
      </c>
      <c r="Y14" s="192">
        <v>640</v>
      </c>
      <c r="Z14" s="262"/>
      <c r="AA14" s="193"/>
      <c r="AB14" s="24"/>
      <c r="AC14" s="29" t="s">
        <v>478</v>
      </c>
      <c r="AD14" s="343" t="s">
        <v>479</v>
      </c>
      <c r="AE14" s="347">
        <v>400</v>
      </c>
      <c r="AF14" s="281"/>
      <c r="AG14" s="198"/>
      <c r="AH14" s="27"/>
      <c r="AI14" s="29" t="s">
        <v>480</v>
      </c>
      <c r="AJ14" s="181"/>
      <c r="AK14" s="317" t="s">
        <v>461</v>
      </c>
      <c r="AL14" s="262"/>
      <c r="AM14" s="199"/>
    </row>
    <row r="15" spans="1:40" ht="16.5" customHeight="1">
      <c r="B15" s="31"/>
      <c r="D15" s="195" t="s">
        <v>182</v>
      </c>
      <c r="E15" s="33" t="s">
        <v>226</v>
      </c>
      <c r="F15" s="312" t="s">
        <v>227</v>
      </c>
      <c r="G15" s="200">
        <v>2630</v>
      </c>
      <c r="H15" s="267"/>
      <c r="I15" s="197"/>
      <c r="J15" s="256" t="s">
        <v>217</v>
      </c>
      <c r="K15" s="249" t="s">
        <v>481</v>
      </c>
      <c r="L15" s="249" t="s">
        <v>228</v>
      </c>
      <c r="M15" s="244">
        <v>100</v>
      </c>
      <c r="N15" s="262"/>
      <c r="O15" s="197"/>
      <c r="P15" s="24"/>
      <c r="Q15" s="29"/>
      <c r="R15" s="181"/>
      <c r="S15" s="238"/>
      <c r="T15" s="267"/>
      <c r="U15" s="197"/>
      <c r="V15" s="24" t="s">
        <v>182</v>
      </c>
      <c r="W15" s="29" t="s">
        <v>229</v>
      </c>
      <c r="X15" s="30" t="s">
        <v>230</v>
      </c>
      <c r="Y15" s="192">
        <v>780</v>
      </c>
      <c r="Z15" s="262"/>
      <c r="AA15" s="193"/>
      <c r="AB15" s="24"/>
      <c r="AC15" s="29" t="s">
        <v>482</v>
      </c>
      <c r="AD15" s="343" t="s">
        <v>483</v>
      </c>
      <c r="AE15" s="347">
        <v>200</v>
      </c>
      <c r="AF15" s="281"/>
      <c r="AG15" s="198"/>
      <c r="AH15" s="27"/>
      <c r="AI15" s="29" t="s">
        <v>484</v>
      </c>
      <c r="AJ15" s="181"/>
      <c r="AK15" s="317" t="s">
        <v>461</v>
      </c>
      <c r="AL15" s="262"/>
      <c r="AM15" s="199"/>
    </row>
    <row r="16" spans="1:40" ht="16.5" customHeight="1">
      <c r="B16" s="31"/>
      <c r="D16" s="195" t="s">
        <v>182</v>
      </c>
      <c r="E16" s="33" t="s">
        <v>231</v>
      </c>
      <c r="F16" s="312" t="s">
        <v>232</v>
      </c>
      <c r="G16" s="200">
        <v>1860</v>
      </c>
      <c r="H16" s="267"/>
      <c r="I16" s="197"/>
      <c r="J16" s="24"/>
      <c r="K16" s="249"/>
      <c r="L16" s="272"/>
      <c r="M16" s="251"/>
      <c r="N16" s="262"/>
      <c r="O16" s="197"/>
      <c r="P16" s="24"/>
      <c r="Q16" s="29"/>
      <c r="R16" s="30"/>
      <c r="S16" s="238"/>
      <c r="T16" s="267"/>
      <c r="U16" s="197"/>
      <c r="V16" s="24" t="s">
        <v>182</v>
      </c>
      <c r="W16" s="29" t="s">
        <v>233</v>
      </c>
      <c r="X16" s="181" t="s">
        <v>234</v>
      </c>
      <c r="Y16" s="192">
        <v>1350</v>
      </c>
      <c r="Z16" s="262"/>
      <c r="AA16" s="193"/>
      <c r="AB16" s="24"/>
      <c r="AC16" s="29" t="s">
        <v>485</v>
      </c>
      <c r="AD16" s="343" t="s">
        <v>486</v>
      </c>
      <c r="AE16" s="347">
        <v>450</v>
      </c>
      <c r="AF16" s="281"/>
      <c r="AG16" s="198"/>
      <c r="AH16" s="27"/>
      <c r="AI16" s="29" t="s">
        <v>487</v>
      </c>
      <c r="AJ16" s="181"/>
      <c r="AK16" s="317" t="s">
        <v>461</v>
      </c>
      <c r="AL16" s="262"/>
      <c r="AM16" s="199"/>
    </row>
    <row r="17" spans="2:39" ht="16.5" customHeight="1">
      <c r="B17" s="31"/>
      <c r="D17" s="195" t="s">
        <v>182</v>
      </c>
      <c r="E17" s="33" t="s">
        <v>235</v>
      </c>
      <c r="F17" s="33" t="s">
        <v>236</v>
      </c>
      <c r="G17" s="200">
        <v>1370</v>
      </c>
      <c r="H17" s="262"/>
      <c r="I17" s="197"/>
      <c r="J17" s="256"/>
      <c r="K17" s="249"/>
      <c r="L17" s="250"/>
      <c r="M17" s="251"/>
      <c r="N17" s="285"/>
      <c r="O17" s="197"/>
      <c r="P17" s="24"/>
      <c r="Q17" s="29"/>
      <c r="R17" s="30"/>
      <c r="S17" s="242"/>
      <c r="T17" s="267"/>
      <c r="U17" s="197"/>
      <c r="V17" s="24" t="s">
        <v>182</v>
      </c>
      <c r="W17" s="29" t="s">
        <v>237</v>
      </c>
      <c r="X17" s="29" t="s">
        <v>238</v>
      </c>
      <c r="Y17" s="192">
        <v>850</v>
      </c>
      <c r="Z17" s="262"/>
      <c r="AA17" s="193"/>
      <c r="AB17" s="24"/>
      <c r="AC17" s="29" t="s">
        <v>488</v>
      </c>
      <c r="AD17" s="343" t="s">
        <v>489</v>
      </c>
      <c r="AE17" s="347">
        <v>450</v>
      </c>
      <c r="AF17" s="281"/>
      <c r="AG17" s="198"/>
      <c r="AH17" s="27"/>
      <c r="AI17" s="29" t="s">
        <v>490</v>
      </c>
      <c r="AJ17" s="181"/>
      <c r="AK17" s="317" t="s">
        <v>461</v>
      </c>
      <c r="AL17" s="262"/>
      <c r="AM17" s="199"/>
    </row>
    <row r="18" spans="2:39" ht="16.5" customHeight="1">
      <c r="B18" s="31"/>
      <c r="D18" s="195" t="s">
        <v>182</v>
      </c>
      <c r="E18" s="33" t="s">
        <v>239</v>
      </c>
      <c r="F18" s="33" t="s">
        <v>240</v>
      </c>
      <c r="G18" s="200">
        <v>2950</v>
      </c>
      <c r="H18" s="262"/>
      <c r="I18" s="197"/>
      <c r="J18" s="256"/>
      <c r="K18" s="33"/>
      <c r="L18" s="181"/>
      <c r="M18" s="251"/>
      <c r="N18" s="285"/>
      <c r="O18" s="197"/>
      <c r="P18" s="195"/>
      <c r="Q18" s="29"/>
      <c r="R18" s="29"/>
      <c r="S18" s="242"/>
      <c r="T18" s="267"/>
      <c r="U18" s="197"/>
      <c r="V18" s="195" t="s">
        <v>217</v>
      </c>
      <c r="W18" s="29" t="s">
        <v>241</v>
      </c>
      <c r="X18" s="29" t="s">
        <v>242</v>
      </c>
      <c r="Y18" s="192">
        <v>930</v>
      </c>
      <c r="Z18" s="262"/>
      <c r="AA18" s="193"/>
      <c r="AB18" s="24"/>
      <c r="AC18" s="29" t="s">
        <v>491</v>
      </c>
      <c r="AD18" s="343" t="s">
        <v>492</v>
      </c>
      <c r="AE18" s="347">
        <v>400</v>
      </c>
      <c r="AF18" s="281"/>
      <c r="AG18" s="198"/>
      <c r="AH18" s="195"/>
      <c r="AI18" s="29" t="s">
        <v>493</v>
      </c>
      <c r="AJ18" s="181"/>
      <c r="AK18" s="317" t="s">
        <v>461</v>
      </c>
      <c r="AL18" s="262"/>
      <c r="AM18" s="199"/>
    </row>
    <row r="19" spans="2:39" ht="16.5" customHeight="1">
      <c r="B19" s="31"/>
      <c r="D19" s="195" t="s">
        <v>182</v>
      </c>
      <c r="E19" s="33" t="s">
        <v>243</v>
      </c>
      <c r="F19" s="235" t="s">
        <v>244</v>
      </c>
      <c r="G19" s="200">
        <v>770</v>
      </c>
      <c r="H19" s="262"/>
      <c r="I19" s="197"/>
      <c r="J19" s="256"/>
      <c r="K19" s="29"/>
      <c r="L19" s="181"/>
      <c r="M19" s="251"/>
      <c r="N19" s="262"/>
      <c r="O19" s="197"/>
      <c r="P19" s="24"/>
      <c r="Q19" s="29"/>
      <c r="R19" s="29"/>
      <c r="S19" s="238"/>
      <c r="T19" s="267"/>
      <c r="U19" s="197"/>
      <c r="V19" s="195" t="s">
        <v>217</v>
      </c>
      <c r="W19" s="29" t="s">
        <v>245</v>
      </c>
      <c r="X19" s="29" t="s">
        <v>246</v>
      </c>
      <c r="Y19" s="192">
        <v>650</v>
      </c>
      <c r="Z19" s="262"/>
      <c r="AA19" s="193"/>
      <c r="AB19" s="24"/>
      <c r="AC19" s="29" t="s">
        <v>494</v>
      </c>
      <c r="AD19" s="343" t="s">
        <v>495</v>
      </c>
      <c r="AE19" s="347">
        <v>200</v>
      </c>
      <c r="AF19" s="281"/>
      <c r="AG19" s="198"/>
      <c r="AH19" s="195"/>
      <c r="AI19" s="29" t="s">
        <v>496</v>
      </c>
      <c r="AJ19" s="181"/>
      <c r="AK19" s="317" t="s">
        <v>461</v>
      </c>
      <c r="AL19" s="262"/>
      <c r="AM19" s="199"/>
    </row>
    <row r="20" spans="2:39" ht="16.5" customHeight="1">
      <c r="B20" s="31"/>
      <c r="D20" s="195" t="s">
        <v>182</v>
      </c>
      <c r="E20" s="33" t="s">
        <v>247</v>
      </c>
      <c r="F20" s="33" t="s">
        <v>248</v>
      </c>
      <c r="G20" s="200">
        <v>2120</v>
      </c>
      <c r="H20" s="262"/>
      <c r="I20" s="196"/>
      <c r="J20" s="24"/>
      <c r="K20" s="249"/>
      <c r="L20" s="250"/>
      <c r="M20" s="251"/>
      <c r="N20" s="262"/>
      <c r="O20" s="197"/>
      <c r="P20" s="195"/>
      <c r="Q20" s="29"/>
      <c r="R20" s="30"/>
      <c r="S20" s="238"/>
      <c r="T20" s="267"/>
      <c r="U20" s="301"/>
      <c r="V20" s="195" t="s">
        <v>217</v>
      </c>
      <c r="W20" s="29" t="s">
        <v>497</v>
      </c>
      <c r="X20" s="29" t="s">
        <v>251</v>
      </c>
      <c r="Y20" s="192">
        <v>840</v>
      </c>
      <c r="Z20" s="262"/>
      <c r="AA20" s="193"/>
      <c r="AB20" s="24"/>
      <c r="AC20" s="29" t="s">
        <v>498</v>
      </c>
      <c r="AD20" s="343" t="s">
        <v>499</v>
      </c>
      <c r="AE20" s="347">
        <v>100</v>
      </c>
      <c r="AF20" s="281"/>
      <c r="AG20" s="198"/>
      <c r="AH20" s="195"/>
      <c r="AI20" s="29" t="s">
        <v>500</v>
      </c>
      <c r="AJ20" s="181"/>
      <c r="AK20" s="317" t="s">
        <v>461</v>
      </c>
      <c r="AL20" s="262"/>
      <c r="AM20" s="199"/>
    </row>
    <row r="21" spans="2:39" ht="16.5" customHeight="1">
      <c r="B21" s="31"/>
      <c r="D21" s="195" t="s">
        <v>182</v>
      </c>
      <c r="E21" s="33" t="s">
        <v>249</v>
      </c>
      <c r="F21" s="33" t="s">
        <v>250</v>
      </c>
      <c r="G21" s="200">
        <v>1570</v>
      </c>
      <c r="H21" s="262"/>
      <c r="I21" s="196"/>
      <c r="J21" s="24"/>
      <c r="K21" s="29"/>
      <c r="L21" s="29"/>
      <c r="M21" s="236"/>
      <c r="N21" s="262"/>
      <c r="O21" s="197"/>
      <c r="P21" s="195"/>
      <c r="Q21" s="29"/>
      <c r="R21" s="30"/>
      <c r="S21" s="242"/>
      <c r="T21" s="267"/>
      <c r="U21" s="197"/>
      <c r="V21" s="195" t="s">
        <v>217</v>
      </c>
      <c r="W21" s="29" t="s">
        <v>254</v>
      </c>
      <c r="X21" s="181" t="s">
        <v>255</v>
      </c>
      <c r="Y21" s="192">
        <v>130</v>
      </c>
      <c r="Z21" s="262"/>
      <c r="AA21" s="193"/>
      <c r="AB21" s="24"/>
      <c r="AC21" s="29" t="s">
        <v>501</v>
      </c>
      <c r="AD21" s="343" t="s">
        <v>502</v>
      </c>
      <c r="AE21" s="347">
        <v>200</v>
      </c>
      <c r="AF21" s="281"/>
      <c r="AG21" s="198"/>
      <c r="AH21" s="195"/>
      <c r="AI21" s="29" t="s">
        <v>503</v>
      </c>
      <c r="AJ21" s="181"/>
      <c r="AK21" s="317" t="s">
        <v>461</v>
      </c>
      <c r="AL21" s="262"/>
      <c r="AM21" s="199"/>
    </row>
    <row r="22" spans="2:39" ht="16.5" customHeight="1">
      <c r="B22" s="31"/>
      <c r="D22" s="195" t="s">
        <v>182</v>
      </c>
      <c r="E22" s="33" t="s">
        <v>252</v>
      </c>
      <c r="F22" s="33" t="s">
        <v>253</v>
      </c>
      <c r="G22" s="200">
        <v>1540</v>
      </c>
      <c r="H22" s="262"/>
      <c r="I22" s="196"/>
      <c r="J22" s="256"/>
      <c r="K22" s="29"/>
      <c r="L22" s="273"/>
      <c r="M22" s="251"/>
      <c r="N22" s="262"/>
      <c r="O22" s="197"/>
      <c r="P22" s="195"/>
      <c r="Q22" s="29"/>
      <c r="R22" s="30"/>
      <c r="S22" s="242"/>
      <c r="T22" s="267"/>
      <c r="U22" s="197"/>
      <c r="V22" s="195" t="s">
        <v>217</v>
      </c>
      <c r="W22" s="29" t="s">
        <v>504</v>
      </c>
      <c r="X22" s="181" t="s">
        <v>505</v>
      </c>
      <c r="Y22" s="192">
        <v>1480</v>
      </c>
      <c r="Z22" s="262"/>
      <c r="AA22" s="198"/>
      <c r="AB22" s="24"/>
      <c r="AC22" s="29" t="s">
        <v>506</v>
      </c>
      <c r="AD22" s="343" t="s">
        <v>507</v>
      </c>
      <c r="AE22" s="347">
        <v>300</v>
      </c>
      <c r="AF22" s="281"/>
      <c r="AG22" s="198"/>
      <c r="AH22" s="195"/>
      <c r="AI22" s="29" t="s">
        <v>508</v>
      </c>
      <c r="AJ22" s="181"/>
      <c r="AK22" s="317" t="s">
        <v>461</v>
      </c>
      <c r="AL22" s="262"/>
      <c r="AM22" s="199"/>
    </row>
    <row r="23" spans="2:39" ht="16.5" customHeight="1">
      <c r="B23" s="31"/>
      <c r="D23" s="195" t="s">
        <v>182</v>
      </c>
      <c r="E23" s="33" t="s">
        <v>509</v>
      </c>
      <c r="F23" s="33" t="s">
        <v>256</v>
      </c>
      <c r="G23" s="200">
        <v>1220</v>
      </c>
      <c r="H23" s="262"/>
      <c r="I23" s="196"/>
      <c r="J23" s="195"/>
      <c r="K23" s="249"/>
      <c r="L23" s="249"/>
      <c r="M23" s="251"/>
      <c r="N23" s="262"/>
      <c r="O23" s="196"/>
      <c r="P23" s="195"/>
      <c r="Q23" s="274"/>
      <c r="R23" s="30"/>
      <c r="S23" s="242"/>
      <c r="T23" s="267"/>
      <c r="U23" s="196"/>
      <c r="V23" s="195"/>
      <c r="W23" s="29"/>
      <c r="X23" s="29"/>
      <c r="Y23" s="344"/>
      <c r="Z23" s="262"/>
      <c r="AA23" s="198"/>
      <c r="AB23" s="24"/>
      <c r="AC23" s="29" t="s">
        <v>510</v>
      </c>
      <c r="AD23" s="343" t="s">
        <v>511</v>
      </c>
      <c r="AE23" s="347">
        <v>200</v>
      </c>
      <c r="AF23" s="281"/>
      <c r="AG23" s="198"/>
      <c r="AH23" s="195"/>
      <c r="AI23" s="29" t="s">
        <v>512</v>
      </c>
      <c r="AJ23" s="181"/>
      <c r="AK23" s="317" t="s">
        <v>461</v>
      </c>
      <c r="AL23" s="262"/>
      <c r="AM23" s="199"/>
    </row>
    <row r="24" spans="2:39" ht="16.5" customHeight="1">
      <c r="B24" s="31"/>
      <c r="D24" s="195" t="s">
        <v>182</v>
      </c>
      <c r="E24" s="33" t="s">
        <v>257</v>
      </c>
      <c r="F24" s="33" t="s">
        <v>258</v>
      </c>
      <c r="G24" s="200">
        <v>1650</v>
      </c>
      <c r="H24" s="262"/>
      <c r="I24" s="196"/>
      <c r="J24" s="195"/>
      <c r="K24" s="29"/>
      <c r="L24" s="181"/>
      <c r="M24" s="251"/>
      <c r="N24" s="262"/>
      <c r="O24" s="196"/>
      <c r="P24" s="195"/>
      <c r="Q24" s="29"/>
      <c r="R24" s="237"/>
      <c r="S24" s="317"/>
      <c r="T24" s="267"/>
      <c r="U24" s="196"/>
      <c r="V24" s="195"/>
      <c r="W24" s="29"/>
      <c r="X24" s="29"/>
      <c r="Y24" s="344"/>
      <c r="Z24" s="262"/>
      <c r="AA24" s="198"/>
      <c r="AB24" s="24"/>
      <c r="AC24" s="29" t="s">
        <v>513</v>
      </c>
      <c r="AD24" s="343" t="s">
        <v>514</v>
      </c>
      <c r="AE24" s="347">
        <v>300</v>
      </c>
      <c r="AF24" s="281"/>
      <c r="AG24" s="198"/>
      <c r="AH24" s="195"/>
      <c r="AI24" s="29" t="s">
        <v>515</v>
      </c>
      <c r="AJ24" s="181"/>
      <c r="AK24" s="317" t="s">
        <v>461</v>
      </c>
      <c r="AL24" s="262"/>
      <c r="AM24" s="199"/>
    </row>
    <row r="25" spans="2:39" ht="16.5" customHeight="1">
      <c r="B25" s="31"/>
      <c r="D25" s="195" t="s">
        <v>217</v>
      </c>
      <c r="E25" s="33" t="s">
        <v>516</v>
      </c>
      <c r="F25" s="235" t="s">
        <v>259</v>
      </c>
      <c r="G25" s="200">
        <v>1260</v>
      </c>
      <c r="H25" s="262"/>
      <c r="I25" s="196"/>
      <c r="J25" s="195"/>
      <c r="K25" s="249"/>
      <c r="L25" s="249"/>
      <c r="M25" s="251"/>
      <c r="N25" s="262"/>
      <c r="O25" s="196"/>
      <c r="P25" s="195"/>
      <c r="Q25" s="29"/>
      <c r="R25" s="181"/>
      <c r="S25" s="242"/>
      <c r="T25" s="267"/>
      <c r="U25" s="196"/>
      <c r="V25" s="195"/>
      <c r="W25" s="29"/>
      <c r="X25" s="29"/>
      <c r="Y25" s="344"/>
      <c r="Z25" s="262"/>
      <c r="AA25" s="193"/>
      <c r="AB25" s="24"/>
      <c r="AC25" s="249" t="s">
        <v>517</v>
      </c>
      <c r="AD25" s="272" t="s">
        <v>518</v>
      </c>
      <c r="AE25" s="347">
        <v>300</v>
      </c>
      <c r="AF25" s="281"/>
      <c r="AG25" s="198"/>
      <c r="AH25" s="195"/>
      <c r="AI25" s="29" t="s">
        <v>519</v>
      </c>
      <c r="AJ25" s="181"/>
      <c r="AK25" s="317" t="s">
        <v>461</v>
      </c>
      <c r="AL25" s="262"/>
      <c r="AM25" s="199"/>
    </row>
    <row r="26" spans="2:39" ht="16.5" customHeight="1">
      <c r="B26" s="32"/>
      <c r="D26" s="195"/>
      <c r="E26" s="33"/>
      <c r="F26" s="33"/>
      <c r="G26" s="238"/>
      <c r="H26" s="262"/>
      <c r="I26" s="196"/>
      <c r="J26" s="256"/>
      <c r="K26" s="29"/>
      <c r="L26" s="181"/>
      <c r="M26" s="251"/>
      <c r="N26" s="262"/>
      <c r="O26" s="196"/>
      <c r="P26" s="195"/>
      <c r="Q26" s="29"/>
      <c r="R26" s="181"/>
      <c r="S26" s="242"/>
      <c r="T26" s="267"/>
      <c r="U26" s="196"/>
      <c r="V26" s="195"/>
      <c r="W26" s="33"/>
      <c r="X26" s="33"/>
      <c r="Y26" s="251"/>
      <c r="Z26" s="262"/>
      <c r="AA26" s="198"/>
      <c r="AB26" s="24"/>
      <c r="AC26" s="29" t="s">
        <v>520</v>
      </c>
      <c r="AD26" s="343" t="s">
        <v>521</v>
      </c>
      <c r="AE26" s="323">
        <v>150</v>
      </c>
      <c r="AF26" s="281"/>
      <c r="AG26" s="198"/>
      <c r="AH26" s="195"/>
      <c r="AI26" s="29" t="s">
        <v>522</v>
      </c>
      <c r="AJ26" s="181"/>
      <c r="AK26" s="317" t="s">
        <v>461</v>
      </c>
      <c r="AL26" s="262"/>
      <c r="AM26" s="199"/>
    </row>
    <row r="27" spans="2:39" ht="16.5" customHeight="1">
      <c r="B27" s="31"/>
      <c r="D27" s="195"/>
      <c r="E27" s="33"/>
      <c r="F27" s="33"/>
      <c r="G27" s="238"/>
      <c r="H27" s="262"/>
      <c r="I27" s="196"/>
      <c r="J27" s="256"/>
      <c r="K27" s="29"/>
      <c r="L27" s="29"/>
      <c r="M27" s="192"/>
      <c r="N27" s="262"/>
      <c r="O27" s="196"/>
      <c r="P27" s="195"/>
      <c r="Q27" s="29"/>
      <c r="R27" s="30"/>
      <c r="S27" s="251"/>
      <c r="T27" s="262"/>
      <c r="U27" s="196"/>
      <c r="V27" s="195"/>
      <c r="W27" s="29"/>
      <c r="X27" s="29"/>
      <c r="Y27" s="251"/>
      <c r="Z27" s="262"/>
      <c r="AA27" s="198"/>
      <c r="AB27" s="24"/>
      <c r="AC27" s="249" t="s">
        <v>523</v>
      </c>
      <c r="AD27" s="343" t="s">
        <v>524</v>
      </c>
      <c r="AE27" s="348">
        <v>400</v>
      </c>
      <c r="AF27" s="281"/>
      <c r="AG27" s="198"/>
      <c r="AH27" s="195"/>
      <c r="AI27" s="29" t="s">
        <v>525</v>
      </c>
      <c r="AJ27" s="181"/>
      <c r="AK27" s="317" t="s">
        <v>461</v>
      </c>
      <c r="AL27" s="262"/>
      <c r="AM27" s="199"/>
    </row>
    <row r="28" spans="2:39" ht="16.5" customHeight="1">
      <c r="B28" s="31"/>
      <c r="D28" s="195"/>
      <c r="E28" s="33"/>
      <c r="F28" s="33"/>
      <c r="G28" s="300"/>
      <c r="H28" s="262"/>
      <c r="I28" s="196"/>
      <c r="J28" s="195"/>
      <c r="K28" s="29"/>
      <c r="L28" s="30"/>
      <c r="M28" s="192"/>
      <c r="N28" s="262"/>
      <c r="O28" s="196"/>
      <c r="P28" s="24"/>
      <c r="Q28" s="25"/>
      <c r="R28" s="237"/>
      <c r="S28" s="238"/>
      <c r="T28" s="262"/>
      <c r="U28" s="196"/>
      <c r="V28" s="24"/>
      <c r="W28" s="29"/>
      <c r="X28" s="30"/>
      <c r="Y28" s="238"/>
      <c r="Z28" s="262"/>
      <c r="AA28" s="198"/>
      <c r="AB28" s="24"/>
      <c r="AC28" s="29" t="s">
        <v>526</v>
      </c>
      <c r="AD28" s="343" t="s">
        <v>527</v>
      </c>
      <c r="AE28" s="192">
        <v>100</v>
      </c>
      <c r="AF28" s="281"/>
      <c r="AG28" s="198"/>
      <c r="AH28" s="195"/>
      <c r="AI28" s="29" t="s">
        <v>528</v>
      </c>
      <c r="AJ28" s="181"/>
      <c r="AK28" s="317" t="s">
        <v>461</v>
      </c>
      <c r="AL28" s="262"/>
      <c r="AM28" s="199"/>
    </row>
    <row r="29" spans="2:39" ht="16.5" customHeight="1">
      <c r="B29" s="31"/>
      <c r="D29" s="195"/>
      <c r="E29" s="33"/>
      <c r="F29" s="33"/>
      <c r="G29" s="238"/>
      <c r="H29" s="262"/>
      <c r="I29" s="196"/>
      <c r="J29" s="195"/>
      <c r="K29" s="29"/>
      <c r="L29" s="30"/>
      <c r="M29" s="192"/>
      <c r="N29" s="262"/>
      <c r="O29" s="196"/>
      <c r="P29" s="195"/>
      <c r="Q29" s="25"/>
      <c r="R29" s="237"/>
      <c r="S29" s="242"/>
      <c r="T29" s="262"/>
      <c r="U29" s="196"/>
      <c r="V29" s="24"/>
      <c r="W29" s="25"/>
      <c r="X29" s="26"/>
      <c r="Y29" s="251"/>
      <c r="Z29" s="262"/>
      <c r="AA29" s="198"/>
      <c r="AB29" s="24"/>
      <c r="AC29" s="29" t="s">
        <v>529</v>
      </c>
      <c r="AD29" s="343" t="s">
        <v>530</v>
      </c>
      <c r="AE29" s="192">
        <v>200</v>
      </c>
      <c r="AF29" s="281"/>
      <c r="AG29" s="198"/>
      <c r="AH29" s="195"/>
      <c r="AI29" s="29" t="s">
        <v>531</v>
      </c>
      <c r="AJ29" s="181"/>
      <c r="AK29" s="317" t="s">
        <v>461</v>
      </c>
      <c r="AL29" s="262"/>
      <c r="AM29" s="199"/>
    </row>
    <row r="30" spans="2:39" ht="16.5" customHeight="1">
      <c r="B30" s="31"/>
      <c r="D30" s="24"/>
      <c r="E30" s="33"/>
      <c r="F30" s="312"/>
      <c r="G30" s="238"/>
      <c r="H30" s="262"/>
      <c r="I30" s="196"/>
      <c r="J30" s="195"/>
      <c r="K30" s="29"/>
      <c r="L30" s="29"/>
      <c r="M30" s="192"/>
      <c r="N30" s="262"/>
      <c r="O30" s="196"/>
      <c r="P30" s="195"/>
      <c r="Q30" s="29"/>
      <c r="R30" s="181"/>
      <c r="S30" s="251"/>
      <c r="T30" s="262"/>
      <c r="U30" s="196"/>
      <c r="V30" s="24"/>
      <c r="W30" s="29"/>
      <c r="X30" s="30" t="s">
        <v>260</v>
      </c>
      <c r="Y30" s="192"/>
      <c r="Z30" s="262"/>
      <c r="AA30" s="198"/>
      <c r="AB30" s="195"/>
      <c r="AC30" s="29" t="s">
        <v>532</v>
      </c>
      <c r="AD30" s="343" t="s">
        <v>533</v>
      </c>
      <c r="AE30" s="348">
        <v>200</v>
      </c>
      <c r="AF30" s="281"/>
      <c r="AG30" s="198"/>
      <c r="AH30" s="195"/>
      <c r="AI30" s="29" t="s">
        <v>534</v>
      </c>
      <c r="AJ30" s="181"/>
      <c r="AK30" s="317" t="s">
        <v>461</v>
      </c>
      <c r="AL30" s="262"/>
      <c r="AM30" s="199"/>
    </row>
    <row r="31" spans="2:39" ht="15.75" customHeight="1">
      <c r="B31" s="22"/>
      <c r="D31" s="24"/>
      <c r="E31" s="33"/>
      <c r="F31" s="33"/>
      <c r="G31" s="238"/>
      <c r="H31" s="262"/>
      <c r="I31" s="196"/>
      <c r="J31" s="24"/>
      <c r="K31" s="29"/>
      <c r="L31" s="30"/>
      <c r="M31" s="192"/>
      <c r="N31" s="262"/>
      <c r="O31" s="196"/>
      <c r="P31" s="24"/>
      <c r="Q31" s="25"/>
      <c r="R31" s="237"/>
      <c r="S31" s="242"/>
      <c r="T31" s="262"/>
      <c r="U31" s="196"/>
      <c r="V31" s="24"/>
      <c r="W31" s="29"/>
      <c r="X31" s="30" t="s">
        <v>260</v>
      </c>
      <c r="Y31" s="192"/>
      <c r="Z31" s="262"/>
      <c r="AA31" s="198"/>
      <c r="AB31" s="24"/>
      <c r="AC31" s="29" t="s">
        <v>535</v>
      </c>
      <c r="AD31" s="343" t="s">
        <v>536</v>
      </c>
      <c r="AE31" s="348">
        <v>300</v>
      </c>
      <c r="AF31" s="281"/>
      <c r="AG31" s="198"/>
      <c r="AH31" s="195"/>
      <c r="AI31" s="33" t="s">
        <v>537</v>
      </c>
      <c r="AJ31" s="235"/>
      <c r="AK31" s="317" t="s">
        <v>461</v>
      </c>
      <c r="AL31" s="262"/>
      <c r="AM31" s="199"/>
    </row>
    <row r="32" spans="2:39" ht="15.75" customHeight="1">
      <c r="B32" s="22"/>
      <c r="D32" s="24"/>
      <c r="E32" s="33"/>
      <c r="F32" s="33"/>
      <c r="G32" s="238"/>
      <c r="H32" s="262"/>
      <c r="I32" s="196"/>
      <c r="J32" s="24"/>
      <c r="K32" s="29"/>
      <c r="L32" s="30" t="s">
        <v>260</v>
      </c>
      <c r="M32" s="192"/>
      <c r="N32" s="262"/>
      <c r="O32" s="196"/>
      <c r="P32" s="24"/>
      <c r="Q32" s="29"/>
      <c r="R32" s="181"/>
      <c r="S32" s="251"/>
      <c r="T32" s="262"/>
      <c r="U32" s="196"/>
      <c r="V32" s="24"/>
      <c r="W32" s="29"/>
      <c r="X32" s="30" t="s">
        <v>260</v>
      </c>
      <c r="Y32" s="192"/>
      <c r="Z32" s="262"/>
      <c r="AA32" s="198"/>
      <c r="AB32" s="24"/>
      <c r="AC32" s="29" t="s">
        <v>538</v>
      </c>
      <c r="AD32" s="343" t="s">
        <v>539</v>
      </c>
      <c r="AE32" s="347">
        <v>300</v>
      </c>
      <c r="AF32" s="281"/>
      <c r="AG32" s="198"/>
      <c r="AH32" s="195"/>
      <c r="AI32" s="29" t="s">
        <v>540</v>
      </c>
      <c r="AJ32" s="181"/>
      <c r="AK32" s="317" t="s">
        <v>461</v>
      </c>
      <c r="AL32" s="262"/>
      <c r="AM32" s="199"/>
    </row>
    <row r="33" spans="2:39" ht="16.5" customHeight="1">
      <c r="B33" s="31"/>
      <c r="D33" s="24"/>
      <c r="E33" s="33"/>
      <c r="F33" s="33"/>
      <c r="G33" s="238"/>
      <c r="H33" s="262"/>
      <c r="I33" s="196"/>
      <c r="J33" s="24"/>
      <c r="K33" s="29"/>
      <c r="L33" s="30" t="s">
        <v>260</v>
      </c>
      <c r="M33" s="192"/>
      <c r="N33" s="262"/>
      <c r="O33" s="196"/>
      <c r="P33" s="24"/>
      <c r="Q33" s="29"/>
      <c r="R33" s="30" t="s">
        <v>260</v>
      </c>
      <c r="S33" s="192"/>
      <c r="T33" s="262"/>
      <c r="U33" s="196"/>
      <c r="V33" s="24"/>
      <c r="W33" s="29"/>
      <c r="X33" s="30" t="s">
        <v>260</v>
      </c>
      <c r="Y33" s="192"/>
      <c r="Z33" s="262"/>
      <c r="AA33" s="198"/>
      <c r="AB33" s="24"/>
      <c r="AC33" s="29" t="s">
        <v>541</v>
      </c>
      <c r="AD33" s="343" t="s">
        <v>542</v>
      </c>
      <c r="AE33" s="347">
        <v>150</v>
      </c>
      <c r="AF33" s="281"/>
      <c r="AG33" s="198"/>
      <c r="AH33" s="195"/>
      <c r="AI33" s="29" t="s">
        <v>543</v>
      </c>
      <c r="AJ33" s="181"/>
      <c r="AK33" s="317" t="s">
        <v>461</v>
      </c>
      <c r="AL33" s="262"/>
      <c r="AM33" s="199"/>
    </row>
    <row r="34" spans="2:39" ht="16.5" customHeight="1">
      <c r="B34" s="31"/>
      <c r="D34" s="24"/>
      <c r="E34" s="33"/>
      <c r="F34" s="33"/>
      <c r="G34" s="329"/>
      <c r="H34" s="267"/>
      <c r="I34" s="197"/>
      <c r="J34" s="24"/>
      <c r="K34" s="29"/>
      <c r="L34" s="30" t="s">
        <v>260</v>
      </c>
      <c r="M34" s="192"/>
      <c r="N34" s="262"/>
      <c r="O34" s="196"/>
      <c r="P34" s="24"/>
      <c r="Q34" s="29"/>
      <c r="R34" s="29"/>
      <c r="S34" s="192"/>
      <c r="T34" s="262"/>
      <c r="U34" s="196"/>
      <c r="V34" s="24"/>
      <c r="W34" s="29"/>
      <c r="X34" s="30" t="s">
        <v>260</v>
      </c>
      <c r="Y34" s="192"/>
      <c r="Z34" s="262"/>
      <c r="AA34" s="198"/>
      <c r="AB34" s="24"/>
      <c r="AC34" s="29" t="s">
        <v>544</v>
      </c>
      <c r="AD34" s="343" t="s">
        <v>545</v>
      </c>
      <c r="AE34" s="347">
        <v>150</v>
      </c>
      <c r="AF34" s="281"/>
      <c r="AG34" s="198"/>
      <c r="AH34" s="195"/>
      <c r="AI34" s="29"/>
      <c r="AJ34" s="181"/>
      <c r="AK34" s="317"/>
      <c r="AL34" s="262"/>
      <c r="AM34" s="199"/>
    </row>
    <row r="35" spans="2:39" ht="16.5" customHeight="1" thickBot="1">
      <c r="B35" s="31"/>
      <c r="D35" s="24"/>
      <c r="E35" s="327"/>
      <c r="F35" s="328"/>
      <c r="G35" s="236"/>
      <c r="H35" s="267"/>
      <c r="I35" s="196"/>
      <c r="J35" s="195"/>
      <c r="K35" s="29"/>
      <c r="L35" s="29" t="s">
        <v>260</v>
      </c>
      <c r="M35" s="192"/>
      <c r="N35" s="262"/>
      <c r="O35" s="196"/>
      <c r="P35" s="24"/>
      <c r="Q35" s="29"/>
      <c r="R35" s="30" t="s">
        <v>260</v>
      </c>
      <c r="S35" s="192"/>
      <c r="T35" s="262"/>
      <c r="U35" s="196"/>
      <c r="V35" s="24"/>
      <c r="W35" s="29"/>
      <c r="X35" s="30" t="s">
        <v>260</v>
      </c>
      <c r="Y35" s="192"/>
      <c r="Z35" s="262"/>
      <c r="AA35" s="198"/>
      <c r="AB35" s="24"/>
      <c r="AC35" s="29"/>
      <c r="AD35" s="30" t="s">
        <v>260</v>
      </c>
      <c r="AE35" s="345"/>
      <c r="AF35" s="262"/>
      <c r="AG35" s="198"/>
      <c r="AH35" s="195"/>
      <c r="AI35" s="29"/>
      <c r="AJ35" s="181"/>
      <c r="AK35" s="317"/>
      <c r="AL35" s="262"/>
      <c r="AM35" s="199"/>
    </row>
    <row r="36" spans="2:39" ht="16.5" customHeight="1">
      <c r="B36" s="34" t="s">
        <v>261</v>
      </c>
      <c r="C36" s="35">
        <f>SUM(G36:AG36)</f>
        <v>50020</v>
      </c>
      <c r="D36" s="36"/>
      <c r="E36" s="201"/>
      <c r="F36" s="201" t="s">
        <v>260</v>
      </c>
      <c r="G36" s="202">
        <f>SUM(G9:G35)</f>
        <v>27560</v>
      </c>
      <c r="H36" s="263"/>
      <c r="I36" s="203"/>
      <c r="J36" s="36"/>
      <c r="K36" s="201"/>
      <c r="L36" s="201" t="s">
        <v>260</v>
      </c>
      <c r="M36" s="245">
        <f>SUM(M9:M35)</f>
        <v>3270</v>
      </c>
      <c r="N36" s="264"/>
      <c r="O36" s="203"/>
      <c r="P36" s="36"/>
      <c r="Q36" s="201"/>
      <c r="R36" s="201" t="s">
        <v>260</v>
      </c>
      <c r="S36" s="202">
        <f>SUM(S9:S35)</f>
        <v>1110</v>
      </c>
      <c r="T36" s="264"/>
      <c r="U36" s="203"/>
      <c r="V36" s="36"/>
      <c r="W36" s="201"/>
      <c r="X36" s="201" t="s">
        <v>260</v>
      </c>
      <c r="Y36" s="202">
        <f>SUM(Y9:Y35)</f>
        <v>11530</v>
      </c>
      <c r="Z36" s="264"/>
      <c r="AA36" s="203"/>
      <c r="AB36" s="36"/>
      <c r="AC36" s="201"/>
      <c r="AD36" s="201" t="s">
        <v>260</v>
      </c>
      <c r="AE36" s="202">
        <f>SUM(AE9:AE35)</f>
        <v>6550</v>
      </c>
      <c r="AF36" s="264"/>
      <c r="AG36" s="204"/>
      <c r="AH36" s="41"/>
      <c r="AI36" s="201"/>
      <c r="AJ36" s="201"/>
      <c r="AK36" s="202">
        <f>SUM(AK9:AK35)</f>
        <v>0</v>
      </c>
      <c r="AL36" s="264"/>
      <c r="AM36" s="205"/>
    </row>
    <row r="37" spans="2:39" ht="16.5" customHeight="1" thickBot="1">
      <c r="B37" s="43" t="s">
        <v>262</v>
      </c>
      <c r="C37" s="44">
        <f>SUM(H37,N37,T37,Z37,AF37,AL37)</f>
        <v>0</v>
      </c>
      <c r="D37" s="45"/>
      <c r="E37" s="206"/>
      <c r="F37" s="206" t="s">
        <v>260</v>
      </c>
      <c r="G37" s="207"/>
      <c r="H37" s="208">
        <f>SUM(H9:H35)</f>
        <v>0</v>
      </c>
      <c r="I37" s="209"/>
      <c r="J37" s="45"/>
      <c r="K37" s="206"/>
      <c r="L37" s="206" t="s">
        <v>260</v>
      </c>
      <c r="M37" s="207"/>
      <c r="N37" s="207">
        <f>SUM(N9:N35)</f>
        <v>0</v>
      </c>
      <c r="O37" s="209"/>
      <c r="P37" s="45"/>
      <c r="Q37" s="206"/>
      <c r="R37" s="206" t="s">
        <v>260</v>
      </c>
      <c r="S37" s="207"/>
      <c r="T37" s="207">
        <f>SUM(T9:T35)</f>
        <v>0</v>
      </c>
      <c r="U37" s="209"/>
      <c r="V37" s="45"/>
      <c r="W37" s="206"/>
      <c r="X37" s="206" t="s">
        <v>260</v>
      </c>
      <c r="Y37" s="207"/>
      <c r="Z37" s="207">
        <f>SUM(Z9:Z35)</f>
        <v>0</v>
      </c>
      <c r="AA37" s="209"/>
      <c r="AB37" s="45"/>
      <c r="AC37" s="206"/>
      <c r="AD37" s="206" t="s">
        <v>260</v>
      </c>
      <c r="AE37" s="207"/>
      <c r="AF37" s="207">
        <f>SUM(AF9:AF35)</f>
        <v>0</v>
      </c>
      <c r="AG37" s="210"/>
      <c r="AH37" s="46"/>
      <c r="AI37" s="206"/>
      <c r="AJ37" s="206"/>
      <c r="AK37" s="207"/>
      <c r="AL37" s="207">
        <f>SUM(AL9:AL35)</f>
        <v>0</v>
      </c>
      <c r="AM37" s="211"/>
    </row>
    <row r="38" spans="2:39" ht="16.5" customHeight="1">
      <c r="B38" s="22" t="s">
        <v>546</v>
      </c>
      <c r="D38" s="24" t="s">
        <v>182</v>
      </c>
      <c r="E38" s="33" t="s">
        <v>263</v>
      </c>
      <c r="F38" s="235" t="s">
        <v>264</v>
      </c>
      <c r="G38" s="192">
        <v>3130</v>
      </c>
      <c r="H38" s="262"/>
      <c r="I38" s="196"/>
      <c r="J38" s="24"/>
      <c r="K38" s="29"/>
      <c r="L38" s="30"/>
      <c r="M38" s="300"/>
      <c r="N38" s="262"/>
      <c r="O38" s="196"/>
      <c r="P38" s="24"/>
      <c r="Q38" s="29"/>
      <c r="R38" s="181"/>
      <c r="S38" s="300"/>
      <c r="T38" s="267"/>
      <c r="U38" s="196"/>
      <c r="V38" s="24" t="s">
        <v>182</v>
      </c>
      <c r="W38" s="29" t="s">
        <v>265</v>
      </c>
      <c r="X38" s="30" t="s">
        <v>266</v>
      </c>
      <c r="Y38" s="192">
        <v>820</v>
      </c>
      <c r="Z38" s="262"/>
      <c r="AA38" s="198"/>
      <c r="AB38" s="24"/>
      <c r="AC38" s="29" t="s">
        <v>267</v>
      </c>
      <c r="AD38" s="29" t="s">
        <v>268</v>
      </c>
      <c r="AE38" s="192">
        <v>400</v>
      </c>
      <c r="AF38" s="281"/>
      <c r="AG38" s="198"/>
      <c r="AH38" s="195"/>
      <c r="AI38" s="29"/>
      <c r="AJ38" s="29"/>
      <c r="AK38" s="192"/>
      <c r="AL38" s="281"/>
      <c r="AM38" s="199"/>
    </row>
    <row r="39" spans="2:39" ht="16.5" customHeight="1">
      <c r="B39" s="22">
        <v>40216</v>
      </c>
      <c r="D39" s="24" t="s">
        <v>182</v>
      </c>
      <c r="E39" s="33" t="s">
        <v>269</v>
      </c>
      <c r="F39" s="235" t="s">
        <v>270</v>
      </c>
      <c r="G39" s="192">
        <v>3710</v>
      </c>
      <c r="H39" s="262"/>
      <c r="I39" s="196"/>
      <c r="J39" s="24"/>
      <c r="K39" s="29"/>
      <c r="L39" s="30"/>
      <c r="M39" s="300"/>
      <c r="N39" s="262"/>
      <c r="O39" s="196"/>
      <c r="P39" s="24"/>
      <c r="Q39" s="29"/>
      <c r="R39" s="30"/>
      <c r="S39" s="238"/>
      <c r="T39" s="267"/>
      <c r="U39" s="196"/>
      <c r="V39" s="24" t="s">
        <v>182</v>
      </c>
      <c r="W39" s="29" t="s">
        <v>271</v>
      </c>
      <c r="X39" s="30" t="s">
        <v>272</v>
      </c>
      <c r="Y39" s="260">
        <v>1000</v>
      </c>
      <c r="Z39" s="262"/>
      <c r="AA39" s="198"/>
      <c r="AB39" s="24"/>
      <c r="AC39" s="29" t="s">
        <v>273</v>
      </c>
      <c r="AD39" s="29" t="s">
        <v>274</v>
      </c>
      <c r="AE39" s="192">
        <v>550</v>
      </c>
      <c r="AF39" s="281"/>
      <c r="AG39" s="198"/>
      <c r="AH39" s="195"/>
      <c r="AI39" s="29"/>
      <c r="AJ39" s="29"/>
      <c r="AK39" s="192"/>
      <c r="AL39" s="281"/>
      <c r="AM39" s="199"/>
    </row>
    <row r="40" spans="2:39" ht="16.5" customHeight="1">
      <c r="B40" s="31"/>
      <c r="D40" s="24" t="s">
        <v>182</v>
      </c>
      <c r="E40" s="33" t="s">
        <v>275</v>
      </c>
      <c r="F40" s="235" t="s">
        <v>276</v>
      </c>
      <c r="G40" s="192">
        <v>1450</v>
      </c>
      <c r="H40" s="262"/>
      <c r="I40" s="196"/>
      <c r="J40" s="24"/>
      <c r="K40" s="108"/>
      <c r="L40" s="108"/>
      <c r="M40" s="292"/>
      <c r="N40" s="262"/>
      <c r="O40" s="196"/>
      <c r="P40" s="24"/>
      <c r="Q40" s="33"/>
      <c r="R40" s="291"/>
      <c r="S40" s="300"/>
      <c r="T40" s="267"/>
      <c r="U40" s="196"/>
      <c r="V40" s="24" t="s">
        <v>277</v>
      </c>
      <c r="W40" s="29" t="s">
        <v>278</v>
      </c>
      <c r="X40" s="181" t="s">
        <v>279</v>
      </c>
      <c r="Y40" s="260">
        <v>230</v>
      </c>
      <c r="Z40" s="267"/>
      <c r="AA40" s="198"/>
      <c r="AB40" s="24"/>
      <c r="AC40" s="29" t="s">
        <v>280</v>
      </c>
      <c r="AD40" s="29" t="s">
        <v>281</v>
      </c>
      <c r="AE40" s="192">
        <v>100</v>
      </c>
      <c r="AF40" s="281"/>
      <c r="AG40" s="198"/>
      <c r="AH40" s="195"/>
      <c r="AI40" s="29"/>
      <c r="AJ40" s="29"/>
      <c r="AK40" s="192"/>
      <c r="AL40" s="281"/>
      <c r="AM40" s="199"/>
    </row>
    <row r="41" spans="2:39" ht="16.5" customHeight="1">
      <c r="B41" s="31"/>
      <c r="D41" s="24"/>
      <c r="E41" s="33"/>
      <c r="F41" s="235"/>
      <c r="G41" s="225"/>
      <c r="H41" s="262"/>
      <c r="I41" s="196"/>
      <c r="J41" s="24"/>
      <c r="K41" s="33"/>
      <c r="L41" s="33"/>
      <c r="M41" s="293"/>
      <c r="N41" s="262"/>
      <c r="O41" s="196"/>
      <c r="P41" s="24"/>
      <c r="Q41" s="33"/>
      <c r="R41" s="290"/>
      <c r="S41" s="300"/>
      <c r="T41" s="262"/>
      <c r="U41" s="196"/>
      <c r="V41" s="24"/>
      <c r="W41" s="29"/>
      <c r="X41" s="30"/>
      <c r="Y41" s="236"/>
      <c r="Z41" s="262"/>
      <c r="AA41" s="198"/>
      <c r="AB41" s="24"/>
      <c r="AC41" s="29" t="s">
        <v>282</v>
      </c>
      <c r="AD41" s="181" t="s">
        <v>283</v>
      </c>
      <c r="AE41" s="260">
        <v>300</v>
      </c>
      <c r="AF41" s="281"/>
      <c r="AG41" s="198"/>
      <c r="AH41" s="195"/>
      <c r="AI41" s="29"/>
      <c r="AJ41" s="181"/>
      <c r="AK41" s="260"/>
      <c r="AL41" s="281"/>
      <c r="AM41" s="199"/>
    </row>
    <row r="42" spans="2:39" ht="16.5" customHeight="1">
      <c r="B42" s="31"/>
      <c r="D42" s="24"/>
      <c r="E42" s="33"/>
      <c r="F42" s="33"/>
      <c r="G42" s="269"/>
      <c r="H42" s="262"/>
      <c r="I42" s="196"/>
      <c r="J42" s="195"/>
      <c r="K42" s="29"/>
      <c r="L42" s="30"/>
      <c r="M42" s="300"/>
      <c r="N42" s="262"/>
      <c r="O42" s="196"/>
      <c r="P42" s="24"/>
      <c r="Q42" s="33"/>
      <c r="R42" s="290"/>
      <c r="S42" s="300"/>
      <c r="T42" s="262"/>
      <c r="U42" s="196"/>
      <c r="V42" s="24"/>
      <c r="W42" s="29"/>
      <c r="X42" s="30" t="s">
        <v>260</v>
      </c>
      <c r="Y42" s="192"/>
      <c r="Z42" s="262"/>
      <c r="AA42" s="198"/>
      <c r="AB42" s="24"/>
      <c r="AC42" s="29" t="s">
        <v>284</v>
      </c>
      <c r="AD42" s="181" t="s">
        <v>285</v>
      </c>
      <c r="AE42" s="238" t="s">
        <v>286</v>
      </c>
      <c r="AF42" s="262"/>
      <c r="AG42" s="198"/>
      <c r="AH42" s="195"/>
      <c r="AI42" s="29"/>
      <c r="AJ42" s="181"/>
      <c r="AK42" s="238"/>
      <c r="AL42" s="281"/>
      <c r="AM42" s="199"/>
    </row>
    <row r="43" spans="2:39" ht="16.5" customHeight="1">
      <c r="B43" s="31"/>
      <c r="D43" s="24"/>
      <c r="E43" s="33"/>
      <c r="F43" s="33"/>
      <c r="G43" s="269"/>
      <c r="H43" s="262"/>
      <c r="I43" s="196"/>
      <c r="J43" s="195"/>
      <c r="K43" s="108"/>
      <c r="L43" s="108"/>
      <c r="M43" s="292"/>
      <c r="N43" s="262"/>
      <c r="O43" s="196"/>
      <c r="P43" s="24"/>
      <c r="Q43" s="33"/>
      <c r="R43" s="291"/>
      <c r="S43" s="192"/>
      <c r="T43" s="262"/>
      <c r="U43" s="196"/>
      <c r="V43" s="24"/>
      <c r="W43" s="29"/>
      <c r="X43" s="30"/>
      <c r="Y43" s="192"/>
      <c r="Z43" s="262"/>
      <c r="AA43" s="198"/>
      <c r="AB43" s="24"/>
      <c r="AC43" s="29" t="s">
        <v>287</v>
      </c>
      <c r="AD43" s="181" t="s">
        <v>288</v>
      </c>
      <c r="AE43" s="238" t="s">
        <v>286</v>
      </c>
      <c r="AF43" s="262"/>
      <c r="AG43" s="198"/>
      <c r="AH43" s="195"/>
      <c r="AI43" s="29"/>
      <c r="AJ43" s="181"/>
      <c r="AK43" s="238"/>
      <c r="AL43" s="281"/>
      <c r="AM43" s="199"/>
    </row>
    <row r="44" spans="2:39" ht="16.5" customHeight="1">
      <c r="B44" s="31"/>
      <c r="D44" s="24"/>
      <c r="E44" s="33"/>
      <c r="F44" s="33"/>
      <c r="G44" s="269"/>
      <c r="H44" s="262"/>
      <c r="I44" s="196"/>
      <c r="J44" s="195"/>
      <c r="K44" s="33"/>
      <c r="L44" s="33"/>
      <c r="M44" s="293"/>
      <c r="N44" s="262"/>
      <c r="O44" s="196"/>
      <c r="P44" s="24"/>
      <c r="Q44" s="33"/>
      <c r="R44" s="290"/>
      <c r="S44" s="192"/>
      <c r="T44" s="262"/>
      <c r="U44" s="196"/>
      <c r="V44" s="24"/>
      <c r="W44" s="29"/>
      <c r="X44" s="30"/>
      <c r="Y44" s="192"/>
      <c r="Z44" s="262"/>
      <c r="AA44" s="198"/>
      <c r="AB44" s="24"/>
      <c r="AC44" s="29" t="s">
        <v>289</v>
      </c>
      <c r="AD44" s="181" t="s">
        <v>290</v>
      </c>
      <c r="AE44" s="238" t="s">
        <v>286</v>
      </c>
      <c r="AF44" s="262"/>
      <c r="AG44" s="198"/>
      <c r="AH44" s="195"/>
      <c r="AI44" s="29"/>
      <c r="AJ44" s="181"/>
      <c r="AK44" s="238"/>
      <c r="AL44" s="281"/>
      <c r="AM44" s="199"/>
    </row>
    <row r="45" spans="2:39" ht="16.5" customHeight="1">
      <c r="B45" s="31"/>
      <c r="D45" s="24"/>
      <c r="E45" s="33"/>
      <c r="F45" s="33"/>
      <c r="G45" s="269"/>
      <c r="H45" s="262"/>
      <c r="I45" s="196"/>
      <c r="J45" s="195"/>
      <c r="K45" s="29"/>
      <c r="L45" s="29"/>
      <c r="M45" s="192"/>
      <c r="N45" s="262"/>
      <c r="O45" s="196"/>
      <c r="P45" s="24"/>
      <c r="Q45" s="33"/>
      <c r="R45" s="290"/>
      <c r="S45" s="192"/>
      <c r="T45" s="262"/>
      <c r="U45" s="196"/>
      <c r="V45" s="24"/>
      <c r="W45" s="29"/>
      <c r="X45" s="30"/>
      <c r="Y45" s="192"/>
      <c r="Z45" s="262"/>
      <c r="AA45" s="198"/>
      <c r="AB45" s="24"/>
      <c r="AC45" s="29" t="s">
        <v>291</v>
      </c>
      <c r="AD45" s="181" t="s">
        <v>292</v>
      </c>
      <c r="AE45" s="238" t="s">
        <v>286</v>
      </c>
      <c r="AF45" s="262"/>
      <c r="AG45" s="198"/>
      <c r="AH45" s="195"/>
      <c r="AI45" s="29"/>
      <c r="AJ45" s="181"/>
      <c r="AK45" s="238"/>
      <c r="AL45" s="281"/>
      <c r="AM45" s="199"/>
    </row>
    <row r="46" spans="2:39" ht="16.5" customHeight="1" thickBot="1">
      <c r="B46" s="31"/>
      <c r="D46" s="24"/>
      <c r="E46" s="33"/>
      <c r="F46" s="33"/>
      <c r="G46" s="269"/>
      <c r="H46" s="262"/>
      <c r="I46" s="196"/>
      <c r="J46" s="195"/>
      <c r="K46" s="29"/>
      <c r="L46" s="29" t="s">
        <v>260</v>
      </c>
      <c r="M46" s="192"/>
      <c r="N46" s="262"/>
      <c r="O46" s="196"/>
      <c r="P46" s="24"/>
      <c r="Q46" s="29"/>
      <c r="R46" s="30" t="s">
        <v>260</v>
      </c>
      <c r="S46" s="192"/>
      <c r="T46" s="262"/>
      <c r="U46" s="196"/>
      <c r="V46" s="24"/>
      <c r="W46" s="29"/>
      <c r="X46" s="30" t="s">
        <v>260</v>
      </c>
      <c r="Y46" s="192"/>
      <c r="Z46" s="262"/>
      <c r="AA46" s="198"/>
      <c r="AB46" s="24"/>
      <c r="AC46" s="29"/>
      <c r="AD46" s="30"/>
      <c r="AE46" s="192"/>
      <c r="AF46" s="262"/>
      <c r="AG46" s="198"/>
      <c r="AH46" s="195"/>
      <c r="AI46" s="29"/>
      <c r="AJ46" s="181"/>
      <c r="AK46" s="238"/>
      <c r="AL46" s="262"/>
      <c r="AM46" s="199"/>
    </row>
    <row r="47" spans="2:39" ht="16.5" customHeight="1">
      <c r="B47" s="34" t="s">
        <v>261</v>
      </c>
      <c r="C47" s="35">
        <f>SUM(G47,M47,S47,Y47,AE47,AK47)</f>
        <v>11690</v>
      </c>
      <c r="D47" s="41"/>
      <c r="E47" s="201"/>
      <c r="F47" s="201" t="s">
        <v>260</v>
      </c>
      <c r="G47" s="202">
        <f>SUM(G38:G46)</f>
        <v>8290</v>
      </c>
      <c r="H47" s="264"/>
      <c r="I47" s="203"/>
      <c r="J47" s="41"/>
      <c r="K47" s="201"/>
      <c r="L47" s="201" t="s">
        <v>260</v>
      </c>
      <c r="M47" s="202">
        <f>SUM(M38:M46)</f>
        <v>0</v>
      </c>
      <c r="N47" s="264"/>
      <c r="O47" s="203"/>
      <c r="P47" s="41"/>
      <c r="Q47" s="201"/>
      <c r="R47" s="201" t="s">
        <v>260</v>
      </c>
      <c r="S47" s="202">
        <f>SUM(S38:S46)</f>
        <v>0</v>
      </c>
      <c r="T47" s="264"/>
      <c r="U47" s="203"/>
      <c r="V47" s="41"/>
      <c r="W47" s="201"/>
      <c r="X47" s="201" t="s">
        <v>260</v>
      </c>
      <c r="Y47" s="202">
        <f>SUM(Y38:Y46)</f>
        <v>2050</v>
      </c>
      <c r="Z47" s="264"/>
      <c r="AA47" s="203"/>
      <c r="AB47" s="41"/>
      <c r="AC47" s="201"/>
      <c r="AD47" s="201" t="s">
        <v>260</v>
      </c>
      <c r="AE47" s="202">
        <f>SUM(AE38:AE46)</f>
        <v>1350</v>
      </c>
      <c r="AF47" s="264"/>
      <c r="AG47" s="204"/>
      <c r="AH47" s="41"/>
      <c r="AI47" s="201"/>
      <c r="AJ47" s="201"/>
      <c r="AK47" s="202">
        <f>SUM(AK38:AK46)</f>
        <v>0</v>
      </c>
      <c r="AL47" s="264"/>
      <c r="AM47" s="205"/>
    </row>
    <row r="48" spans="2:39" ht="16.5" customHeight="1" thickBot="1">
      <c r="B48" s="43" t="s">
        <v>262</v>
      </c>
      <c r="C48" s="44">
        <f>SUM(H48,N48,T48,Z48,AF48,AL48)</f>
        <v>0</v>
      </c>
      <c r="D48" s="46"/>
      <c r="E48" s="206"/>
      <c r="F48" s="206" t="s">
        <v>260</v>
      </c>
      <c r="G48" s="207"/>
      <c r="H48" s="207">
        <f>SUM(H38:H46)</f>
        <v>0</v>
      </c>
      <c r="I48" s="209"/>
      <c r="J48" s="46"/>
      <c r="K48" s="206"/>
      <c r="L48" s="206" t="s">
        <v>260</v>
      </c>
      <c r="M48" s="207"/>
      <c r="N48" s="207">
        <f>SUM(N38:N46)</f>
        <v>0</v>
      </c>
      <c r="O48" s="209"/>
      <c r="P48" s="46"/>
      <c r="Q48" s="206"/>
      <c r="R48" s="206" t="s">
        <v>260</v>
      </c>
      <c r="S48" s="207"/>
      <c r="T48" s="207">
        <f>SUM(T38:T46)</f>
        <v>0</v>
      </c>
      <c r="U48" s="209"/>
      <c r="V48" s="46"/>
      <c r="W48" s="206"/>
      <c r="X48" s="206" t="s">
        <v>260</v>
      </c>
      <c r="Y48" s="207"/>
      <c r="Z48" s="207">
        <f>SUM(Z38:Z46)</f>
        <v>0</v>
      </c>
      <c r="AA48" s="209"/>
      <c r="AB48" s="46"/>
      <c r="AC48" s="206"/>
      <c r="AD48" s="206" t="s">
        <v>260</v>
      </c>
      <c r="AE48" s="207"/>
      <c r="AF48" s="207">
        <f>SUM(AF38:AF46)</f>
        <v>0</v>
      </c>
      <c r="AG48" s="210"/>
      <c r="AH48" s="46"/>
      <c r="AI48" s="206"/>
      <c r="AJ48" s="206"/>
      <c r="AK48" s="207"/>
      <c r="AL48" s="207">
        <f>SUM(AL38:AL46)</f>
        <v>0</v>
      </c>
      <c r="AM48" s="211"/>
    </row>
    <row r="49" spans="2:39" ht="16.5" customHeight="1">
      <c r="B49" s="22" t="s">
        <v>547</v>
      </c>
      <c r="D49" s="24" t="s">
        <v>182</v>
      </c>
      <c r="E49" s="108" t="s">
        <v>293</v>
      </c>
      <c r="F49" s="108" t="s">
        <v>294</v>
      </c>
      <c r="G49" s="190">
        <v>2080</v>
      </c>
      <c r="H49" s="265"/>
      <c r="I49" s="212"/>
      <c r="J49" s="24"/>
      <c r="K49" s="246"/>
      <c r="L49" s="247"/>
      <c r="M49" s="251"/>
      <c r="N49" s="265"/>
      <c r="O49" s="212"/>
      <c r="P49" s="24"/>
      <c r="Q49" s="25"/>
      <c r="R49" s="25" t="s">
        <v>260</v>
      </c>
      <c r="S49" s="190"/>
      <c r="T49" s="265"/>
      <c r="U49" s="212"/>
      <c r="V49" s="24" t="s">
        <v>182</v>
      </c>
      <c r="W49" s="25" t="s">
        <v>295</v>
      </c>
      <c r="X49" s="237" t="s">
        <v>296</v>
      </c>
      <c r="Y49" s="190">
        <v>220</v>
      </c>
      <c r="Z49" s="265"/>
      <c r="AA49" s="213"/>
      <c r="AB49" s="24"/>
      <c r="AC49" s="25"/>
      <c r="AD49" s="25"/>
      <c r="AE49" s="239"/>
      <c r="AF49" s="265"/>
      <c r="AG49" s="213"/>
      <c r="AH49" s="24"/>
      <c r="AI49" s="25"/>
      <c r="AJ49" s="25"/>
      <c r="AK49" s="190"/>
      <c r="AL49" s="265"/>
      <c r="AM49" s="214"/>
    </row>
    <row r="50" spans="2:39" ht="16.5" customHeight="1">
      <c r="B50" s="22">
        <v>40225</v>
      </c>
      <c r="D50" s="24" t="s">
        <v>182</v>
      </c>
      <c r="E50" s="33" t="s">
        <v>297</v>
      </c>
      <c r="F50" s="33" t="s">
        <v>298</v>
      </c>
      <c r="G50" s="192">
        <v>1300</v>
      </c>
      <c r="H50" s="262"/>
      <c r="I50" s="196"/>
      <c r="J50" s="24"/>
      <c r="K50" s="249"/>
      <c r="L50" s="250"/>
      <c r="M50" s="251"/>
      <c r="N50" s="262"/>
      <c r="O50" s="196"/>
      <c r="P50" s="195"/>
      <c r="Q50" s="29"/>
      <c r="R50" s="29" t="s">
        <v>260</v>
      </c>
      <c r="S50" s="192"/>
      <c r="T50" s="262"/>
      <c r="U50" s="196"/>
      <c r="V50" s="195" t="s">
        <v>182</v>
      </c>
      <c r="W50" s="29" t="s">
        <v>299</v>
      </c>
      <c r="X50" s="181" t="s">
        <v>300</v>
      </c>
      <c r="Y50" s="192">
        <v>110</v>
      </c>
      <c r="Z50" s="262"/>
      <c r="AA50" s="198"/>
      <c r="AB50" s="255"/>
      <c r="AC50" s="249"/>
      <c r="AD50" s="249"/>
      <c r="AE50" s="239"/>
      <c r="AF50" s="262"/>
      <c r="AG50" s="198"/>
      <c r="AH50" s="195"/>
      <c r="AI50" s="29"/>
      <c r="AJ50" s="29"/>
      <c r="AK50" s="192"/>
      <c r="AL50" s="262"/>
      <c r="AM50" s="199"/>
    </row>
    <row r="51" spans="2:39" ht="16.5" customHeight="1">
      <c r="B51" s="31"/>
      <c r="D51" s="24" t="s">
        <v>182</v>
      </c>
      <c r="E51" s="33" t="s">
        <v>301</v>
      </c>
      <c r="F51" s="33" t="s">
        <v>302</v>
      </c>
      <c r="G51" s="192">
        <v>750</v>
      </c>
      <c r="H51" s="262"/>
      <c r="I51" s="196"/>
      <c r="J51" s="24"/>
      <c r="K51" s="249"/>
      <c r="L51" s="250"/>
      <c r="M51" s="251"/>
      <c r="N51" s="262"/>
      <c r="O51" s="196"/>
      <c r="P51" s="195"/>
      <c r="Q51" s="29"/>
      <c r="R51" s="29" t="s">
        <v>260</v>
      </c>
      <c r="S51" s="192"/>
      <c r="T51" s="262"/>
      <c r="U51" s="196"/>
      <c r="V51" s="195" t="s">
        <v>182</v>
      </c>
      <c r="W51" s="29" t="s">
        <v>303</v>
      </c>
      <c r="X51" s="181" t="s">
        <v>304</v>
      </c>
      <c r="Y51" s="192">
        <v>80</v>
      </c>
      <c r="Z51" s="262"/>
      <c r="AA51" s="198"/>
      <c r="AB51" s="255"/>
      <c r="AC51" s="249"/>
      <c r="AD51" s="250"/>
      <c r="AE51" s="239"/>
      <c r="AF51" s="262"/>
      <c r="AG51" s="198"/>
      <c r="AH51" s="195"/>
      <c r="AI51" s="29"/>
      <c r="AJ51" s="29"/>
      <c r="AK51" s="192"/>
      <c r="AL51" s="262"/>
      <c r="AM51" s="199"/>
    </row>
    <row r="52" spans="2:39" ht="16.5" customHeight="1">
      <c r="B52" s="31"/>
      <c r="D52" s="195"/>
      <c r="E52" s="29"/>
      <c r="F52" s="29" t="s">
        <v>260</v>
      </c>
      <c r="G52" s="192"/>
      <c r="H52" s="262"/>
      <c r="I52" s="196"/>
      <c r="J52" s="24"/>
      <c r="K52" s="249"/>
      <c r="L52" s="249"/>
      <c r="M52" s="251"/>
      <c r="N52" s="262"/>
      <c r="O52" s="196"/>
      <c r="P52" s="195"/>
      <c r="Q52" s="29"/>
      <c r="R52" s="29" t="s">
        <v>260</v>
      </c>
      <c r="S52" s="192"/>
      <c r="T52" s="262"/>
      <c r="U52" s="196"/>
      <c r="V52" s="195"/>
      <c r="W52" s="25"/>
      <c r="X52" s="25"/>
      <c r="Y52" s="302"/>
      <c r="Z52" s="262"/>
      <c r="AA52" s="198"/>
      <c r="AB52" s="256"/>
      <c r="AC52" s="249"/>
      <c r="AD52" s="249"/>
      <c r="AE52" s="251"/>
      <c r="AF52" s="262"/>
      <c r="AG52" s="198"/>
      <c r="AH52" s="195"/>
      <c r="AI52" s="29"/>
      <c r="AJ52" s="29"/>
      <c r="AK52" s="192"/>
      <c r="AL52" s="262"/>
      <c r="AM52" s="199"/>
    </row>
    <row r="53" spans="2:39" ht="16.5" customHeight="1">
      <c r="B53" s="31"/>
      <c r="D53" s="195"/>
      <c r="E53" s="29"/>
      <c r="F53" s="29" t="s">
        <v>260</v>
      </c>
      <c r="G53" s="192"/>
      <c r="H53" s="262"/>
      <c r="I53" s="196"/>
      <c r="J53" s="195"/>
      <c r="K53" s="249"/>
      <c r="L53" s="249"/>
      <c r="M53" s="244"/>
      <c r="N53" s="262"/>
      <c r="O53" s="196"/>
      <c r="P53" s="195"/>
      <c r="Q53" s="29"/>
      <c r="R53" s="29" t="s">
        <v>260</v>
      </c>
      <c r="S53" s="192"/>
      <c r="T53" s="262"/>
      <c r="U53" s="196"/>
      <c r="V53" s="195"/>
      <c r="W53" s="29"/>
      <c r="X53" s="29"/>
      <c r="Y53" s="192"/>
      <c r="Z53" s="262"/>
      <c r="AA53" s="198"/>
      <c r="AB53" s="255"/>
      <c r="AC53" s="246"/>
      <c r="AD53" s="246"/>
      <c r="AE53" s="248"/>
      <c r="AF53" s="262"/>
      <c r="AG53" s="198"/>
      <c r="AH53" s="24"/>
      <c r="AI53" s="25"/>
      <c r="AJ53" s="25"/>
      <c r="AK53" s="190"/>
      <c r="AL53" s="262"/>
      <c r="AM53" s="199"/>
    </row>
    <row r="54" spans="2:39" ht="16.5" customHeight="1" thickBot="1">
      <c r="B54" s="31"/>
      <c r="D54" s="195"/>
      <c r="E54" s="29"/>
      <c r="F54" s="29" t="s">
        <v>260</v>
      </c>
      <c r="G54" s="192"/>
      <c r="H54" s="262"/>
      <c r="I54" s="196"/>
      <c r="J54" s="195"/>
      <c r="K54" s="249"/>
      <c r="L54" s="249"/>
      <c r="M54" s="244"/>
      <c r="N54" s="262"/>
      <c r="O54" s="196"/>
      <c r="P54" s="195"/>
      <c r="Q54" s="29"/>
      <c r="R54" s="29" t="s">
        <v>260</v>
      </c>
      <c r="S54" s="192"/>
      <c r="T54" s="262"/>
      <c r="U54" s="196"/>
      <c r="V54" s="195"/>
      <c r="W54" s="29"/>
      <c r="X54" s="29"/>
      <c r="Y54" s="192"/>
      <c r="Z54" s="262"/>
      <c r="AA54" s="198"/>
      <c r="AB54" s="195"/>
      <c r="AC54" s="29"/>
      <c r="AD54" s="29"/>
      <c r="AE54" s="192"/>
      <c r="AF54" s="262"/>
      <c r="AG54" s="198"/>
      <c r="AH54" s="195"/>
      <c r="AI54" s="29"/>
      <c r="AJ54" s="29"/>
      <c r="AK54" s="192"/>
      <c r="AL54" s="262"/>
      <c r="AM54" s="199"/>
    </row>
    <row r="55" spans="2:39" ht="15.75" customHeight="1">
      <c r="B55" s="34" t="s">
        <v>261</v>
      </c>
      <c r="C55" s="35">
        <f>SUM(G55,M55,S55,Y55,AE55,AK55)</f>
        <v>4540</v>
      </c>
      <c r="D55" s="41"/>
      <c r="E55" s="201"/>
      <c r="F55" s="201" t="s">
        <v>260</v>
      </c>
      <c r="G55" s="202">
        <f>SUM(G49:G54)</f>
        <v>4130</v>
      </c>
      <c r="H55" s="202"/>
      <c r="I55" s="39"/>
      <c r="J55" s="41"/>
      <c r="K55" s="252"/>
      <c r="L55" s="252"/>
      <c r="M55" s="245">
        <f>SUM(M49:M54)</f>
        <v>0</v>
      </c>
      <c r="N55" s="245"/>
      <c r="O55" s="39"/>
      <c r="P55" s="41"/>
      <c r="Q55" s="201"/>
      <c r="R55" s="201" t="s">
        <v>260</v>
      </c>
      <c r="S55" s="202">
        <f>SUM(S49:S54)</f>
        <v>0</v>
      </c>
      <c r="T55" s="202"/>
      <c r="U55" s="39"/>
      <c r="V55" s="41"/>
      <c r="W55" s="201"/>
      <c r="X55" s="201"/>
      <c r="Y55" s="202">
        <f>SUM(Y49:Y54)</f>
        <v>410</v>
      </c>
      <c r="Z55" s="202"/>
      <c r="AA55" s="39"/>
      <c r="AB55" s="41"/>
      <c r="AC55" s="201"/>
      <c r="AD55" s="201"/>
      <c r="AE55" s="202">
        <f>SUM(AE49:AE54)</f>
        <v>0</v>
      </c>
      <c r="AF55" s="202"/>
      <c r="AG55" s="40"/>
      <c r="AH55" s="41"/>
      <c r="AI55" s="37"/>
      <c r="AJ55" s="37"/>
      <c r="AK55" s="38">
        <f>SUM(AK49:AK54)</f>
        <v>0</v>
      </c>
      <c r="AL55" s="38"/>
      <c r="AM55" s="42"/>
    </row>
    <row r="56" spans="2:39" ht="15.75" customHeight="1" thickBot="1">
      <c r="B56" s="47" t="s">
        <v>262</v>
      </c>
      <c r="C56" s="48">
        <f>SUM(H56,N56,T56,Z56,AF56,AL56)</f>
        <v>0</v>
      </c>
      <c r="D56" s="49"/>
      <c r="E56" s="221"/>
      <c r="F56" s="221" t="s">
        <v>260</v>
      </c>
      <c r="G56" s="222"/>
      <c r="H56" s="222">
        <f>SUM(H49:H54)</f>
        <v>0</v>
      </c>
      <c r="I56" s="52"/>
      <c r="J56" s="49"/>
      <c r="K56" s="253"/>
      <c r="L56" s="253"/>
      <c r="M56" s="254"/>
      <c r="N56" s="222">
        <f>SUM(N49:N54)</f>
        <v>0</v>
      </c>
      <c r="O56" s="52"/>
      <c r="P56" s="49"/>
      <c r="Q56" s="221"/>
      <c r="R56" s="221" t="s">
        <v>260</v>
      </c>
      <c r="S56" s="222"/>
      <c r="T56" s="222">
        <f>SUM(T49:T54)</f>
        <v>0</v>
      </c>
      <c r="U56" s="52"/>
      <c r="V56" s="49"/>
      <c r="W56" s="221"/>
      <c r="X56" s="221"/>
      <c r="Y56" s="222"/>
      <c r="Z56" s="222">
        <f>SUM(Z49:Z54)</f>
        <v>0</v>
      </c>
      <c r="AA56" s="52"/>
      <c r="AB56" s="49"/>
      <c r="AC56" s="221"/>
      <c r="AD56" s="221"/>
      <c r="AE56" s="222"/>
      <c r="AF56" s="222">
        <f>SUM(AF49:AF54)</f>
        <v>0</v>
      </c>
      <c r="AG56" s="53"/>
      <c r="AH56" s="49"/>
      <c r="AI56" s="50"/>
      <c r="AJ56" s="50"/>
      <c r="AK56" s="51"/>
      <c r="AL56" s="51">
        <f>SUM(AL49:AL54)</f>
        <v>0</v>
      </c>
      <c r="AM56" s="54"/>
    </row>
    <row r="57" spans="2:39" s="95" customFormat="1" ht="15.75" customHeight="1" thickTop="1" thickBot="1">
      <c r="B57" s="55" t="s">
        <v>305</v>
      </c>
      <c r="C57" s="56">
        <f>SUM(H57,N57,T57,Z57,AF57,AL57)</f>
        <v>0</v>
      </c>
      <c r="D57" s="57"/>
      <c r="E57" s="223"/>
      <c r="F57" s="223" t="s">
        <v>260</v>
      </c>
      <c r="G57" s="224">
        <f>SUM(G55,G47,G36)</f>
        <v>39980</v>
      </c>
      <c r="H57" s="224">
        <f>SUM(H56,H48,H37)</f>
        <v>0</v>
      </c>
      <c r="I57" s="60"/>
      <c r="J57" s="57"/>
      <c r="K57" s="223"/>
      <c r="L57" s="223"/>
      <c r="M57" s="224">
        <f>SUM(M55,M47,M36)</f>
        <v>3270</v>
      </c>
      <c r="N57" s="224">
        <f>SUM(N56,N48,N37)</f>
        <v>0</v>
      </c>
      <c r="O57" s="60"/>
      <c r="P57" s="57"/>
      <c r="Q57" s="223"/>
      <c r="R57" s="223" t="s">
        <v>260</v>
      </c>
      <c r="S57" s="224">
        <f>SUM(S55,S47,S36)</f>
        <v>1110</v>
      </c>
      <c r="T57" s="224">
        <f>SUM(T56,T48,T37)</f>
        <v>0</v>
      </c>
      <c r="U57" s="60"/>
      <c r="V57" s="57"/>
      <c r="W57" s="223"/>
      <c r="X57" s="223"/>
      <c r="Y57" s="224">
        <f>SUM(Y55,Y47,Y36)</f>
        <v>13990</v>
      </c>
      <c r="Z57" s="224">
        <f>SUM(Z56,Z48,Z37)</f>
        <v>0</v>
      </c>
      <c r="AA57" s="60"/>
      <c r="AB57" s="57"/>
      <c r="AC57" s="223"/>
      <c r="AD57" s="223"/>
      <c r="AE57" s="224">
        <f>SUM(AE55,AE47,AE36)</f>
        <v>7900</v>
      </c>
      <c r="AF57" s="224">
        <f>SUM(AF56,AF48,AF37)</f>
        <v>0</v>
      </c>
      <c r="AG57" s="61"/>
      <c r="AH57" s="57"/>
      <c r="AI57" s="58"/>
      <c r="AJ57" s="58"/>
      <c r="AK57" s="59">
        <f>SUM(AK55,AK47,AK36)</f>
        <v>0</v>
      </c>
      <c r="AL57" s="59">
        <f>SUM(AL56,AL48,AL37)</f>
        <v>0</v>
      </c>
      <c r="AM57" s="62"/>
    </row>
    <row r="58" spans="2:39" ht="15" customHeight="1" thickBot="1">
      <c r="B58" s="96"/>
      <c r="C58" s="97"/>
      <c r="D58" s="97"/>
      <c r="F58" s="72" t="s">
        <v>260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 t="s">
        <v>260</v>
      </c>
      <c r="S58" s="98"/>
      <c r="T58" s="419" t="s">
        <v>306</v>
      </c>
      <c r="U58" s="419"/>
      <c r="V58" s="419"/>
      <c r="W58" s="419"/>
      <c r="X58" s="419"/>
      <c r="Y58" s="419"/>
      <c r="Z58" s="419"/>
      <c r="AA58" s="419"/>
      <c r="AB58" s="419"/>
      <c r="AC58" s="419"/>
      <c r="AD58" s="419"/>
      <c r="AE58" s="419"/>
      <c r="AF58" s="419"/>
      <c r="AG58" s="419"/>
      <c r="AH58" s="419"/>
      <c r="AI58" s="419"/>
      <c r="AJ58" s="419"/>
      <c r="AK58" s="419"/>
      <c r="AL58" s="419"/>
      <c r="AM58" s="419"/>
    </row>
    <row r="59" spans="2:39" ht="15" customHeight="1">
      <c r="B59" s="99" t="s">
        <v>307</v>
      </c>
      <c r="C59" s="162"/>
      <c r="D59" s="163"/>
      <c r="E59" s="275"/>
      <c r="F59" s="100"/>
      <c r="G59" s="164"/>
      <c r="H59" s="164"/>
      <c r="I59" s="164"/>
      <c r="J59" s="165"/>
      <c r="K59" s="164"/>
      <c r="L59" s="164"/>
      <c r="M59" s="164"/>
      <c r="N59" s="164"/>
      <c r="O59" s="164"/>
      <c r="P59" s="163"/>
      <c r="Q59" s="100"/>
      <c r="R59" s="100"/>
      <c r="S59" s="164"/>
      <c r="T59" s="164"/>
      <c r="U59" s="164"/>
      <c r="V59" s="165"/>
      <c r="W59" s="164"/>
      <c r="X59" s="164"/>
      <c r="Y59" s="164"/>
      <c r="Z59" s="164"/>
      <c r="AA59" s="166"/>
      <c r="AB59" s="165"/>
      <c r="AC59" s="164"/>
      <c r="AD59" s="164"/>
      <c r="AE59" s="164"/>
      <c r="AF59" s="164"/>
      <c r="AG59" s="164"/>
      <c r="AH59" s="165"/>
      <c r="AI59" s="164"/>
      <c r="AJ59" s="164"/>
      <c r="AK59" s="164"/>
      <c r="AL59" s="164"/>
      <c r="AM59" s="167"/>
    </row>
    <row r="60" spans="2:39" ht="15" customHeight="1">
      <c r="B60" s="101" t="s">
        <v>308</v>
      </c>
      <c r="C60" s="168"/>
      <c r="D60" s="169"/>
      <c r="E60" s="276"/>
      <c r="F60" s="102"/>
      <c r="G60" s="170"/>
      <c r="H60" s="170"/>
      <c r="I60" s="170"/>
      <c r="J60" s="171"/>
      <c r="K60" s="170"/>
      <c r="L60" s="170"/>
      <c r="M60" s="170"/>
      <c r="N60" s="170"/>
      <c r="O60" s="170"/>
      <c r="P60" s="169"/>
      <c r="Q60" s="102"/>
      <c r="R60" s="102"/>
      <c r="S60" s="170"/>
      <c r="T60" s="170"/>
      <c r="U60" s="170"/>
      <c r="V60" s="171"/>
      <c r="W60" s="170"/>
      <c r="X60" s="170"/>
      <c r="Y60" s="170"/>
      <c r="Z60" s="170"/>
      <c r="AA60" s="172"/>
      <c r="AB60" s="171"/>
      <c r="AC60" s="170"/>
      <c r="AD60" s="170"/>
      <c r="AE60" s="170"/>
      <c r="AF60" s="170"/>
      <c r="AG60" s="170"/>
      <c r="AH60" s="171"/>
      <c r="AI60" s="170"/>
      <c r="AJ60" s="170"/>
      <c r="AK60" s="170"/>
      <c r="AL60" s="170"/>
      <c r="AM60" s="173"/>
    </row>
    <row r="61" spans="2:39" ht="15" customHeight="1">
      <c r="B61" s="103"/>
      <c r="C61" s="168"/>
      <c r="D61" s="169"/>
      <c r="E61" s="102"/>
      <c r="F61" s="102"/>
      <c r="G61" s="170"/>
      <c r="H61" s="170"/>
      <c r="I61" s="170"/>
      <c r="J61" s="171"/>
      <c r="K61" s="170"/>
      <c r="L61" s="170"/>
      <c r="M61" s="170"/>
      <c r="N61" s="170"/>
      <c r="O61" s="170"/>
      <c r="P61" s="169"/>
      <c r="Q61" s="102"/>
      <c r="R61" s="102"/>
      <c r="S61" s="170"/>
      <c r="T61" s="170"/>
      <c r="U61" s="170"/>
      <c r="V61" s="171"/>
      <c r="W61" s="170"/>
      <c r="X61" s="170"/>
      <c r="Y61" s="170"/>
      <c r="Z61" s="170"/>
      <c r="AA61" s="172"/>
      <c r="AB61" s="171"/>
      <c r="AC61" s="170"/>
      <c r="AD61" s="170"/>
      <c r="AE61" s="170"/>
      <c r="AF61" s="170"/>
      <c r="AG61" s="170"/>
      <c r="AH61" s="171"/>
      <c r="AI61" s="170"/>
      <c r="AJ61" s="170"/>
      <c r="AK61" s="170"/>
      <c r="AL61" s="170"/>
      <c r="AM61" s="173"/>
    </row>
    <row r="62" spans="2:39" ht="15" customHeight="1">
      <c r="B62" s="103"/>
      <c r="C62" s="168"/>
      <c r="D62" s="169"/>
      <c r="E62" s="102"/>
      <c r="F62" s="102"/>
      <c r="G62" s="170"/>
      <c r="H62" s="170"/>
      <c r="I62" s="170"/>
      <c r="J62" s="171"/>
      <c r="K62" s="170"/>
      <c r="L62" s="170"/>
      <c r="M62" s="170"/>
      <c r="N62" s="170"/>
      <c r="O62" s="170"/>
      <c r="P62" s="169"/>
      <c r="Q62" s="102"/>
      <c r="R62" s="102"/>
      <c r="S62" s="170"/>
      <c r="T62" s="170"/>
      <c r="U62" s="170"/>
      <c r="V62" s="171"/>
      <c r="W62" s="170"/>
      <c r="X62" s="170"/>
      <c r="Y62" s="170"/>
      <c r="Z62" s="170"/>
      <c r="AA62" s="172"/>
      <c r="AB62" s="171"/>
      <c r="AC62" s="170"/>
      <c r="AD62" s="170"/>
      <c r="AE62" s="170"/>
      <c r="AF62" s="170"/>
      <c r="AG62" s="400" t="s">
        <v>309</v>
      </c>
      <c r="AH62" s="400"/>
      <c r="AI62" s="400"/>
      <c r="AJ62" s="400"/>
      <c r="AK62" s="400"/>
      <c r="AL62" s="400"/>
      <c r="AM62" s="401"/>
    </row>
    <row r="63" spans="2:39" ht="15" customHeight="1">
      <c r="B63" s="103"/>
      <c r="C63" s="168"/>
      <c r="D63" s="169"/>
      <c r="E63" s="102"/>
      <c r="F63" s="102"/>
      <c r="G63" s="170"/>
      <c r="H63" s="170"/>
      <c r="I63" s="170"/>
      <c r="J63" s="171"/>
      <c r="K63" s="170"/>
      <c r="L63" s="170"/>
      <c r="M63" s="170"/>
      <c r="N63" s="170"/>
      <c r="O63" s="170"/>
      <c r="P63" s="169"/>
      <c r="Q63" s="102"/>
      <c r="R63" s="102"/>
      <c r="S63" s="170"/>
      <c r="T63" s="170"/>
      <c r="U63" s="170"/>
      <c r="V63" s="171"/>
      <c r="W63" s="170"/>
      <c r="X63" s="170"/>
      <c r="Y63" s="170"/>
      <c r="Z63" s="170"/>
      <c r="AA63" s="172"/>
      <c r="AB63" s="171"/>
      <c r="AC63" s="170"/>
      <c r="AD63" s="170"/>
      <c r="AE63" s="170"/>
      <c r="AF63" s="170"/>
      <c r="AG63" s="402" t="s">
        <v>548</v>
      </c>
      <c r="AH63" s="402"/>
      <c r="AI63" s="402"/>
      <c r="AJ63" s="402"/>
      <c r="AK63" s="402"/>
      <c r="AL63" s="402"/>
      <c r="AM63" s="403"/>
    </row>
    <row r="64" spans="2:39" ht="15" customHeight="1">
      <c r="B64" s="103"/>
      <c r="C64" s="168"/>
      <c r="D64" s="169"/>
      <c r="E64" s="102"/>
      <c r="F64" s="102"/>
      <c r="G64" s="170"/>
      <c r="H64" s="170"/>
      <c r="I64" s="170"/>
      <c r="J64" s="171"/>
      <c r="K64" s="170"/>
      <c r="L64" s="170"/>
      <c r="M64" s="170"/>
      <c r="N64" s="170"/>
      <c r="O64" s="170"/>
      <c r="P64" s="169"/>
      <c r="Q64" s="102"/>
      <c r="R64" s="102"/>
      <c r="S64" s="170"/>
      <c r="T64" s="170"/>
      <c r="U64" s="170"/>
      <c r="V64" s="171"/>
      <c r="W64" s="170"/>
      <c r="X64" s="170"/>
      <c r="Y64" s="170"/>
      <c r="Z64" s="170"/>
      <c r="AA64" s="172"/>
      <c r="AB64" s="171"/>
      <c r="AC64" s="170"/>
      <c r="AD64" s="170"/>
      <c r="AE64" s="170"/>
      <c r="AF64" s="170"/>
      <c r="AG64" s="402" t="s">
        <v>310</v>
      </c>
      <c r="AH64" s="402"/>
      <c r="AI64" s="402"/>
      <c r="AJ64" s="402"/>
      <c r="AK64" s="402"/>
      <c r="AL64" s="402"/>
      <c r="AM64" s="403"/>
    </row>
    <row r="65" spans="2:39" ht="15" customHeight="1">
      <c r="B65" s="103"/>
      <c r="C65" s="168"/>
      <c r="D65" s="169"/>
      <c r="E65" s="102"/>
      <c r="F65" s="102"/>
      <c r="G65" s="170"/>
      <c r="H65" s="170"/>
      <c r="I65" s="170"/>
      <c r="J65" s="171"/>
      <c r="K65" s="170"/>
      <c r="L65" s="170"/>
      <c r="M65" s="170"/>
      <c r="N65" s="170"/>
      <c r="O65" s="170"/>
      <c r="P65" s="169"/>
      <c r="Q65" s="102"/>
      <c r="R65" s="102"/>
      <c r="S65" s="170"/>
      <c r="T65" s="170"/>
      <c r="U65" s="170"/>
      <c r="V65" s="171"/>
      <c r="W65" s="170"/>
      <c r="X65" s="170"/>
      <c r="Y65" s="170"/>
      <c r="Z65" s="170"/>
      <c r="AA65" s="172"/>
      <c r="AB65" s="171"/>
      <c r="AC65" s="170"/>
      <c r="AD65" s="170"/>
      <c r="AE65" s="170"/>
      <c r="AF65" s="170"/>
      <c r="AG65" s="72" t="s">
        <v>311</v>
      </c>
      <c r="AH65" s="72"/>
      <c r="AM65" s="338"/>
    </row>
    <row r="66" spans="2:39" ht="15" customHeight="1" thickBot="1">
      <c r="B66" s="104"/>
      <c r="C66" s="174"/>
      <c r="D66" s="175"/>
      <c r="E66" s="105"/>
      <c r="F66" s="105"/>
      <c r="G66" s="176"/>
      <c r="H66" s="176"/>
      <c r="I66" s="176"/>
      <c r="J66" s="177"/>
      <c r="K66" s="176"/>
      <c r="L66" s="176"/>
      <c r="M66" s="176"/>
      <c r="N66" s="176"/>
      <c r="O66" s="176"/>
      <c r="P66" s="175"/>
      <c r="Q66" s="105"/>
      <c r="R66" s="105"/>
      <c r="S66" s="176"/>
      <c r="T66" s="176"/>
      <c r="U66" s="176"/>
      <c r="V66" s="177"/>
      <c r="W66" s="176"/>
      <c r="X66" s="176"/>
      <c r="Y66" s="176"/>
      <c r="Z66" s="176"/>
      <c r="AA66" s="178"/>
      <c r="AB66" s="177"/>
      <c r="AC66" s="176"/>
      <c r="AD66" s="176"/>
      <c r="AE66" s="176"/>
      <c r="AF66" s="176"/>
      <c r="AG66" s="176"/>
      <c r="AH66" s="279"/>
      <c r="AI66" s="279"/>
      <c r="AJ66" s="279"/>
      <c r="AK66" s="279"/>
      <c r="AL66" s="279"/>
      <c r="AM66" s="280"/>
    </row>
    <row r="67" spans="2:39" ht="16.5" customHeight="1">
      <c r="C67" s="28" t="s">
        <v>550</v>
      </c>
      <c r="D67" s="243" t="s">
        <v>549</v>
      </c>
      <c r="E67" s="243"/>
      <c r="P67" s="304"/>
      <c r="Q67" s="298"/>
      <c r="AA67" s="261"/>
      <c r="AB67" s="304"/>
      <c r="AC67" s="305"/>
      <c r="AD67" s="303"/>
      <c r="AE67" s="306"/>
      <c r="AF67" s="306"/>
      <c r="AG67" s="307"/>
      <c r="AH67" s="308"/>
      <c r="AI67" s="309"/>
      <c r="AJ67" s="309"/>
      <c r="AK67" s="309"/>
      <c r="AL67" s="309"/>
      <c r="AM67" s="153"/>
    </row>
    <row r="68" spans="2:39" ht="15.75" customHeight="1">
      <c r="B68" s="243"/>
      <c r="D68" s="243"/>
      <c r="P68" s="310"/>
      <c r="Q68" s="243"/>
      <c r="R68" s="243"/>
      <c r="AB68" s="106"/>
      <c r="AC68" s="304"/>
      <c r="AD68" s="306"/>
      <c r="AE68" s="306"/>
      <c r="AF68" s="306"/>
      <c r="AG68" s="309"/>
      <c r="AH68" s="308"/>
      <c r="AI68" s="309"/>
      <c r="AJ68" s="309"/>
      <c r="AK68" s="309"/>
      <c r="AL68" s="309"/>
    </row>
    <row r="69" spans="2:39" ht="15.75" customHeight="1">
      <c r="D69" s="243"/>
      <c r="P69" s="304"/>
      <c r="AB69" s="106"/>
      <c r="AC69" s="304"/>
      <c r="AD69" s="305"/>
      <c r="AE69" s="305"/>
      <c r="AF69" s="305"/>
      <c r="AG69" s="304"/>
      <c r="AH69" s="313"/>
      <c r="AI69" s="304"/>
      <c r="AJ69" s="309"/>
      <c r="AK69" s="309"/>
      <c r="AL69" s="309"/>
    </row>
    <row r="70" spans="2:39" ht="15.95" customHeight="1">
      <c r="D70" s="243"/>
      <c r="P70" s="304"/>
      <c r="AB70" s="106"/>
      <c r="AC70" s="304"/>
      <c r="AD70" s="305"/>
      <c r="AE70" s="305"/>
      <c r="AF70" s="305"/>
      <c r="AG70" s="304"/>
      <c r="AH70" s="313"/>
      <c r="AI70" s="304"/>
      <c r="AJ70" s="309"/>
      <c r="AK70" s="309"/>
      <c r="AL70" s="309"/>
    </row>
    <row r="71" spans="2:39" ht="15.95" customHeight="1">
      <c r="D71" s="243"/>
      <c r="P71" s="313"/>
      <c r="AC71" s="304"/>
      <c r="AD71" s="306"/>
      <c r="AE71" s="306"/>
      <c r="AF71" s="306"/>
      <c r="AG71" s="309"/>
      <c r="AH71" s="308"/>
      <c r="AI71" s="309"/>
      <c r="AJ71" s="309"/>
      <c r="AK71" s="309"/>
      <c r="AL71" s="309"/>
    </row>
    <row r="72" spans="2:39" ht="15.95" customHeight="1">
      <c r="F72" s="106"/>
      <c r="G72" s="106"/>
      <c r="AC72" s="309"/>
      <c r="AD72" s="309"/>
      <c r="AE72" s="309"/>
      <c r="AF72" s="309"/>
      <c r="AG72" s="309"/>
      <c r="AH72" s="308"/>
      <c r="AI72" s="309"/>
      <c r="AJ72" s="309"/>
      <c r="AK72" s="309"/>
      <c r="AL72" s="309"/>
    </row>
    <row r="73" spans="2:39" ht="15.95" customHeight="1">
      <c r="P73" s="243"/>
      <c r="Y73" s="299"/>
    </row>
    <row r="75" spans="2:39" ht="15.95" customHeight="1">
      <c r="F75" s="72" t="s">
        <v>260</v>
      </c>
      <c r="R75" s="72" t="s">
        <v>260</v>
      </c>
    </row>
    <row r="76" spans="2:39" ht="15.95" customHeight="1">
      <c r="F76" s="72" t="s">
        <v>260</v>
      </c>
      <c r="R76" s="72" t="s">
        <v>260</v>
      </c>
    </row>
    <row r="77" spans="2:39" ht="15.95" customHeight="1">
      <c r="F77" s="72" t="s">
        <v>260</v>
      </c>
      <c r="R77" s="72" t="s">
        <v>260</v>
      </c>
    </row>
    <row r="78" spans="2:39" ht="15.95" customHeight="1">
      <c r="F78" s="72" t="s">
        <v>260</v>
      </c>
      <c r="R78" s="72" t="s">
        <v>260</v>
      </c>
    </row>
    <row r="79" spans="2:39" ht="15.95" customHeight="1">
      <c r="F79" s="72" t="s">
        <v>260</v>
      </c>
      <c r="R79" s="72" t="s">
        <v>260</v>
      </c>
    </row>
    <row r="80" spans="2:39" ht="15.95" customHeight="1">
      <c r="F80" s="72" t="s">
        <v>260</v>
      </c>
      <c r="R80" s="72" t="s">
        <v>260</v>
      </c>
    </row>
    <row r="81" spans="6:18" ht="15.95" customHeight="1">
      <c r="F81" s="72" t="s">
        <v>260</v>
      </c>
      <c r="R81" s="72" t="s">
        <v>260</v>
      </c>
    </row>
    <row r="82" spans="6:18" ht="15.95" customHeight="1">
      <c r="F82" s="72" t="s">
        <v>260</v>
      </c>
      <c r="R82" s="72" t="s">
        <v>260</v>
      </c>
    </row>
    <row r="83" spans="6:18" ht="15.95" customHeight="1">
      <c r="F83" s="72" t="s">
        <v>260</v>
      </c>
      <c r="R83" s="72" t="s">
        <v>260</v>
      </c>
    </row>
    <row r="84" spans="6:18" ht="15.95" customHeight="1">
      <c r="F84" s="72" t="s">
        <v>260</v>
      </c>
      <c r="R84" s="72" t="s">
        <v>260</v>
      </c>
    </row>
    <row r="85" spans="6:18" ht="15.95" customHeight="1">
      <c r="F85" s="72" t="s">
        <v>260</v>
      </c>
      <c r="R85" s="72" t="s">
        <v>260</v>
      </c>
    </row>
    <row r="86" spans="6:18" ht="15.95" customHeight="1">
      <c r="F86" s="72" t="s">
        <v>260</v>
      </c>
      <c r="R86" s="72" t="s">
        <v>260</v>
      </c>
    </row>
    <row r="87" spans="6:18" ht="15.95" customHeight="1">
      <c r="F87" s="72" t="s">
        <v>260</v>
      </c>
      <c r="R87" s="72" t="s">
        <v>260</v>
      </c>
    </row>
    <row r="88" spans="6:18" ht="15.95" customHeight="1">
      <c r="F88" s="72" t="s">
        <v>260</v>
      </c>
      <c r="R88" s="72" t="s">
        <v>260</v>
      </c>
    </row>
    <row r="89" spans="6:18" ht="15.95" customHeight="1">
      <c r="F89" s="72" t="s">
        <v>260</v>
      </c>
      <c r="R89" s="72" t="s">
        <v>260</v>
      </c>
    </row>
    <row r="90" spans="6:18" ht="15.95" customHeight="1">
      <c r="F90" s="72" t="s">
        <v>260</v>
      </c>
      <c r="R90" s="72" t="s">
        <v>260</v>
      </c>
    </row>
    <row r="91" spans="6:18" ht="15.95" customHeight="1">
      <c r="F91" s="72" t="s">
        <v>260</v>
      </c>
      <c r="R91" s="72" t="s">
        <v>260</v>
      </c>
    </row>
    <row r="92" spans="6:18" ht="15.95" customHeight="1">
      <c r="F92" s="72" t="s">
        <v>260</v>
      </c>
      <c r="R92" s="72" t="s">
        <v>260</v>
      </c>
    </row>
    <row r="93" spans="6:18" ht="15.95" customHeight="1">
      <c r="F93" s="72" t="s">
        <v>260</v>
      </c>
      <c r="R93" s="72" t="s">
        <v>260</v>
      </c>
    </row>
    <row r="94" spans="6:18" ht="15.95" customHeight="1">
      <c r="F94" s="72" t="s">
        <v>260</v>
      </c>
      <c r="R94" s="72" t="s">
        <v>260</v>
      </c>
    </row>
    <row r="95" spans="6:18" ht="15.95" customHeight="1">
      <c r="F95" s="72" t="s">
        <v>260</v>
      </c>
      <c r="R95" s="72" t="s">
        <v>260</v>
      </c>
    </row>
    <row r="96" spans="6:18" ht="15.95" customHeight="1">
      <c r="F96" s="72" t="s">
        <v>260</v>
      </c>
      <c r="R96" s="72" t="s">
        <v>260</v>
      </c>
    </row>
    <row r="97" spans="6:18" ht="15.95" customHeight="1">
      <c r="F97" s="72" t="s">
        <v>260</v>
      </c>
      <c r="R97" s="72" t="s">
        <v>260</v>
      </c>
    </row>
    <row r="98" spans="6:18" ht="15.95" customHeight="1">
      <c r="F98" s="72" t="s">
        <v>260</v>
      </c>
      <c r="R98" s="72" t="s">
        <v>260</v>
      </c>
    </row>
    <row r="99" spans="6:18" ht="15.95" customHeight="1">
      <c r="F99" s="72" t="s">
        <v>260</v>
      </c>
      <c r="R99" s="72" t="s">
        <v>260</v>
      </c>
    </row>
    <row r="100" spans="6:18" ht="15.95" customHeight="1">
      <c r="F100" s="72" t="s">
        <v>260</v>
      </c>
      <c r="R100" s="72" t="s">
        <v>260</v>
      </c>
    </row>
    <row r="101" spans="6:18" ht="15.95" customHeight="1">
      <c r="F101" s="72" t="s">
        <v>260</v>
      </c>
      <c r="R101" s="72" t="s">
        <v>260</v>
      </c>
    </row>
    <row r="102" spans="6:18" ht="15.95" customHeight="1">
      <c r="F102" s="72" t="s">
        <v>260</v>
      </c>
      <c r="R102" s="72" t="s">
        <v>260</v>
      </c>
    </row>
    <row r="103" spans="6:18" ht="15.95" customHeight="1">
      <c r="F103" s="72" t="s">
        <v>260</v>
      </c>
      <c r="R103" s="72" t="s">
        <v>260</v>
      </c>
    </row>
    <row r="104" spans="6:18" ht="15.95" customHeight="1">
      <c r="F104" s="72" t="s">
        <v>260</v>
      </c>
      <c r="R104" s="72" t="s">
        <v>260</v>
      </c>
    </row>
    <row r="105" spans="6:18" ht="15.95" customHeight="1">
      <c r="F105" s="72" t="s">
        <v>260</v>
      </c>
      <c r="R105" s="72" t="s">
        <v>260</v>
      </c>
    </row>
    <row r="106" spans="6:18" ht="15.95" customHeight="1">
      <c r="F106" s="72" t="s">
        <v>260</v>
      </c>
      <c r="R106" s="72" t="s">
        <v>260</v>
      </c>
    </row>
    <row r="107" spans="6:18" ht="15.95" customHeight="1">
      <c r="F107" s="72" t="s">
        <v>260</v>
      </c>
      <c r="R107" s="72" t="s">
        <v>260</v>
      </c>
    </row>
    <row r="108" spans="6:18" ht="15.95" customHeight="1">
      <c r="F108" s="72" t="s">
        <v>260</v>
      </c>
      <c r="R108" s="72" t="s">
        <v>260</v>
      </c>
    </row>
    <row r="109" spans="6:18" ht="15.95" customHeight="1">
      <c r="F109" s="72" t="s">
        <v>260</v>
      </c>
      <c r="R109" s="72" t="s">
        <v>260</v>
      </c>
    </row>
    <row r="110" spans="6:18" ht="15.95" customHeight="1">
      <c r="F110" s="72" t="s">
        <v>260</v>
      </c>
      <c r="R110" s="72" t="s">
        <v>260</v>
      </c>
    </row>
    <row r="111" spans="6:18" ht="15.95" customHeight="1">
      <c r="F111" s="72" t="s">
        <v>260</v>
      </c>
      <c r="R111" s="72" t="s">
        <v>260</v>
      </c>
    </row>
    <row r="112" spans="6:18" ht="15.95" customHeight="1">
      <c r="F112" s="72" t="s">
        <v>260</v>
      </c>
      <c r="R112" s="72" t="s">
        <v>260</v>
      </c>
    </row>
    <row r="113" spans="6:18" ht="15.95" customHeight="1">
      <c r="F113" s="72" t="s">
        <v>260</v>
      </c>
      <c r="R113" s="72" t="s">
        <v>260</v>
      </c>
    </row>
    <row r="114" spans="6:18" ht="15.95" customHeight="1">
      <c r="F114" s="72" t="s">
        <v>260</v>
      </c>
      <c r="R114" s="72" t="s">
        <v>260</v>
      </c>
    </row>
    <row r="115" spans="6:18" ht="15.95" customHeight="1">
      <c r="F115" s="72" t="s">
        <v>260</v>
      </c>
      <c r="R115" s="72" t="s">
        <v>260</v>
      </c>
    </row>
    <row r="116" spans="6:18" ht="15.95" customHeight="1">
      <c r="F116" s="72" t="s">
        <v>260</v>
      </c>
      <c r="R116" s="72" t="s">
        <v>260</v>
      </c>
    </row>
    <row r="117" spans="6:18" ht="15.95" customHeight="1">
      <c r="F117" s="72" t="s">
        <v>260</v>
      </c>
      <c r="R117" s="72" t="s">
        <v>260</v>
      </c>
    </row>
    <row r="118" spans="6:18" ht="15.95" customHeight="1">
      <c r="F118" s="72" t="s">
        <v>260</v>
      </c>
      <c r="R118" s="72" t="s">
        <v>260</v>
      </c>
    </row>
    <row r="119" spans="6:18" ht="15.95" customHeight="1">
      <c r="F119" s="72" t="s">
        <v>260</v>
      </c>
      <c r="R119" s="72" t="s">
        <v>260</v>
      </c>
    </row>
    <row r="120" spans="6:18" ht="15.95" customHeight="1">
      <c r="F120" s="72" t="s">
        <v>260</v>
      </c>
      <c r="R120" s="72" t="s">
        <v>260</v>
      </c>
    </row>
    <row r="121" spans="6:18" ht="15.95" customHeight="1">
      <c r="F121" s="72" t="s">
        <v>260</v>
      </c>
      <c r="R121" s="72" t="s">
        <v>260</v>
      </c>
    </row>
    <row r="122" spans="6:18" ht="15.95" customHeight="1">
      <c r="F122" s="72" t="s">
        <v>260</v>
      </c>
      <c r="R122" s="72" t="s">
        <v>260</v>
      </c>
    </row>
    <row r="123" spans="6:18" ht="15.95" customHeight="1">
      <c r="F123" s="72" t="s">
        <v>260</v>
      </c>
      <c r="R123" s="72" t="s">
        <v>260</v>
      </c>
    </row>
    <row r="124" spans="6:18" ht="15.95" customHeight="1">
      <c r="F124" s="72" t="s">
        <v>260</v>
      </c>
      <c r="R124" s="72" t="s">
        <v>260</v>
      </c>
    </row>
    <row r="125" spans="6:18" ht="15.95" customHeight="1">
      <c r="F125" s="72" t="s">
        <v>260</v>
      </c>
      <c r="R125" s="72" t="s">
        <v>260</v>
      </c>
    </row>
    <row r="126" spans="6:18" ht="15.95" customHeight="1">
      <c r="F126" s="72" t="s">
        <v>260</v>
      </c>
      <c r="R126" s="72" t="s">
        <v>260</v>
      </c>
    </row>
    <row r="127" spans="6:18" ht="15.95" customHeight="1">
      <c r="F127" s="72" t="s">
        <v>260</v>
      </c>
      <c r="R127" s="72" t="s">
        <v>260</v>
      </c>
    </row>
    <row r="128" spans="6:18" ht="15.95" customHeight="1">
      <c r="F128" s="72" t="s">
        <v>260</v>
      </c>
      <c r="R128" s="72" t="s">
        <v>260</v>
      </c>
    </row>
    <row r="129" spans="6:18" ht="15.95" customHeight="1">
      <c r="F129" s="72" t="s">
        <v>260</v>
      </c>
      <c r="R129" s="72" t="s">
        <v>260</v>
      </c>
    </row>
    <row r="130" spans="6:18" ht="15.95" customHeight="1">
      <c r="F130" s="72" t="s">
        <v>260</v>
      </c>
      <c r="R130" s="72" t="s">
        <v>260</v>
      </c>
    </row>
    <row r="131" spans="6:18" ht="15.95" customHeight="1">
      <c r="F131" s="72" t="s">
        <v>260</v>
      </c>
      <c r="R131" s="72" t="s">
        <v>260</v>
      </c>
    </row>
    <row r="132" spans="6:18" ht="15.95" customHeight="1">
      <c r="F132" s="72" t="s">
        <v>260</v>
      </c>
      <c r="R132" s="72" t="s">
        <v>260</v>
      </c>
    </row>
    <row r="133" spans="6:18" ht="15.95" customHeight="1">
      <c r="F133" s="72" t="s">
        <v>260</v>
      </c>
      <c r="R133" s="72" t="s">
        <v>260</v>
      </c>
    </row>
    <row r="134" spans="6:18" ht="15.95" customHeight="1">
      <c r="F134" s="72" t="s">
        <v>260</v>
      </c>
      <c r="R134" s="72" t="s">
        <v>260</v>
      </c>
    </row>
    <row r="135" spans="6:18" ht="15.95" customHeight="1">
      <c r="F135" s="72" t="s">
        <v>260</v>
      </c>
      <c r="R135" s="72" t="s">
        <v>260</v>
      </c>
    </row>
    <row r="136" spans="6:18" ht="15.95" customHeight="1">
      <c r="F136" s="72" t="s">
        <v>260</v>
      </c>
      <c r="R136" s="72" t="s">
        <v>260</v>
      </c>
    </row>
    <row r="137" spans="6:18" ht="15.95" customHeight="1">
      <c r="F137" s="72" t="s">
        <v>260</v>
      </c>
      <c r="R137" s="72" t="s">
        <v>260</v>
      </c>
    </row>
    <row r="138" spans="6:18" ht="15.95" customHeight="1">
      <c r="F138" s="72" t="s">
        <v>260</v>
      </c>
      <c r="R138" s="72" t="s">
        <v>260</v>
      </c>
    </row>
    <row r="139" spans="6:18" ht="15.95" customHeight="1">
      <c r="F139" s="72" t="s">
        <v>260</v>
      </c>
      <c r="R139" s="72" t="s">
        <v>260</v>
      </c>
    </row>
    <row r="140" spans="6:18" ht="15.95" customHeight="1">
      <c r="F140" s="72" t="s">
        <v>260</v>
      </c>
      <c r="R140" s="72" t="s">
        <v>260</v>
      </c>
    </row>
    <row r="141" spans="6:18" ht="15.95" customHeight="1">
      <c r="F141" s="72" t="s">
        <v>260</v>
      </c>
      <c r="R141" s="72" t="s">
        <v>260</v>
      </c>
    </row>
    <row r="142" spans="6:18" ht="15.95" customHeight="1">
      <c r="F142" s="72" t="s">
        <v>260</v>
      </c>
      <c r="R142" s="72" t="s">
        <v>260</v>
      </c>
    </row>
    <row r="143" spans="6:18" ht="15.95" customHeight="1">
      <c r="F143" s="72" t="s">
        <v>260</v>
      </c>
      <c r="R143" s="72" t="s">
        <v>260</v>
      </c>
    </row>
    <row r="144" spans="6:18" ht="15.95" customHeight="1">
      <c r="F144" s="72" t="s">
        <v>260</v>
      </c>
      <c r="R144" s="72" t="s">
        <v>260</v>
      </c>
    </row>
    <row r="145" spans="6:18" ht="15.95" customHeight="1">
      <c r="F145" s="72" t="s">
        <v>260</v>
      </c>
      <c r="R145" s="72" t="s">
        <v>260</v>
      </c>
    </row>
    <row r="146" spans="6:18" ht="15.95" customHeight="1">
      <c r="F146" s="72" t="s">
        <v>260</v>
      </c>
      <c r="R146" s="72" t="s">
        <v>260</v>
      </c>
    </row>
    <row r="147" spans="6:18" ht="15.95" customHeight="1">
      <c r="F147" s="72" t="s">
        <v>260</v>
      </c>
      <c r="R147" s="72" t="s">
        <v>260</v>
      </c>
    </row>
    <row r="148" spans="6:18" ht="15.95" customHeight="1">
      <c r="F148" s="72" t="s">
        <v>260</v>
      </c>
      <c r="R148" s="72" t="s">
        <v>260</v>
      </c>
    </row>
    <row r="149" spans="6:18" ht="15.95" customHeight="1">
      <c r="F149" s="72" t="s">
        <v>260</v>
      </c>
      <c r="R149" s="72" t="s">
        <v>260</v>
      </c>
    </row>
    <row r="150" spans="6:18" ht="15.95" customHeight="1">
      <c r="F150" s="72" t="s">
        <v>260</v>
      </c>
      <c r="R150" s="72" t="s">
        <v>260</v>
      </c>
    </row>
    <row r="151" spans="6:18" ht="15.95" customHeight="1">
      <c r="F151" s="72" t="s">
        <v>260</v>
      </c>
      <c r="R151" s="72" t="s">
        <v>260</v>
      </c>
    </row>
    <row r="152" spans="6:18" ht="15.95" customHeight="1">
      <c r="F152" s="72" t="s">
        <v>260</v>
      </c>
      <c r="R152" s="72" t="s">
        <v>260</v>
      </c>
    </row>
    <row r="153" spans="6:18" ht="15.95" customHeight="1">
      <c r="F153" s="72" t="s">
        <v>260</v>
      </c>
      <c r="R153" s="72" t="s">
        <v>260</v>
      </c>
    </row>
    <row r="154" spans="6:18" ht="15.95" customHeight="1">
      <c r="F154" s="72" t="s">
        <v>260</v>
      </c>
      <c r="R154" s="72" t="s">
        <v>260</v>
      </c>
    </row>
    <row r="155" spans="6:18" ht="15.95" customHeight="1">
      <c r="F155" s="72" t="s">
        <v>260</v>
      </c>
      <c r="R155" s="72" t="s">
        <v>260</v>
      </c>
    </row>
    <row r="156" spans="6:18" ht="15.95" customHeight="1">
      <c r="F156" s="72" t="s">
        <v>260</v>
      </c>
      <c r="R156" s="72" t="s">
        <v>260</v>
      </c>
    </row>
    <row r="157" spans="6:18" ht="15.95" customHeight="1">
      <c r="F157" s="72" t="s">
        <v>260</v>
      </c>
      <c r="R157" s="72" t="s">
        <v>260</v>
      </c>
    </row>
    <row r="158" spans="6:18" ht="15.95" customHeight="1">
      <c r="F158" s="72" t="s">
        <v>260</v>
      </c>
      <c r="R158" s="72" t="s">
        <v>260</v>
      </c>
    </row>
    <row r="159" spans="6:18" ht="15.95" customHeight="1">
      <c r="F159" s="72" t="s">
        <v>260</v>
      </c>
      <c r="R159" s="72" t="s">
        <v>260</v>
      </c>
    </row>
    <row r="160" spans="6:18" ht="15.95" customHeight="1">
      <c r="F160" s="72" t="s">
        <v>260</v>
      </c>
      <c r="R160" s="72" t="s">
        <v>260</v>
      </c>
    </row>
    <row r="161" spans="6:18" ht="15.95" customHeight="1">
      <c r="F161" s="72" t="s">
        <v>260</v>
      </c>
      <c r="R161" s="72" t="s">
        <v>260</v>
      </c>
    </row>
    <row r="162" spans="6:18" ht="15.95" customHeight="1">
      <c r="F162" s="72" t="s">
        <v>260</v>
      </c>
      <c r="R162" s="72" t="s">
        <v>260</v>
      </c>
    </row>
    <row r="163" spans="6:18" ht="15.95" customHeight="1">
      <c r="F163" s="72" t="s">
        <v>260</v>
      </c>
      <c r="R163" s="72" t="s">
        <v>260</v>
      </c>
    </row>
    <row r="164" spans="6:18" ht="15.95" customHeight="1">
      <c r="F164" s="72" t="s">
        <v>260</v>
      </c>
      <c r="R164" s="72" t="s">
        <v>260</v>
      </c>
    </row>
    <row r="165" spans="6:18" ht="15.95" customHeight="1">
      <c r="F165" s="72" t="s">
        <v>260</v>
      </c>
      <c r="R165" s="72" t="s">
        <v>260</v>
      </c>
    </row>
    <row r="166" spans="6:18" ht="15.95" customHeight="1">
      <c r="F166" s="72" t="s">
        <v>260</v>
      </c>
      <c r="R166" s="72" t="s">
        <v>260</v>
      </c>
    </row>
    <row r="167" spans="6:18" ht="15.95" customHeight="1">
      <c r="F167" s="72" t="s">
        <v>260</v>
      </c>
      <c r="R167" s="72" t="s">
        <v>260</v>
      </c>
    </row>
    <row r="168" spans="6:18" ht="15.95" customHeight="1">
      <c r="F168" s="72" t="s">
        <v>260</v>
      </c>
      <c r="R168" s="72" t="s">
        <v>260</v>
      </c>
    </row>
    <row r="169" spans="6:18" ht="15.95" customHeight="1">
      <c r="F169" s="72" t="s">
        <v>260</v>
      </c>
      <c r="R169" s="72" t="s">
        <v>260</v>
      </c>
    </row>
    <row r="170" spans="6:18" ht="15.95" customHeight="1">
      <c r="F170" s="72" t="s">
        <v>260</v>
      </c>
      <c r="R170" s="72" t="s">
        <v>260</v>
      </c>
    </row>
    <row r="171" spans="6:18" ht="15.95" customHeight="1">
      <c r="F171" s="72" t="s">
        <v>260</v>
      </c>
      <c r="R171" s="72" t="s">
        <v>260</v>
      </c>
    </row>
    <row r="172" spans="6:18" ht="15.95" customHeight="1">
      <c r="F172" s="72" t="s">
        <v>260</v>
      </c>
      <c r="R172" s="72" t="s">
        <v>260</v>
      </c>
    </row>
    <row r="173" spans="6:18" ht="15.95" customHeight="1">
      <c r="F173" s="72" t="s">
        <v>260</v>
      </c>
      <c r="R173" s="72" t="s">
        <v>260</v>
      </c>
    </row>
    <row r="174" spans="6:18" ht="15.95" customHeight="1">
      <c r="F174" s="72" t="s">
        <v>260</v>
      </c>
      <c r="R174" s="72" t="s">
        <v>260</v>
      </c>
    </row>
    <row r="175" spans="6:18" ht="15.95" customHeight="1">
      <c r="F175" s="72" t="s">
        <v>260</v>
      </c>
      <c r="R175" s="72" t="s">
        <v>260</v>
      </c>
    </row>
    <row r="176" spans="6:18" ht="15.95" customHeight="1">
      <c r="F176" s="72" t="s">
        <v>260</v>
      </c>
      <c r="R176" s="72" t="s">
        <v>260</v>
      </c>
    </row>
    <row r="177" spans="6:18" ht="15.95" customHeight="1">
      <c r="F177" s="72" t="s">
        <v>260</v>
      </c>
      <c r="R177" s="72" t="s">
        <v>260</v>
      </c>
    </row>
    <row r="178" spans="6:18" ht="15.95" customHeight="1">
      <c r="F178" s="72" t="s">
        <v>260</v>
      </c>
      <c r="R178" s="72" t="s">
        <v>260</v>
      </c>
    </row>
    <row r="179" spans="6:18" ht="15.95" customHeight="1">
      <c r="F179" s="72" t="s">
        <v>260</v>
      </c>
      <c r="R179" s="72" t="s">
        <v>260</v>
      </c>
    </row>
    <row r="180" spans="6:18" ht="15.95" customHeight="1">
      <c r="F180" s="72" t="s">
        <v>260</v>
      </c>
      <c r="R180" s="72" t="s">
        <v>260</v>
      </c>
    </row>
    <row r="181" spans="6:18" ht="15.95" customHeight="1">
      <c r="F181" s="72" t="s">
        <v>260</v>
      </c>
      <c r="R181" s="72" t="s">
        <v>260</v>
      </c>
    </row>
    <row r="182" spans="6:18" ht="15.95" customHeight="1">
      <c r="F182" s="72" t="s">
        <v>260</v>
      </c>
      <c r="R182" s="72" t="s">
        <v>260</v>
      </c>
    </row>
    <row r="183" spans="6:18" ht="15.95" customHeight="1">
      <c r="F183" s="72" t="s">
        <v>260</v>
      </c>
      <c r="R183" s="72" t="s">
        <v>260</v>
      </c>
    </row>
    <row r="184" spans="6:18" ht="15.95" customHeight="1">
      <c r="F184" s="72" t="s">
        <v>260</v>
      </c>
      <c r="R184" s="72" t="s">
        <v>260</v>
      </c>
    </row>
    <row r="185" spans="6:18" ht="15.95" customHeight="1">
      <c r="F185" s="72" t="s">
        <v>260</v>
      </c>
      <c r="R185" s="72" t="s">
        <v>260</v>
      </c>
    </row>
    <row r="186" spans="6:18" ht="15.95" customHeight="1">
      <c r="F186" s="72" t="s">
        <v>260</v>
      </c>
      <c r="R186" s="72" t="s">
        <v>260</v>
      </c>
    </row>
    <row r="187" spans="6:18" ht="15.95" customHeight="1">
      <c r="F187" s="72" t="s">
        <v>260</v>
      </c>
      <c r="R187" s="72" t="s">
        <v>260</v>
      </c>
    </row>
    <row r="188" spans="6:18" ht="15.95" customHeight="1">
      <c r="F188" s="72" t="s">
        <v>260</v>
      </c>
      <c r="R188" s="72" t="s">
        <v>260</v>
      </c>
    </row>
    <row r="189" spans="6:18" ht="15.95" customHeight="1">
      <c r="F189" s="72" t="s">
        <v>260</v>
      </c>
      <c r="R189" s="72" t="s">
        <v>260</v>
      </c>
    </row>
    <row r="190" spans="6:18" ht="15.95" customHeight="1">
      <c r="F190" s="72" t="s">
        <v>260</v>
      </c>
      <c r="R190" s="72" t="s">
        <v>260</v>
      </c>
    </row>
    <row r="191" spans="6:18" ht="15.95" customHeight="1">
      <c r="F191" s="72" t="s">
        <v>260</v>
      </c>
      <c r="R191" s="72" t="s">
        <v>260</v>
      </c>
    </row>
    <row r="192" spans="6:18" ht="15.95" customHeight="1">
      <c r="F192" s="72" t="s">
        <v>260</v>
      </c>
      <c r="R192" s="72" t="s">
        <v>260</v>
      </c>
    </row>
    <row r="193" spans="6:18" ht="15.95" customHeight="1">
      <c r="F193" s="72" t="s">
        <v>260</v>
      </c>
      <c r="R193" s="72" t="s">
        <v>260</v>
      </c>
    </row>
    <row r="194" spans="6:18" ht="15.95" customHeight="1">
      <c r="F194" s="72" t="s">
        <v>260</v>
      </c>
      <c r="R194" s="72" t="s">
        <v>260</v>
      </c>
    </row>
    <row r="195" spans="6:18" ht="15.95" customHeight="1">
      <c r="F195" s="72" t="s">
        <v>260</v>
      </c>
      <c r="R195" s="72" t="s">
        <v>260</v>
      </c>
    </row>
    <row r="196" spans="6:18" ht="15.95" customHeight="1">
      <c r="F196" s="72" t="s">
        <v>260</v>
      </c>
      <c r="R196" s="72" t="s">
        <v>260</v>
      </c>
    </row>
    <row r="197" spans="6:18" ht="15.95" customHeight="1">
      <c r="F197" s="72" t="s">
        <v>260</v>
      </c>
      <c r="R197" s="72" t="s">
        <v>260</v>
      </c>
    </row>
    <row r="198" spans="6:18" ht="15.95" customHeight="1">
      <c r="F198" s="72" t="s">
        <v>260</v>
      </c>
      <c r="R198" s="72" t="s">
        <v>260</v>
      </c>
    </row>
    <row r="199" spans="6:18" ht="15.95" customHeight="1">
      <c r="F199" s="72" t="s">
        <v>260</v>
      </c>
      <c r="R199" s="72" t="s">
        <v>260</v>
      </c>
    </row>
    <row r="200" spans="6:18" ht="15.95" customHeight="1">
      <c r="F200" s="72" t="s">
        <v>260</v>
      </c>
      <c r="R200" s="72" t="s">
        <v>260</v>
      </c>
    </row>
    <row r="201" spans="6:18" ht="15.95" customHeight="1">
      <c r="F201" s="72" t="s">
        <v>260</v>
      </c>
      <c r="R201" s="72" t="s">
        <v>260</v>
      </c>
    </row>
    <row r="202" spans="6:18" ht="15.95" customHeight="1">
      <c r="F202" s="72" t="s">
        <v>260</v>
      </c>
      <c r="R202" s="72" t="s">
        <v>260</v>
      </c>
    </row>
    <row r="203" spans="6:18" ht="15.95" customHeight="1">
      <c r="F203" s="72" t="s">
        <v>260</v>
      </c>
      <c r="R203" s="72" t="s">
        <v>260</v>
      </c>
    </row>
    <row r="204" spans="6:18" ht="15.95" customHeight="1">
      <c r="F204" s="72" t="s">
        <v>260</v>
      </c>
      <c r="R204" s="72" t="s">
        <v>260</v>
      </c>
    </row>
    <row r="205" spans="6:18" ht="15.95" customHeight="1">
      <c r="F205" s="72" t="s">
        <v>260</v>
      </c>
      <c r="R205" s="72" t="s">
        <v>260</v>
      </c>
    </row>
    <row r="206" spans="6:18" ht="15.95" customHeight="1">
      <c r="F206" s="72" t="s">
        <v>260</v>
      </c>
      <c r="R206" s="72" t="s">
        <v>260</v>
      </c>
    </row>
    <row r="207" spans="6:18" ht="15.95" customHeight="1">
      <c r="F207" s="72" t="s">
        <v>260</v>
      </c>
      <c r="R207" s="72" t="s">
        <v>260</v>
      </c>
    </row>
    <row r="208" spans="6:18" ht="15.95" customHeight="1">
      <c r="F208" s="72" t="s">
        <v>260</v>
      </c>
      <c r="R208" s="72" t="s">
        <v>260</v>
      </c>
    </row>
    <row r="209" spans="6:18" ht="15.95" customHeight="1">
      <c r="F209" s="72" t="s">
        <v>260</v>
      </c>
      <c r="R209" s="72" t="s">
        <v>260</v>
      </c>
    </row>
    <row r="210" spans="6:18" ht="15.95" customHeight="1">
      <c r="F210" s="72" t="s">
        <v>260</v>
      </c>
      <c r="R210" s="72" t="s">
        <v>260</v>
      </c>
    </row>
    <row r="211" spans="6:18" ht="15.95" customHeight="1">
      <c r="F211" s="72" t="s">
        <v>260</v>
      </c>
      <c r="R211" s="72" t="s">
        <v>260</v>
      </c>
    </row>
    <row r="212" spans="6:18" ht="15.95" customHeight="1">
      <c r="F212" s="72" t="s">
        <v>260</v>
      </c>
      <c r="R212" s="72" t="s">
        <v>260</v>
      </c>
    </row>
    <row r="213" spans="6:18" ht="15.95" customHeight="1">
      <c r="F213" s="72" t="s">
        <v>260</v>
      </c>
      <c r="R213" s="72" t="s">
        <v>260</v>
      </c>
    </row>
    <row r="214" spans="6:18" ht="15.95" customHeight="1">
      <c r="F214" s="72" t="s">
        <v>260</v>
      </c>
      <c r="R214" s="72" t="s">
        <v>260</v>
      </c>
    </row>
    <row r="215" spans="6:18" ht="15.95" customHeight="1">
      <c r="F215" s="72" t="s">
        <v>260</v>
      </c>
      <c r="R215" s="72" t="s">
        <v>260</v>
      </c>
    </row>
    <row r="216" spans="6:18" ht="15.95" customHeight="1">
      <c r="F216" s="72" t="s">
        <v>260</v>
      </c>
      <c r="R216" s="72" t="s">
        <v>260</v>
      </c>
    </row>
    <row r="217" spans="6:18" ht="15.95" customHeight="1">
      <c r="F217" s="72" t="s">
        <v>260</v>
      </c>
      <c r="R217" s="72" t="s">
        <v>260</v>
      </c>
    </row>
    <row r="218" spans="6:18" ht="15.95" customHeight="1">
      <c r="F218" s="72" t="s">
        <v>260</v>
      </c>
      <c r="R218" s="72" t="s">
        <v>260</v>
      </c>
    </row>
    <row r="219" spans="6:18" ht="15.95" customHeight="1">
      <c r="F219" s="72" t="s">
        <v>260</v>
      </c>
      <c r="R219" s="72" t="s">
        <v>260</v>
      </c>
    </row>
    <row r="220" spans="6:18" ht="15.95" customHeight="1">
      <c r="F220" s="72" t="s">
        <v>260</v>
      </c>
      <c r="R220" s="72" t="s">
        <v>260</v>
      </c>
    </row>
    <row r="221" spans="6:18" ht="15.95" customHeight="1">
      <c r="F221" s="72" t="s">
        <v>260</v>
      </c>
      <c r="R221" s="72" t="s">
        <v>260</v>
      </c>
    </row>
    <row r="222" spans="6:18" ht="15.95" customHeight="1">
      <c r="F222" s="72" t="s">
        <v>260</v>
      </c>
      <c r="R222" s="72" t="s">
        <v>260</v>
      </c>
    </row>
    <row r="223" spans="6:18" ht="15.95" customHeight="1">
      <c r="F223" s="72" t="s">
        <v>260</v>
      </c>
      <c r="R223" s="72" t="s">
        <v>260</v>
      </c>
    </row>
    <row r="224" spans="6:18" ht="15.95" customHeight="1">
      <c r="F224" s="72" t="s">
        <v>260</v>
      </c>
      <c r="R224" s="72" t="s">
        <v>260</v>
      </c>
    </row>
    <row r="225" spans="6:18" ht="15.95" customHeight="1">
      <c r="F225" s="72" t="s">
        <v>260</v>
      </c>
      <c r="R225" s="72" t="s">
        <v>260</v>
      </c>
    </row>
    <row r="226" spans="6:18" ht="15.95" customHeight="1">
      <c r="F226" s="72" t="s">
        <v>260</v>
      </c>
      <c r="R226" s="72" t="s">
        <v>260</v>
      </c>
    </row>
    <row r="227" spans="6:18" ht="15.95" customHeight="1">
      <c r="F227" s="72" t="s">
        <v>260</v>
      </c>
      <c r="R227" s="72" t="s">
        <v>260</v>
      </c>
    </row>
    <row r="228" spans="6:18" ht="15.95" customHeight="1">
      <c r="F228" s="72" t="s">
        <v>260</v>
      </c>
      <c r="R228" s="72" t="s">
        <v>260</v>
      </c>
    </row>
    <row r="229" spans="6:18" ht="15.95" customHeight="1">
      <c r="F229" s="72" t="s">
        <v>260</v>
      </c>
      <c r="R229" s="72" t="s">
        <v>260</v>
      </c>
    </row>
    <row r="230" spans="6:18" ht="15.95" customHeight="1">
      <c r="F230" s="72" t="s">
        <v>260</v>
      </c>
      <c r="R230" s="72" t="s">
        <v>260</v>
      </c>
    </row>
    <row r="231" spans="6:18" ht="15.95" customHeight="1">
      <c r="F231" s="72" t="s">
        <v>260</v>
      </c>
      <c r="R231" s="72" t="s">
        <v>260</v>
      </c>
    </row>
    <row r="232" spans="6:18" ht="15.95" customHeight="1">
      <c r="F232" s="72" t="s">
        <v>260</v>
      </c>
      <c r="R232" s="72" t="s">
        <v>260</v>
      </c>
    </row>
    <row r="233" spans="6:18" ht="15.95" customHeight="1">
      <c r="F233" s="72" t="s">
        <v>260</v>
      </c>
      <c r="R233" s="72" t="s">
        <v>260</v>
      </c>
    </row>
    <row r="234" spans="6:18" ht="15.95" customHeight="1">
      <c r="F234" s="72" t="s">
        <v>260</v>
      </c>
      <c r="R234" s="72" t="s">
        <v>260</v>
      </c>
    </row>
    <row r="235" spans="6:18" ht="15.95" customHeight="1">
      <c r="F235" s="72" t="s">
        <v>260</v>
      </c>
      <c r="R235" s="72" t="s">
        <v>260</v>
      </c>
    </row>
    <row r="236" spans="6:18" ht="15.95" customHeight="1">
      <c r="F236" s="72" t="s">
        <v>260</v>
      </c>
      <c r="R236" s="72" t="s">
        <v>260</v>
      </c>
    </row>
    <row r="237" spans="6:18" ht="15.95" customHeight="1">
      <c r="F237" s="72" t="s">
        <v>260</v>
      </c>
      <c r="R237" s="72" t="s">
        <v>260</v>
      </c>
    </row>
    <row r="238" spans="6:18" ht="15.95" customHeight="1">
      <c r="F238" s="72" t="s">
        <v>260</v>
      </c>
      <c r="R238" s="72" t="s">
        <v>260</v>
      </c>
    </row>
    <row r="239" spans="6:18" ht="15.95" customHeight="1">
      <c r="F239" s="72" t="s">
        <v>260</v>
      </c>
      <c r="R239" s="72" t="s">
        <v>260</v>
      </c>
    </row>
    <row r="240" spans="6:18" ht="15.95" customHeight="1">
      <c r="F240" s="72" t="s">
        <v>260</v>
      </c>
      <c r="R240" s="72" t="s">
        <v>260</v>
      </c>
    </row>
    <row r="241" spans="6:18" ht="15.95" customHeight="1">
      <c r="F241" s="72" t="s">
        <v>260</v>
      </c>
      <c r="R241" s="72" t="s">
        <v>260</v>
      </c>
    </row>
    <row r="242" spans="6:18" ht="15.95" customHeight="1">
      <c r="F242" s="72" t="s">
        <v>260</v>
      </c>
      <c r="R242" s="72" t="s">
        <v>260</v>
      </c>
    </row>
    <row r="243" spans="6:18" ht="15.95" customHeight="1">
      <c r="F243" s="72" t="s">
        <v>260</v>
      </c>
      <c r="R243" s="72" t="s">
        <v>260</v>
      </c>
    </row>
    <row r="244" spans="6:18" ht="15.95" customHeight="1">
      <c r="F244" s="72" t="s">
        <v>260</v>
      </c>
      <c r="R244" s="72" t="s">
        <v>260</v>
      </c>
    </row>
    <row r="245" spans="6:18" ht="15.95" customHeight="1">
      <c r="F245" s="72" t="s">
        <v>260</v>
      </c>
      <c r="R245" s="72" t="s">
        <v>260</v>
      </c>
    </row>
    <row r="246" spans="6:18" ht="15.95" customHeight="1">
      <c r="F246" s="72" t="s">
        <v>260</v>
      </c>
      <c r="R246" s="72" t="s">
        <v>260</v>
      </c>
    </row>
    <row r="247" spans="6:18" ht="15.95" customHeight="1">
      <c r="F247" s="72" t="s">
        <v>260</v>
      </c>
      <c r="R247" s="72" t="s">
        <v>260</v>
      </c>
    </row>
    <row r="248" spans="6:18" ht="15.95" customHeight="1">
      <c r="F248" s="72" t="s">
        <v>260</v>
      </c>
      <c r="R248" s="72" t="s">
        <v>260</v>
      </c>
    </row>
    <row r="249" spans="6:18" ht="15.95" customHeight="1">
      <c r="F249" s="72" t="s">
        <v>260</v>
      </c>
      <c r="R249" s="72" t="s">
        <v>260</v>
      </c>
    </row>
    <row r="250" spans="6:18" ht="15.95" customHeight="1">
      <c r="F250" s="72" t="s">
        <v>260</v>
      </c>
      <c r="R250" s="72" t="s">
        <v>260</v>
      </c>
    </row>
    <row r="251" spans="6:18" ht="15.95" customHeight="1">
      <c r="F251" s="72" t="s">
        <v>260</v>
      </c>
      <c r="R251" s="72" t="s">
        <v>260</v>
      </c>
    </row>
    <row r="252" spans="6:18" ht="15.95" customHeight="1">
      <c r="F252" s="72" t="s">
        <v>260</v>
      </c>
      <c r="R252" s="72" t="s">
        <v>260</v>
      </c>
    </row>
    <row r="253" spans="6:18" ht="15.95" customHeight="1">
      <c r="F253" s="72" t="s">
        <v>260</v>
      </c>
      <c r="R253" s="72" t="s">
        <v>260</v>
      </c>
    </row>
    <row r="254" spans="6:18" ht="15.95" customHeight="1">
      <c r="F254" s="72" t="s">
        <v>260</v>
      </c>
      <c r="R254" s="72" t="s">
        <v>260</v>
      </c>
    </row>
    <row r="255" spans="6:18" ht="15.95" customHeight="1">
      <c r="F255" s="72" t="s">
        <v>260</v>
      </c>
      <c r="R255" s="72" t="s">
        <v>260</v>
      </c>
    </row>
    <row r="256" spans="6:18" ht="15.95" customHeight="1">
      <c r="F256" s="72" t="s">
        <v>260</v>
      </c>
      <c r="R256" s="72" t="s">
        <v>260</v>
      </c>
    </row>
    <row r="257" spans="6:18" ht="15.95" customHeight="1">
      <c r="F257" s="72" t="s">
        <v>260</v>
      </c>
      <c r="R257" s="72" t="s">
        <v>260</v>
      </c>
    </row>
    <row r="258" spans="6:18" ht="15.95" customHeight="1">
      <c r="F258" s="72" t="s">
        <v>260</v>
      </c>
      <c r="R258" s="72" t="s">
        <v>260</v>
      </c>
    </row>
    <row r="259" spans="6:18" ht="15.95" customHeight="1">
      <c r="F259" s="72" t="s">
        <v>260</v>
      </c>
      <c r="R259" s="72" t="s">
        <v>260</v>
      </c>
    </row>
    <row r="260" spans="6:18" ht="15.95" customHeight="1">
      <c r="F260" s="72" t="s">
        <v>260</v>
      </c>
      <c r="R260" s="72" t="s">
        <v>260</v>
      </c>
    </row>
    <row r="261" spans="6:18" ht="15.95" customHeight="1">
      <c r="F261" s="72" t="s">
        <v>260</v>
      </c>
      <c r="R261" s="72" t="s">
        <v>260</v>
      </c>
    </row>
    <row r="262" spans="6:18" ht="15.95" customHeight="1">
      <c r="F262" s="72" t="s">
        <v>260</v>
      </c>
      <c r="R262" s="72" t="s">
        <v>260</v>
      </c>
    </row>
    <row r="263" spans="6:18" ht="15.95" customHeight="1">
      <c r="F263" s="72" t="s">
        <v>260</v>
      </c>
      <c r="R263" s="72" t="s">
        <v>260</v>
      </c>
    </row>
    <row r="264" spans="6:18" ht="15.95" customHeight="1">
      <c r="F264" s="72" t="s">
        <v>260</v>
      </c>
      <c r="R264" s="72" t="s">
        <v>260</v>
      </c>
    </row>
    <row r="265" spans="6:18" ht="15.95" customHeight="1">
      <c r="F265" s="72" t="s">
        <v>260</v>
      </c>
      <c r="R265" s="72" t="s">
        <v>260</v>
      </c>
    </row>
    <row r="266" spans="6:18" ht="15.95" customHeight="1">
      <c r="F266" s="72" t="s">
        <v>260</v>
      </c>
      <c r="R266" s="72" t="s">
        <v>260</v>
      </c>
    </row>
    <row r="267" spans="6:18" ht="15.95" customHeight="1">
      <c r="F267" s="72" t="s">
        <v>260</v>
      </c>
      <c r="R267" s="72" t="s">
        <v>260</v>
      </c>
    </row>
    <row r="268" spans="6:18" ht="15.95" customHeight="1">
      <c r="F268" s="72" t="s">
        <v>260</v>
      </c>
      <c r="R268" s="72" t="s">
        <v>260</v>
      </c>
    </row>
    <row r="269" spans="6:18" ht="15.95" customHeight="1">
      <c r="F269" s="72" t="s">
        <v>260</v>
      </c>
      <c r="R269" s="72" t="s">
        <v>260</v>
      </c>
    </row>
    <row r="270" spans="6:18" ht="15.95" customHeight="1">
      <c r="F270" s="72" t="s">
        <v>260</v>
      </c>
      <c r="R270" s="72" t="s">
        <v>260</v>
      </c>
    </row>
    <row r="271" spans="6:18" ht="15.95" customHeight="1">
      <c r="F271" s="72" t="s">
        <v>260</v>
      </c>
      <c r="R271" s="72" t="s">
        <v>260</v>
      </c>
    </row>
    <row r="272" spans="6:18" ht="15.95" customHeight="1">
      <c r="F272" s="72" t="s">
        <v>260</v>
      </c>
      <c r="R272" s="72" t="s">
        <v>260</v>
      </c>
    </row>
    <row r="273" spans="6:18" ht="15.95" customHeight="1">
      <c r="F273" s="72" t="s">
        <v>260</v>
      </c>
      <c r="R273" s="72" t="s">
        <v>260</v>
      </c>
    </row>
    <row r="274" spans="6:18" ht="15.95" customHeight="1">
      <c r="F274" s="72" t="s">
        <v>260</v>
      </c>
      <c r="R274" s="72" t="s">
        <v>260</v>
      </c>
    </row>
    <row r="275" spans="6:18" ht="15.95" customHeight="1">
      <c r="F275" s="72" t="s">
        <v>260</v>
      </c>
      <c r="R275" s="72" t="s">
        <v>260</v>
      </c>
    </row>
    <row r="276" spans="6:18" ht="15.95" customHeight="1">
      <c r="F276" s="72" t="s">
        <v>260</v>
      </c>
      <c r="R276" s="72" t="s">
        <v>260</v>
      </c>
    </row>
    <row r="277" spans="6:18" ht="15.95" customHeight="1">
      <c r="F277" s="72" t="s">
        <v>260</v>
      </c>
      <c r="R277" s="72" t="s">
        <v>260</v>
      </c>
    </row>
    <row r="278" spans="6:18" ht="15.95" customHeight="1">
      <c r="F278" s="72" t="s">
        <v>260</v>
      </c>
      <c r="R278" s="72" t="s">
        <v>260</v>
      </c>
    </row>
    <row r="279" spans="6:18" ht="15.95" customHeight="1">
      <c r="F279" s="72" t="s">
        <v>260</v>
      </c>
      <c r="R279" s="72" t="s">
        <v>260</v>
      </c>
    </row>
    <row r="280" spans="6:18" ht="15.95" customHeight="1">
      <c r="F280" s="72" t="s">
        <v>260</v>
      </c>
      <c r="R280" s="72" t="s">
        <v>260</v>
      </c>
    </row>
    <row r="281" spans="6:18" ht="15.95" customHeight="1">
      <c r="F281" s="72" t="s">
        <v>260</v>
      </c>
      <c r="R281" s="72" t="s">
        <v>260</v>
      </c>
    </row>
    <row r="282" spans="6:18" ht="15.95" customHeight="1">
      <c r="F282" s="72" t="s">
        <v>260</v>
      </c>
      <c r="R282" s="72" t="s">
        <v>260</v>
      </c>
    </row>
    <row r="283" spans="6:18" ht="15.95" customHeight="1">
      <c r="F283" s="72" t="s">
        <v>260</v>
      </c>
      <c r="R283" s="72" t="s">
        <v>260</v>
      </c>
    </row>
    <row r="284" spans="6:18" ht="15.95" customHeight="1">
      <c r="F284" s="72" t="s">
        <v>260</v>
      </c>
      <c r="R284" s="72" t="s">
        <v>260</v>
      </c>
    </row>
    <row r="285" spans="6:18" ht="15.95" customHeight="1">
      <c r="F285" s="72" t="s">
        <v>260</v>
      </c>
      <c r="R285" s="72" t="s">
        <v>260</v>
      </c>
    </row>
    <row r="286" spans="6:18" ht="15.95" customHeight="1">
      <c r="F286" s="72" t="s">
        <v>260</v>
      </c>
      <c r="R286" s="72" t="s">
        <v>260</v>
      </c>
    </row>
    <row r="287" spans="6:18" ht="15.95" customHeight="1">
      <c r="F287" s="72" t="s">
        <v>260</v>
      </c>
      <c r="R287" s="72" t="s">
        <v>260</v>
      </c>
    </row>
    <row r="288" spans="6:18" ht="15.95" customHeight="1">
      <c r="F288" s="72" t="s">
        <v>260</v>
      </c>
      <c r="R288" s="72" t="s">
        <v>260</v>
      </c>
    </row>
    <row r="289" spans="6:18" ht="15.95" customHeight="1">
      <c r="F289" s="72" t="s">
        <v>260</v>
      </c>
      <c r="R289" s="72" t="s">
        <v>260</v>
      </c>
    </row>
    <row r="290" spans="6:18" ht="15.95" customHeight="1">
      <c r="F290" s="72" t="s">
        <v>260</v>
      </c>
      <c r="R290" s="72" t="s">
        <v>260</v>
      </c>
    </row>
    <row r="291" spans="6:18" ht="15.95" customHeight="1">
      <c r="F291" s="72" t="s">
        <v>260</v>
      </c>
      <c r="R291" s="72" t="s">
        <v>260</v>
      </c>
    </row>
    <row r="292" spans="6:18" ht="15.95" customHeight="1">
      <c r="F292" s="72" t="s">
        <v>260</v>
      </c>
      <c r="R292" s="72" t="s">
        <v>260</v>
      </c>
    </row>
    <row r="293" spans="6:18" ht="15.95" customHeight="1">
      <c r="F293" s="72" t="s">
        <v>260</v>
      </c>
      <c r="R293" s="72" t="s">
        <v>260</v>
      </c>
    </row>
    <row r="294" spans="6:18" ht="15.95" customHeight="1">
      <c r="F294" s="72" t="s">
        <v>260</v>
      </c>
      <c r="R294" s="72" t="s">
        <v>260</v>
      </c>
    </row>
    <row r="295" spans="6:18" ht="15.95" customHeight="1">
      <c r="F295" s="72" t="s">
        <v>260</v>
      </c>
      <c r="R295" s="72" t="s">
        <v>260</v>
      </c>
    </row>
    <row r="296" spans="6:18" ht="15.95" customHeight="1">
      <c r="F296" s="72" t="s">
        <v>260</v>
      </c>
      <c r="R296" s="72" t="s">
        <v>260</v>
      </c>
    </row>
    <row r="297" spans="6:18" ht="15.95" customHeight="1">
      <c r="F297" s="72" t="s">
        <v>260</v>
      </c>
      <c r="R297" s="72" t="s">
        <v>260</v>
      </c>
    </row>
    <row r="298" spans="6:18" ht="15.95" customHeight="1">
      <c r="F298" s="72" t="s">
        <v>260</v>
      </c>
      <c r="R298" s="72" t="s">
        <v>260</v>
      </c>
    </row>
    <row r="299" spans="6:18" ht="15.95" customHeight="1">
      <c r="F299" s="72" t="s">
        <v>260</v>
      </c>
      <c r="R299" s="72" t="s">
        <v>260</v>
      </c>
    </row>
    <row r="300" spans="6:18" ht="15.95" customHeight="1">
      <c r="F300" s="72" t="s">
        <v>260</v>
      </c>
      <c r="R300" s="72" t="s">
        <v>260</v>
      </c>
    </row>
    <row r="301" spans="6:18" ht="15.95" customHeight="1">
      <c r="F301" s="72" t="s">
        <v>260</v>
      </c>
      <c r="R301" s="72" t="s">
        <v>260</v>
      </c>
    </row>
    <row r="302" spans="6:18" ht="15.95" customHeight="1">
      <c r="F302" s="72" t="s">
        <v>260</v>
      </c>
      <c r="R302" s="72" t="s">
        <v>260</v>
      </c>
    </row>
    <row r="303" spans="6:18" ht="15.95" customHeight="1">
      <c r="F303" s="72" t="s">
        <v>260</v>
      </c>
      <c r="R303" s="72" t="s">
        <v>260</v>
      </c>
    </row>
    <row r="304" spans="6:18" ht="15.95" customHeight="1">
      <c r="F304" s="72" t="s">
        <v>260</v>
      </c>
      <c r="R304" s="72" t="s">
        <v>260</v>
      </c>
    </row>
    <row r="305" spans="6:18" ht="15.95" customHeight="1">
      <c r="F305" s="72" t="s">
        <v>260</v>
      </c>
      <c r="R305" s="72" t="s">
        <v>260</v>
      </c>
    </row>
    <row r="306" spans="6:18" ht="15.95" customHeight="1">
      <c r="F306" s="72" t="s">
        <v>260</v>
      </c>
      <c r="R306" s="72" t="s">
        <v>260</v>
      </c>
    </row>
    <row r="307" spans="6:18" ht="15.95" customHeight="1">
      <c r="F307" s="72" t="s">
        <v>260</v>
      </c>
      <c r="R307" s="72" t="s">
        <v>260</v>
      </c>
    </row>
    <row r="308" spans="6:18" ht="15.95" customHeight="1">
      <c r="F308" s="72" t="s">
        <v>260</v>
      </c>
      <c r="R308" s="72" t="s">
        <v>260</v>
      </c>
    </row>
    <row r="309" spans="6:18" ht="15.95" customHeight="1">
      <c r="F309" s="72" t="s">
        <v>260</v>
      </c>
      <c r="R309" s="72" t="s">
        <v>260</v>
      </c>
    </row>
    <row r="310" spans="6:18" ht="15.95" customHeight="1">
      <c r="F310" s="72" t="s">
        <v>260</v>
      </c>
      <c r="R310" s="72" t="s">
        <v>260</v>
      </c>
    </row>
    <row r="311" spans="6:18" ht="15.95" customHeight="1">
      <c r="F311" s="72" t="s">
        <v>260</v>
      </c>
      <c r="R311" s="72" t="s">
        <v>260</v>
      </c>
    </row>
    <row r="312" spans="6:18" ht="15.95" customHeight="1">
      <c r="F312" s="72" t="s">
        <v>260</v>
      </c>
      <c r="R312" s="72" t="s">
        <v>260</v>
      </c>
    </row>
    <row r="313" spans="6:18" ht="15.95" customHeight="1">
      <c r="F313" s="72" t="s">
        <v>260</v>
      </c>
      <c r="R313" s="72" t="s">
        <v>260</v>
      </c>
    </row>
    <row r="314" spans="6:18" ht="15.95" customHeight="1">
      <c r="F314" s="72" t="s">
        <v>260</v>
      </c>
      <c r="R314" s="72" t="s">
        <v>260</v>
      </c>
    </row>
    <row r="315" spans="6:18" ht="15.95" customHeight="1">
      <c r="F315" s="72" t="s">
        <v>260</v>
      </c>
      <c r="R315" s="72" t="s">
        <v>260</v>
      </c>
    </row>
    <row r="316" spans="6:18" ht="15.95" customHeight="1">
      <c r="F316" s="72" t="s">
        <v>260</v>
      </c>
      <c r="R316" s="72" t="s">
        <v>260</v>
      </c>
    </row>
    <row r="317" spans="6:18" ht="15.95" customHeight="1">
      <c r="F317" s="72" t="s">
        <v>260</v>
      </c>
      <c r="R317" s="72" t="s">
        <v>260</v>
      </c>
    </row>
    <row r="318" spans="6:18" ht="15.95" customHeight="1">
      <c r="F318" s="72" t="s">
        <v>260</v>
      </c>
      <c r="R318" s="72" t="s">
        <v>260</v>
      </c>
    </row>
    <row r="319" spans="6:18" ht="15.95" customHeight="1">
      <c r="F319" s="72" t="s">
        <v>260</v>
      </c>
      <c r="R319" s="72" t="s">
        <v>260</v>
      </c>
    </row>
    <row r="320" spans="6:18" ht="15.95" customHeight="1">
      <c r="F320" s="72" t="s">
        <v>260</v>
      </c>
      <c r="R320" s="72" t="s">
        <v>260</v>
      </c>
    </row>
    <row r="321" spans="6:18" ht="15.95" customHeight="1">
      <c r="F321" s="72" t="s">
        <v>260</v>
      </c>
      <c r="R321" s="72" t="s">
        <v>260</v>
      </c>
    </row>
    <row r="322" spans="6:18" ht="15.95" customHeight="1">
      <c r="F322" s="72" t="s">
        <v>260</v>
      </c>
      <c r="R322" s="72" t="s">
        <v>260</v>
      </c>
    </row>
    <row r="323" spans="6:18" ht="15.95" customHeight="1">
      <c r="F323" s="72" t="s">
        <v>260</v>
      </c>
      <c r="R323" s="72" t="s">
        <v>260</v>
      </c>
    </row>
    <row r="324" spans="6:18" ht="15.95" customHeight="1">
      <c r="F324" s="72" t="s">
        <v>260</v>
      </c>
      <c r="R324" s="72" t="s">
        <v>260</v>
      </c>
    </row>
    <row r="325" spans="6:18" ht="15.95" customHeight="1">
      <c r="F325" s="72" t="s">
        <v>260</v>
      </c>
      <c r="R325" s="72" t="s">
        <v>260</v>
      </c>
    </row>
    <row r="326" spans="6:18" ht="15.95" customHeight="1">
      <c r="F326" s="72" t="s">
        <v>260</v>
      </c>
      <c r="R326" s="72" t="s">
        <v>260</v>
      </c>
    </row>
    <row r="327" spans="6:18" ht="15.95" customHeight="1">
      <c r="F327" s="72" t="s">
        <v>260</v>
      </c>
      <c r="R327" s="72" t="s">
        <v>260</v>
      </c>
    </row>
    <row r="328" spans="6:18" ht="15.95" customHeight="1">
      <c r="F328" s="72" t="s">
        <v>260</v>
      </c>
      <c r="R328" s="72" t="s">
        <v>260</v>
      </c>
    </row>
    <row r="329" spans="6:18" ht="15.95" customHeight="1">
      <c r="F329" s="72" t="s">
        <v>260</v>
      </c>
      <c r="R329" s="72" t="s">
        <v>260</v>
      </c>
    </row>
    <row r="330" spans="6:18" ht="15.95" customHeight="1">
      <c r="F330" s="72" t="s">
        <v>260</v>
      </c>
      <c r="R330" s="72" t="s">
        <v>260</v>
      </c>
    </row>
    <row r="331" spans="6:18" ht="15.95" customHeight="1">
      <c r="F331" s="72" t="s">
        <v>260</v>
      </c>
      <c r="R331" s="72" t="s">
        <v>260</v>
      </c>
    </row>
    <row r="332" spans="6:18" ht="15.95" customHeight="1">
      <c r="F332" s="72" t="s">
        <v>260</v>
      </c>
      <c r="R332" s="72" t="s">
        <v>260</v>
      </c>
    </row>
    <row r="333" spans="6:18" ht="15.95" customHeight="1">
      <c r="F333" s="72" t="s">
        <v>260</v>
      </c>
      <c r="R333" s="72" t="s">
        <v>260</v>
      </c>
    </row>
    <row r="334" spans="6:18" ht="15.95" customHeight="1">
      <c r="F334" s="72" t="s">
        <v>260</v>
      </c>
      <c r="R334" s="72" t="s">
        <v>260</v>
      </c>
    </row>
    <row r="335" spans="6:18" ht="15.95" customHeight="1">
      <c r="F335" s="72" t="s">
        <v>260</v>
      </c>
      <c r="R335" s="72" t="s">
        <v>260</v>
      </c>
    </row>
    <row r="336" spans="6:18" ht="15.95" customHeight="1">
      <c r="F336" s="72" t="s">
        <v>260</v>
      </c>
      <c r="R336" s="72" t="s">
        <v>260</v>
      </c>
    </row>
    <row r="337" spans="6:18" ht="15.95" customHeight="1">
      <c r="F337" s="72" t="s">
        <v>260</v>
      </c>
      <c r="R337" s="72" t="s">
        <v>260</v>
      </c>
    </row>
    <row r="338" spans="6:18" ht="15.95" customHeight="1">
      <c r="F338" s="72" t="s">
        <v>260</v>
      </c>
      <c r="R338" s="72" t="s">
        <v>260</v>
      </c>
    </row>
    <row r="339" spans="6:18" ht="15.95" customHeight="1">
      <c r="F339" s="72" t="s">
        <v>260</v>
      </c>
      <c r="R339" s="72" t="s">
        <v>260</v>
      </c>
    </row>
    <row r="340" spans="6:18" ht="15.95" customHeight="1">
      <c r="F340" s="72" t="s">
        <v>260</v>
      </c>
      <c r="R340" s="72" t="s">
        <v>260</v>
      </c>
    </row>
    <row r="341" spans="6:18" ht="15.95" customHeight="1">
      <c r="F341" s="72" t="s">
        <v>260</v>
      </c>
      <c r="R341" s="72" t="s">
        <v>260</v>
      </c>
    </row>
    <row r="342" spans="6:18" ht="15.95" customHeight="1">
      <c r="F342" s="72" t="s">
        <v>260</v>
      </c>
      <c r="R342" s="72" t="s">
        <v>260</v>
      </c>
    </row>
    <row r="343" spans="6:18" ht="15.95" customHeight="1">
      <c r="F343" s="72" t="s">
        <v>260</v>
      </c>
      <c r="R343" s="72" t="s">
        <v>260</v>
      </c>
    </row>
    <row r="344" spans="6:18" ht="15.95" customHeight="1">
      <c r="F344" s="72" t="s">
        <v>260</v>
      </c>
      <c r="R344" s="72" t="s">
        <v>260</v>
      </c>
    </row>
    <row r="345" spans="6:18" ht="15.95" customHeight="1">
      <c r="F345" s="72" t="s">
        <v>260</v>
      </c>
      <c r="R345" s="72" t="s">
        <v>260</v>
      </c>
    </row>
    <row r="346" spans="6:18" ht="15.95" customHeight="1">
      <c r="F346" s="72" t="s">
        <v>260</v>
      </c>
      <c r="R346" s="72" t="s">
        <v>260</v>
      </c>
    </row>
    <row r="347" spans="6:18" ht="15.95" customHeight="1">
      <c r="F347" s="72" t="s">
        <v>260</v>
      </c>
      <c r="R347" s="72" t="s">
        <v>260</v>
      </c>
    </row>
    <row r="348" spans="6:18" ht="15.95" customHeight="1">
      <c r="F348" s="72" t="s">
        <v>260</v>
      </c>
      <c r="R348" s="72" t="s">
        <v>260</v>
      </c>
    </row>
    <row r="349" spans="6:18" ht="15.95" customHeight="1">
      <c r="F349" s="72" t="s">
        <v>260</v>
      </c>
      <c r="R349" s="72" t="s">
        <v>260</v>
      </c>
    </row>
    <row r="350" spans="6:18" ht="15.95" customHeight="1">
      <c r="F350" s="72" t="s">
        <v>260</v>
      </c>
      <c r="R350" s="72" t="s">
        <v>260</v>
      </c>
    </row>
    <row r="351" spans="6:18" ht="15.95" customHeight="1">
      <c r="F351" s="72" t="s">
        <v>260</v>
      </c>
      <c r="R351" s="72" t="s">
        <v>260</v>
      </c>
    </row>
    <row r="352" spans="6:18" ht="15.95" customHeight="1">
      <c r="F352" s="72" t="s">
        <v>260</v>
      </c>
      <c r="R352" s="72" t="s">
        <v>260</v>
      </c>
    </row>
    <row r="353" spans="6:18" ht="15.95" customHeight="1">
      <c r="F353" s="72" t="s">
        <v>260</v>
      </c>
      <c r="R353" s="72" t="s">
        <v>260</v>
      </c>
    </row>
    <row r="354" spans="6:18" ht="15.95" customHeight="1">
      <c r="F354" s="72" t="s">
        <v>260</v>
      </c>
      <c r="R354" s="72" t="s">
        <v>260</v>
      </c>
    </row>
    <row r="355" spans="6:18" ht="15.95" customHeight="1">
      <c r="F355" s="72" t="s">
        <v>260</v>
      </c>
      <c r="R355" s="72" t="s">
        <v>260</v>
      </c>
    </row>
    <row r="356" spans="6:18" ht="15.95" customHeight="1">
      <c r="F356" s="72" t="s">
        <v>260</v>
      </c>
      <c r="R356" s="72" t="s">
        <v>260</v>
      </c>
    </row>
    <row r="357" spans="6:18" ht="15.95" customHeight="1">
      <c r="F357" s="72" t="s">
        <v>260</v>
      </c>
      <c r="R357" s="72" t="s">
        <v>260</v>
      </c>
    </row>
    <row r="358" spans="6:18" ht="15.95" customHeight="1">
      <c r="F358" s="72" t="s">
        <v>260</v>
      </c>
      <c r="R358" s="72" t="s">
        <v>260</v>
      </c>
    </row>
    <row r="359" spans="6:18" ht="15.95" customHeight="1">
      <c r="F359" s="72" t="s">
        <v>260</v>
      </c>
      <c r="R359" s="72" t="s">
        <v>260</v>
      </c>
    </row>
    <row r="360" spans="6:18" ht="15.95" customHeight="1">
      <c r="F360" s="72" t="s">
        <v>260</v>
      </c>
      <c r="R360" s="72" t="s">
        <v>260</v>
      </c>
    </row>
    <row r="361" spans="6:18" ht="15.95" customHeight="1">
      <c r="F361" s="72" t="s">
        <v>260</v>
      </c>
      <c r="R361" s="72" t="s">
        <v>260</v>
      </c>
    </row>
    <row r="362" spans="6:18" ht="15.95" customHeight="1">
      <c r="F362" s="72" t="s">
        <v>260</v>
      </c>
      <c r="R362" s="72" t="s">
        <v>260</v>
      </c>
    </row>
    <row r="363" spans="6:18" ht="15.95" customHeight="1">
      <c r="F363" s="72" t="s">
        <v>260</v>
      </c>
      <c r="R363" s="72" t="s">
        <v>260</v>
      </c>
    </row>
    <row r="364" spans="6:18" ht="15.95" customHeight="1">
      <c r="F364" s="72" t="s">
        <v>260</v>
      </c>
      <c r="R364" s="72" t="s">
        <v>260</v>
      </c>
    </row>
    <row r="365" spans="6:18" ht="15.95" customHeight="1">
      <c r="F365" s="72" t="s">
        <v>260</v>
      </c>
      <c r="R365" s="72" t="s">
        <v>260</v>
      </c>
    </row>
    <row r="366" spans="6:18" ht="15.95" customHeight="1">
      <c r="F366" s="72" t="s">
        <v>260</v>
      </c>
      <c r="R366" s="72" t="s">
        <v>260</v>
      </c>
    </row>
    <row r="367" spans="6:18" ht="15.95" customHeight="1">
      <c r="F367" s="72" t="s">
        <v>260</v>
      </c>
      <c r="R367" s="72" t="s">
        <v>260</v>
      </c>
    </row>
    <row r="368" spans="6:18" ht="15.95" customHeight="1">
      <c r="F368" s="72" t="s">
        <v>260</v>
      </c>
      <c r="R368" s="72" t="s">
        <v>260</v>
      </c>
    </row>
    <row r="369" spans="6:18" ht="15.95" customHeight="1">
      <c r="F369" s="72" t="s">
        <v>260</v>
      </c>
      <c r="R369" s="72" t="s">
        <v>260</v>
      </c>
    </row>
    <row r="370" spans="6:18" ht="15.95" customHeight="1">
      <c r="F370" s="72" t="s">
        <v>260</v>
      </c>
      <c r="R370" s="72" t="s">
        <v>260</v>
      </c>
    </row>
    <row r="371" spans="6:18" ht="15.95" customHeight="1">
      <c r="F371" s="72" t="s">
        <v>260</v>
      </c>
      <c r="R371" s="72" t="s">
        <v>260</v>
      </c>
    </row>
    <row r="372" spans="6:18" ht="15.95" customHeight="1">
      <c r="F372" s="72" t="s">
        <v>260</v>
      </c>
      <c r="R372" s="72" t="s">
        <v>260</v>
      </c>
    </row>
    <row r="373" spans="6:18" ht="15.95" customHeight="1">
      <c r="F373" s="72" t="s">
        <v>260</v>
      </c>
      <c r="R373" s="72" t="s">
        <v>260</v>
      </c>
    </row>
    <row r="374" spans="6:18" ht="15.95" customHeight="1">
      <c r="F374" s="72" t="s">
        <v>260</v>
      </c>
      <c r="R374" s="72" t="s">
        <v>260</v>
      </c>
    </row>
    <row r="375" spans="6:18" ht="15.95" customHeight="1">
      <c r="F375" s="72" t="s">
        <v>260</v>
      </c>
      <c r="R375" s="72" t="s">
        <v>260</v>
      </c>
    </row>
    <row r="376" spans="6:18" ht="15.95" customHeight="1">
      <c r="F376" s="72" t="s">
        <v>260</v>
      </c>
      <c r="R376" s="72" t="s">
        <v>260</v>
      </c>
    </row>
    <row r="377" spans="6:18" ht="15.95" customHeight="1">
      <c r="F377" s="72" t="s">
        <v>260</v>
      </c>
      <c r="R377" s="72" t="s">
        <v>260</v>
      </c>
    </row>
    <row r="378" spans="6:18" ht="15.95" customHeight="1">
      <c r="F378" s="72" t="s">
        <v>260</v>
      </c>
      <c r="R378" s="72" t="s">
        <v>260</v>
      </c>
    </row>
    <row r="379" spans="6:18" ht="15.95" customHeight="1">
      <c r="F379" s="72" t="s">
        <v>260</v>
      </c>
      <c r="R379" s="72" t="s">
        <v>260</v>
      </c>
    </row>
    <row r="380" spans="6:18" ht="15.95" customHeight="1">
      <c r="F380" s="72" t="s">
        <v>260</v>
      </c>
      <c r="R380" s="72" t="s">
        <v>260</v>
      </c>
    </row>
    <row r="381" spans="6:18" ht="15.95" customHeight="1">
      <c r="F381" s="72" t="s">
        <v>260</v>
      </c>
      <c r="R381" s="72" t="s">
        <v>260</v>
      </c>
    </row>
    <row r="382" spans="6:18" ht="15.95" customHeight="1">
      <c r="F382" s="72" t="s">
        <v>260</v>
      </c>
      <c r="R382" s="72" t="s">
        <v>260</v>
      </c>
    </row>
    <row r="383" spans="6:18" ht="15.95" customHeight="1">
      <c r="F383" s="72" t="s">
        <v>260</v>
      </c>
      <c r="R383" s="72" t="s">
        <v>260</v>
      </c>
    </row>
    <row r="384" spans="6:18" ht="15.95" customHeight="1">
      <c r="F384" s="72" t="s">
        <v>260</v>
      </c>
      <c r="R384" s="72" t="s">
        <v>260</v>
      </c>
    </row>
    <row r="385" spans="6:18" ht="15.95" customHeight="1">
      <c r="F385" s="72" t="s">
        <v>260</v>
      </c>
      <c r="R385" s="72" t="s">
        <v>260</v>
      </c>
    </row>
    <row r="386" spans="6:18" ht="15.95" customHeight="1">
      <c r="F386" s="72" t="s">
        <v>260</v>
      </c>
      <c r="R386" s="72" t="s">
        <v>260</v>
      </c>
    </row>
    <row r="387" spans="6:18" ht="15.95" customHeight="1">
      <c r="F387" s="72" t="s">
        <v>260</v>
      </c>
      <c r="R387" s="72" t="s">
        <v>260</v>
      </c>
    </row>
    <row r="388" spans="6:18" ht="15.95" customHeight="1">
      <c r="F388" s="72" t="s">
        <v>260</v>
      </c>
      <c r="R388" s="72" t="s">
        <v>260</v>
      </c>
    </row>
    <row r="389" spans="6:18" ht="15.95" customHeight="1">
      <c r="F389" s="72" t="s">
        <v>260</v>
      </c>
      <c r="R389" s="72" t="s">
        <v>260</v>
      </c>
    </row>
    <row r="390" spans="6:18" ht="15.95" customHeight="1">
      <c r="F390" s="72" t="s">
        <v>260</v>
      </c>
      <c r="R390" s="72" t="s">
        <v>260</v>
      </c>
    </row>
    <row r="391" spans="6:18" ht="15.95" customHeight="1">
      <c r="F391" s="72" t="s">
        <v>260</v>
      </c>
      <c r="R391" s="72" t="s">
        <v>260</v>
      </c>
    </row>
    <row r="392" spans="6:18" ht="15.95" customHeight="1">
      <c r="F392" s="72" t="s">
        <v>260</v>
      </c>
      <c r="R392" s="72" t="s">
        <v>260</v>
      </c>
    </row>
    <row r="393" spans="6:18" ht="15.95" customHeight="1">
      <c r="F393" s="72" t="s">
        <v>260</v>
      </c>
      <c r="R393" s="72" t="s">
        <v>260</v>
      </c>
    </row>
    <row r="394" spans="6:18" ht="15.95" customHeight="1">
      <c r="F394" s="72" t="s">
        <v>260</v>
      </c>
      <c r="R394" s="72" t="s">
        <v>260</v>
      </c>
    </row>
    <row r="395" spans="6:18" ht="15.95" customHeight="1">
      <c r="F395" s="72" t="s">
        <v>260</v>
      </c>
      <c r="R395" s="72" t="s">
        <v>260</v>
      </c>
    </row>
    <row r="396" spans="6:18" ht="15.95" customHeight="1">
      <c r="F396" s="72" t="s">
        <v>260</v>
      </c>
      <c r="R396" s="72" t="s">
        <v>260</v>
      </c>
    </row>
    <row r="397" spans="6:18" ht="15.95" customHeight="1">
      <c r="F397" s="72" t="s">
        <v>260</v>
      </c>
      <c r="R397" s="72" t="s">
        <v>260</v>
      </c>
    </row>
    <row r="398" spans="6:18" ht="15.95" customHeight="1">
      <c r="F398" s="72" t="s">
        <v>260</v>
      </c>
      <c r="R398" s="72" t="s">
        <v>260</v>
      </c>
    </row>
    <row r="399" spans="6:18" ht="15.95" customHeight="1">
      <c r="F399" s="72" t="s">
        <v>260</v>
      </c>
      <c r="R399" s="72" t="s">
        <v>260</v>
      </c>
    </row>
    <row r="400" spans="6:18" ht="15.95" customHeight="1">
      <c r="F400" s="72" t="s">
        <v>260</v>
      </c>
      <c r="R400" s="72" t="s">
        <v>260</v>
      </c>
    </row>
    <row r="401" spans="6:18" ht="15.95" customHeight="1">
      <c r="F401" s="72" t="s">
        <v>260</v>
      </c>
      <c r="R401" s="72" t="s">
        <v>260</v>
      </c>
    </row>
    <row r="402" spans="6:18" ht="15.95" customHeight="1">
      <c r="F402" s="72" t="s">
        <v>260</v>
      </c>
      <c r="R402" s="72" t="s">
        <v>260</v>
      </c>
    </row>
    <row r="403" spans="6:18" ht="15.95" customHeight="1">
      <c r="F403" s="72" t="s">
        <v>260</v>
      </c>
      <c r="R403" s="72" t="s">
        <v>260</v>
      </c>
    </row>
    <row r="404" spans="6:18" ht="15.95" customHeight="1">
      <c r="F404" s="72" t="s">
        <v>260</v>
      </c>
      <c r="R404" s="72" t="s">
        <v>260</v>
      </c>
    </row>
    <row r="405" spans="6:18" ht="15.95" customHeight="1">
      <c r="F405" s="72" t="s">
        <v>260</v>
      </c>
      <c r="R405" s="72" t="s">
        <v>260</v>
      </c>
    </row>
    <row r="406" spans="6:18" ht="15.95" customHeight="1">
      <c r="F406" s="72" t="s">
        <v>260</v>
      </c>
      <c r="R406" s="72" t="s">
        <v>260</v>
      </c>
    </row>
    <row r="407" spans="6:18" ht="15.95" customHeight="1">
      <c r="F407" s="72" t="s">
        <v>260</v>
      </c>
      <c r="R407" s="72" t="s">
        <v>260</v>
      </c>
    </row>
    <row r="408" spans="6:18" ht="15.95" customHeight="1">
      <c r="F408" s="72" t="s">
        <v>260</v>
      </c>
      <c r="R408" s="72" t="s">
        <v>260</v>
      </c>
    </row>
    <row r="409" spans="6:18" ht="15.95" customHeight="1">
      <c r="F409" s="72" t="s">
        <v>260</v>
      </c>
      <c r="R409" s="72" t="s">
        <v>260</v>
      </c>
    </row>
    <row r="410" spans="6:18" ht="15.95" customHeight="1">
      <c r="F410" s="72" t="s">
        <v>260</v>
      </c>
      <c r="R410" s="72" t="s">
        <v>260</v>
      </c>
    </row>
    <row r="411" spans="6:18" ht="15.95" customHeight="1">
      <c r="F411" s="72" t="s">
        <v>260</v>
      </c>
      <c r="R411" s="72" t="s">
        <v>260</v>
      </c>
    </row>
    <row r="412" spans="6:18" ht="15.95" customHeight="1">
      <c r="F412" s="72" t="s">
        <v>260</v>
      </c>
      <c r="R412" s="72" t="s">
        <v>260</v>
      </c>
    </row>
    <row r="413" spans="6:18" ht="15.95" customHeight="1">
      <c r="F413" s="72" t="s">
        <v>260</v>
      </c>
      <c r="R413" s="72" t="s">
        <v>260</v>
      </c>
    </row>
    <row r="414" spans="6:18" ht="15.95" customHeight="1">
      <c r="F414" s="72" t="s">
        <v>260</v>
      </c>
      <c r="R414" s="72" t="s">
        <v>260</v>
      </c>
    </row>
    <row r="415" spans="6:18" ht="15.95" customHeight="1">
      <c r="F415" s="72" t="s">
        <v>260</v>
      </c>
      <c r="R415" s="72" t="s">
        <v>260</v>
      </c>
    </row>
    <row r="416" spans="6:18" ht="15.95" customHeight="1">
      <c r="F416" s="72" t="s">
        <v>260</v>
      </c>
      <c r="R416" s="72" t="s">
        <v>260</v>
      </c>
    </row>
    <row r="417" spans="6:18" ht="15.95" customHeight="1">
      <c r="F417" s="72" t="s">
        <v>260</v>
      </c>
      <c r="R417" s="72" t="s">
        <v>260</v>
      </c>
    </row>
    <row r="418" spans="6:18" ht="15.95" customHeight="1">
      <c r="F418" s="72" t="s">
        <v>260</v>
      </c>
      <c r="R418" s="72" t="s">
        <v>260</v>
      </c>
    </row>
    <row r="419" spans="6:18" ht="15.95" customHeight="1">
      <c r="F419" s="72" t="s">
        <v>260</v>
      </c>
      <c r="R419" s="72" t="s">
        <v>260</v>
      </c>
    </row>
    <row r="420" spans="6:18" ht="15.95" customHeight="1">
      <c r="F420" s="72" t="s">
        <v>260</v>
      </c>
      <c r="R420" s="72" t="s">
        <v>260</v>
      </c>
    </row>
    <row r="421" spans="6:18" ht="15.95" customHeight="1">
      <c r="F421" s="72" t="s">
        <v>260</v>
      </c>
      <c r="R421" s="72" t="s">
        <v>260</v>
      </c>
    </row>
    <row r="422" spans="6:18" ht="15.95" customHeight="1">
      <c r="F422" s="72" t="s">
        <v>260</v>
      </c>
      <c r="R422" s="72" t="s">
        <v>260</v>
      </c>
    </row>
    <row r="423" spans="6:18" ht="15.95" customHeight="1">
      <c r="F423" s="72" t="s">
        <v>260</v>
      </c>
      <c r="R423" s="72" t="s">
        <v>260</v>
      </c>
    </row>
    <row r="424" spans="6:18" ht="15.95" customHeight="1">
      <c r="F424" s="72" t="s">
        <v>260</v>
      </c>
      <c r="R424" s="72" t="s">
        <v>260</v>
      </c>
    </row>
    <row r="425" spans="6:18" ht="15.95" customHeight="1">
      <c r="F425" s="72" t="s">
        <v>260</v>
      </c>
      <c r="R425" s="72" t="s">
        <v>260</v>
      </c>
    </row>
    <row r="426" spans="6:18" ht="15.95" customHeight="1">
      <c r="F426" s="72" t="s">
        <v>260</v>
      </c>
      <c r="R426" s="72" t="s">
        <v>260</v>
      </c>
    </row>
    <row r="427" spans="6:18" ht="15.95" customHeight="1">
      <c r="F427" s="72" t="s">
        <v>260</v>
      </c>
      <c r="R427" s="72" t="s">
        <v>260</v>
      </c>
    </row>
    <row r="428" spans="6:18" ht="15.95" customHeight="1">
      <c r="F428" s="72" t="s">
        <v>260</v>
      </c>
      <c r="R428" s="72" t="s">
        <v>260</v>
      </c>
    </row>
    <row r="429" spans="6:18" ht="15.95" customHeight="1">
      <c r="F429" s="72" t="s">
        <v>260</v>
      </c>
      <c r="R429" s="72" t="s">
        <v>260</v>
      </c>
    </row>
    <row r="430" spans="6:18" ht="15.95" customHeight="1">
      <c r="F430" s="72" t="s">
        <v>260</v>
      </c>
      <c r="R430" s="72" t="s">
        <v>260</v>
      </c>
    </row>
    <row r="431" spans="6:18" ht="15.95" customHeight="1">
      <c r="F431" s="72" t="s">
        <v>260</v>
      </c>
      <c r="R431" s="72" t="s">
        <v>260</v>
      </c>
    </row>
    <row r="432" spans="6:18" ht="15.95" customHeight="1">
      <c r="F432" s="72" t="s">
        <v>260</v>
      </c>
      <c r="R432" s="72" t="s">
        <v>260</v>
      </c>
    </row>
    <row r="433" spans="6:18" ht="15.95" customHeight="1">
      <c r="F433" s="72" t="s">
        <v>260</v>
      </c>
      <c r="R433" s="72" t="s">
        <v>260</v>
      </c>
    </row>
    <row r="434" spans="6:18" ht="15.95" customHeight="1">
      <c r="F434" s="72" t="s">
        <v>260</v>
      </c>
      <c r="R434" s="72" t="s">
        <v>260</v>
      </c>
    </row>
    <row r="435" spans="6:18" ht="15.95" customHeight="1">
      <c r="F435" s="72" t="s">
        <v>260</v>
      </c>
      <c r="R435" s="72" t="s">
        <v>260</v>
      </c>
    </row>
    <row r="436" spans="6:18" ht="15.95" customHeight="1">
      <c r="F436" s="72" t="s">
        <v>260</v>
      </c>
      <c r="R436" s="72" t="s">
        <v>260</v>
      </c>
    </row>
    <row r="437" spans="6:18" ht="15.95" customHeight="1">
      <c r="F437" s="72" t="s">
        <v>260</v>
      </c>
      <c r="R437" s="72" t="s">
        <v>260</v>
      </c>
    </row>
    <row r="438" spans="6:18" ht="15.95" customHeight="1">
      <c r="F438" s="72" t="s">
        <v>260</v>
      </c>
      <c r="R438" s="72" t="s">
        <v>260</v>
      </c>
    </row>
    <row r="439" spans="6:18" ht="15.95" customHeight="1">
      <c r="F439" s="72" t="s">
        <v>260</v>
      </c>
      <c r="R439" s="72" t="s">
        <v>260</v>
      </c>
    </row>
    <row r="440" spans="6:18" ht="15.95" customHeight="1">
      <c r="F440" s="72" t="s">
        <v>260</v>
      </c>
      <c r="R440" s="72" t="s">
        <v>260</v>
      </c>
    </row>
    <row r="441" spans="6:18" ht="15.95" customHeight="1">
      <c r="F441" s="72" t="s">
        <v>260</v>
      </c>
      <c r="R441" s="72" t="s">
        <v>260</v>
      </c>
    </row>
    <row r="442" spans="6:18" ht="15.95" customHeight="1">
      <c r="F442" s="72" t="s">
        <v>260</v>
      </c>
      <c r="R442" s="72" t="s">
        <v>260</v>
      </c>
    </row>
    <row r="443" spans="6:18" ht="15.95" customHeight="1">
      <c r="F443" s="72" t="s">
        <v>260</v>
      </c>
      <c r="R443" s="72" t="s">
        <v>260</v>
      </c>
    </row>
    <row r="444" spans="6:18" ht="15.95" customHeight="1">
      <c r="F444" s="72" t="s">
        <v>260</v>
      </c>
      <c r="R444" s="72" t="s">
        <v>260</v>
      </c>
    </row>
    <row r="445" spans="6:18" ht="15.95" customHeight="1">
      <c r="F445" s="72" t="s">
        <v>260</v>
      </c>
      <c r="R445" s="72" t="s">
        <v>260</v>
      </c>
    </row>
    <row r="446" spans="6:18" ht="15.95" customHeight="1">
      <c r="F446" s="72" t="s">
        <v>260</v>
      </c>
      <c r="R446" s="72" t="s">
        <v>260</v>
      </c>
    </row>
    <row r="447" spans="6:18" ht="15.95" customHeight="1">
      <c r="F447" s="72" t="s">
        <v>260</v>
      </c>
      <c r="R447" s="72" t="s">
        <v>260</v>
      </c>
    </row>
    <row r="448" spans="6:18" ht="15.95" customHeight="1">
      <c r="F448" s="72" t="s">
        <v>260</v>
      </c>
      <c r="R448" s="72" t="s">
        <v>260</v>
      </c>
    </row>
    <row r="449" spans="6:18" ht="15.95" customHeight="1">
      <c r="F449" s="72" t="s">
        <v>260</v>
      </c>
      <c r="R449" s="72" t="s">
        <v>260</v>
      </c>
    </row>
    <row r="450" spans="6:18" ht="15.95" customHeight="1">
      <c r="F450" s="72" t="s">
        <v>260</v>
      </c>
      <c r="R450" s="72" t="s">
        <v>260</v>
      </c>
    </row>
    <row r="451" spans="6:18" ht="15.95" customHeight="1">
      <c r="F451" s="72" t="s">
        <v>260</v>
      </c>
      <c r="R451" s="72" t="s">
        <v>260</v>
      </c>
    </row>
    <row r="452" spans="6:18" ht="15.95" customHeight="1">
      <c r="F452" s="72" t="s">
        <v>260</v>
      </c>
      <c r="R452" s="72" t="s">
        <v>260</v>
      </c>
    </row>
    <row r="453" spans="6:18" ht="15.95" customHeight="1">
      <c r="F453" s="72" t="s">
        <v>260</v>
      </c>
      <c r="R453" s="72" t="s">
        <v>260</v>
      </c>
    </row>
    <row r="454" spans="6:18" ht="15.95" customHeight="1">
      <c r="F454" s="72" t="s">
        <v>260</v>
      </c>
      <c r="R454" s="72" t="s">
        <v>260</v>
      </c>
    </row>
    <row r="455" spans="6:18" ht="15.95" customHeight="1">
      <c r="F455" s="72" t="s">
        <v>260</v>
      </c>
      <c r="R455" s="72" t="s">
        <v>260</v>
      </c>
    </row>
    <row r="456" spans="6:18" ht="15.95" customHeight="1">
      <c r="F456" s="72" t="s">
        <v>260</v>
      </c>
      <c r="R456" s="72" t="s">
        <v>260</v>
      </c>
    </row>
    <row r="457" spans="6:18" ht="15.95" customHeight="1">
      <c r="F457" s="72" t="s">
        <v>260</v>
      </c>
      <c r="R457" s="72" t="s">
        <v>260</v>
      </c>
    </row>
    <row r="458" spans="6:18" ht="15.95" customHeight="1">
      <c r="F458" s="72" t="s">
        <v>260</v>
      </c>
      <c r="R458" s="72" t="s">
        <v>260</v>
      </c>
    </row>
    <row r="459" spans="6:18" ht="15.95" customHeight="1">
      <c r="F459" s="72" t="s">
        <v>260</v>
      </c>
      <c r="R459" s="72" t="s">
        <v>260</v>
      </c>
    </row>
    <row r="460" spans="6:18" ht="15.95" customHeight="1">
      <c r="F460" s="72" t="s">
        <v>260</v>
      </c>
      <c r="R460" s="72" t="s">
        <v>260</v>
      </c>
    </row>
    <row r="461" spans="6:18" ht="15.95" customHeight="1">
      <c r="F461" s="72" t="s">
        <v>260</v>
      </c>
      <c r="R461" s="72" t="s">
        <v>260</v>
      </c>
    </row>
    <row r="462" spans="6:18" ht="15.95" customHeight="1">
      <c r="F462" s="72" t="s">
        <v>260</v>
      </c>
      <c r="R462" s="72" t="s">
        <v>260</v>
      </c>
    </row>
    <row r="463" spans="6:18" ht="15.95" customHeight="1">
      <c r="F463" s="72" t="s">
        <v>260</v>
      </c>
      <c r="R463" s="72" t="s">
        <v>260</v>
      </c>
    </row>
    <row r="464" spans="6:18" ht="15.95" customHeight="1">
      <c r="F464" s="72" t="s">
        <v>260</v>
      </c>
      <c r="R464" s="72" t="s">
        <v>260</v>
      </c>
    </row>
    <row r="465" spans="6:18" ht="15.95" customHeight="1">
      <c r="F465" s="72" t="s">
        <v>260</v>
      </c>
      <c r="R465" s="72" t="s">
        <v>260</v>
      </c>
    </row>
    <row r="466" spans="6:18" ht="15.95" customHeight="1">
      <c r="F466" s="72" t="s">
        <v>260</v>
      </c>
      <c r="R466" s="72" t="s">
        <v>260</v>
      </c>
    </row>
    <row r="467" spans="6:18" ht="15.95" customHeight="1">
      <c r="F467" s="72" t="s">
        <v>260</v>
      </c>
      <c r="R467" s="72" t="s">
        <v>260</v>
      </c>
    </row>
    <row r="468" spans="6:18" ht="15.95" customHeight="1">
      <c r="F468" s="72" t="s">
        <v>260</v>
      </c>
      <c r="R468" s="72" t="s">
        <v>260</v>
      </c>
    </row>
    <row r="469" spans="6:18" ht="15.95" customHeight="1">
      <c r="F469" s="72" t="s">
        <v>260</v>
      </c>
      <c r="R469" s="72" t="s">
        <v>260</v>
      </c>
    </row>
    <row r="470" spans="6:18" ht="15.95" customHeight="1">
      <c r="F470" s="72" t="s">
        <v>260</v>
      </c>
      <c r="R470" s="72" t="s">
        <v>260</v>
      </c>
    </row>
    <row r="471" spans="6:18" ht="15.95" customHeight="1">
      <c r="F471" s="72" t="s">
        <v>260</v>
      </c>
      <c r="R471" s="72" t="s">
        <v>260</v>
      </c>
    </row>
    <row r="472" spans="6:18" ht="15.95" customHeight="1">
      <c r="F472" s="72" t="s">
        <v>260</v>
      </c>
      <c r="R472" s="72" t="s">
        <v>260</v>
      </c>
    </row>
    <row r="473" spans="6:18" ht="15.95" customHeight="1">
      <c r="F473" s="72" t="s">
        <v>260</v>
      </c>
      <c r="R473" s="72" t="s">
        <v>260</v>
      </c>
    </row>
    <row r="474" spans="6:18" ht="15.95" customHeight="1">
      <c r="F474" s="72" t="s">
        <v>260</v>
      </c>
      <c r="R474" s="72" t="s">
        <v>260</v>
      </c>
    </row>
    <row r="475" spans="6:18" ht="15.95" customHeight="1">
      <c r="F475" s="72" t="s">
        <v>260</v>
      </c>
      <c r="R475" s="72" t="s">
        <v>260</v>
      </c>
    </row>
    <row r="476" spans="6:18" ht="15.95" customHeight="1">
      <c r="F476" s="72" t="s">
        <v>260</v>
      </c>
      <c r="R476" s="72" t="s">
        <v>260</v>
      </c>
    </row>
    <row r="477" spans="6:18" ht="15.95" customHeight="1">
      <c r="F477" s="72" t="s">
        <v>260</v>
      </c>
      <c r="R477" s="72" t="s">
        <v>260</v>
      </c>
    </row>
    <row r="478" spans="6:18" ht="15.95" customHeight="1">
      <c r="F478" s="72" t="s">
        <v>260</v>
      </c>
      <c r="R478" s="72" t="s">
        <v>260</v>
      </c>
    </row>
    <row r="479" spans="6:18" ht="15.95" customHeight="1">
      <c r="F479" s="72" t="s">
        <v>260</v>
      </c>
      <c r="R479" s="72" t="s">
        <v>260</v>
      </c>
    </row>
    <row r="480" spans="6:18" ht="15.95" customHeight="1">
      <c r="F480" s="72" t="s">
        <v>260</v>
      </c>
      <c r="R480" s="72" t="s">
        <v>260</v>
      </c>
    </row>
    <row r="481" spans="6:18" ht="15.95" customHeight="1">
      <c r="F481" s="72" t="s">
        <v>260</v>
      </c>
      <c r="R481" s="72" t="s">
        <v>260</v>
      </c>
    </row>
    <row r="482" spans="6:18" ht="15.95" customHeight="1">
      <c r="F482" s="72" t="s">
        <v>260</v>
      </c>
      <c r="R482" s="72" t="s">
        <v>260</v>
      </c>
    </row>
    <row r="483" spans="6:18" ht="15.95" customHeight="1">
      <c r="F483" s="72" t="s">
        <v>260</v>
      </c>
      <c r="R483" s="72" t="s">
        <v>260</v>
      </c>
    </row>
    <row r="484" spans="6:18" ht="15.95" customHeight="1">
      <c r="F484" s="72" t="s">
        <v>260</v>
      </c>
      <c r="R484" s="72" t="s">
        <v>260</v>
      </c>
    </row>
    <row r="485" spans="6:18" ht="15.95" customHeight="1">
      <c r="F485" s="72" t="s">
        <v>260</v>
      </c>
      <c r="R485" s="72" t="s">
        <v>260</v>
      </c>
    </row>
    <row r="486" spans="6:18" ht="15.95" customHeight="1">
      <c r="F486" s="72" t="s">
        <v>260</v>
      </c>
      <c r="R486" s="72" t="s">
        <v>260</v>
      </c>
    </row>
    <row r="487" spans="6:18" ht="15.95" customHeight="1">
      <c r="F487" s="72" t="s">
        <v>260</v>
      </c>
      <c r="R487" s="72" t="s">
        <v>260</v>
      </c>
    </row>
    <row r="488" spans="6:18" ht="15.95" customHeight="1">
      <c r="F488" s="72" t="s">
        <v>260</v>
      </c>
      <c r="R488" s="72" t="s">
        <v>260</v>
      </c>
    </row>
    <row r="489" spans="6:18" ht="15.95" customHeight="1">
      <c r="F489" s="72" t="s">
        <v>260</v>
      </c>
      <c r="R489" s="72" t="s">
        <v>260</v>
      </c>
    </row>
    <row r="490" spans="6:18" ht="15.95" customHeight="1">
      <c r="F490" s="72" t="s">
        <v>260</v>
      </c>
      <c r="R490" s="72" t="s">
        <v>260</v>
      </c>
    </row>
    <row r="491" spans="6:18" ht="15.95" customHeight="1">
      <c r="F491" s="72" t="s">
        <v>260</v>
      </c>
      <c r="R491" s="72" t="s">
        <v>260</v>
      </c>
    </row>
    <row r="492" spans="6:18" ht="15.95" customHeight="1">
      <c r="F492" s="72" t="s">
        <v>260</v>
      </c>
      <c r="R492" s="72" t="s">
        <v>260</v>
      </c>
    </row>
    <row r="493" spans="6:18" ht="15.95" customHeight="1">
      <c r="F493" s="72" t="s">
        <v>260</v>
      </c>
      <c r="R493" s="72" t="s">
        <v>260</v>
      </c>
    </row>
    <row r="494" spans="6:18" ht="15.95" customHeight="1">
      <c r="F494" s="72" t="s">
        <v>260</v>
      </c>
      <c r="R494" s="72" t="s">
        <v>260</v>
      </c>
    </row>
    <row r="495" spans="6:18" ht="15.95" customHeight="1">
      <c r="F495" s="72" t="s">
        <v>260</v>
      </c>
      <c r="R495" s="72" t="s">
        <v>260</v>
      </c>
    </row>
    <row r="496" spans="6:18" ht="15.95" customHeight="1">
      <c r="F496" s="72" t="s">
        <v>260</v>
      </c>
      <c r="R496" s="72" t="s">
        <v>260</v>
      </c>
    </row>
    <row r="497" spans="6:18" ht="15.95" customHeight="1">
      <c r="F497" s="72" t="s">
        <v>260</v>
      </c>
      <c r="R497" s="72" t="s">
        <v>260</v>
      </c>
    </row>
    <row r="498" spans="6:18" ht="15.95" customHeight="1">
      <c r="F498" s="72" t="s">
        <v>260</v>
      </c>
      <c r="R498" s="72" t="s">
        <v>260</v>
      </c>
    </row>
    <row r="499" spans="6:18" ht="15.95" customHeight="1">
      <c r="F499" s="72" t="s">
        <v>260</v>
      </c>
      <c r="R499" s="72" t="s">
        <v>260</v>
      </c>
    </row>
    <row r="500" spans="6:18" ht="15.95" customHeight="1">
      <c r="F500" s="72" t="s">
        <v>260</v>
      </c>
      <c r="R500" s="72" t="s">
        <v>260</v>
      </c>
    </row>
    <row r="501" spans="6:18" ht="15.95" customHeight="1">
      <c r="F501" s="72" t="s">
        <v>260</v>
      </c>
      <c r="R501" s="72" t="s">
        <v>260</v>
      </c>
    </row>
    <row r="502" spans="6:18" ht="15.95" customHeight="1">
      <c r="F502" s="72" t="s">
        <v>260</v>
      </c>
      <c r="R502" s="72" t="s">
        <v>260</v>
      </c>
    </row>
    <row r="503" spans="6:18" ht="15.95" customHeight="1">
      <c r="F503" s="72" t="s">
        <v>260</v>
      </c>
      <c r="R503" s="72" t="s">
        <v>260</v>
      </c>
    </row>
    <row r="504" spans="6:18" ht="15.95" customHeight="1">
      <c r="F504" s="72" t="s">
        <v>260</v>
      </c>
      <c r="R504" s="72" t="s">
        <v>260</v>
      </c>
    </row>
    <row r="505" spans="6:18" ht="15.95" customHeight="1">
      <c r="F505" s="72" t="s">
        <v>260</v>
      </c>
      <c r="R505" s="72" t="s">
        <v>260</v>
      </c>
    </row>
    <row r="506" spans="6:18" ht="15.95" customHeight="1">
      <c r="F506" s="72" t="s">
        <v>260</v>
      </c>
      <c r="R506" s="72" t="s">
        <v>260</v>
      </c>
    </row>
    <row r="507" spans="6:18" ht="15.95" customHeight="1">
      <c r="F507" s="72" t="s">
        <v>260</v>
      </c>
      <c r="R507" s="72" t="s">
        <v>260</v>
      </c>
    </row>
    <row r="508" spans="6:18" ht="15.95" customHeight="1">
      <c r="F508" s="72" t="s">
        <v>260</v>
      </c>
      <c r="R508" s="72" t="s">
        <v>260</v>
      </c>
    </row>
    <row r="509" spans="6:18" ht="15.95" customHeight="1">
      <c r="F509" s="72" t="s">
        <v>260</v>
      </c>
      <c r="R509" s="72" t="s">
        <v>260</v>
      </c>
    </row>
    <row r="510" spans="6:18" ht="15.95" customHeight="1">
      <c r="F510" s="72" t="s">
        <v>260</v>
      </c>
      <c r="R510" s="72" t="s">
        <v>260</v>
      </c>
    </row>
    <row r="511" spans="6:18" ht="15.95" customHeight="1">
      <c r="F511" s="72" t="s">
        <v>260</v>
      </c>
      <c r="R511" s="72" t="s">
        <v>260</v>
      </c>
    </row>
    <row r="512" spans="6:18" ht="15.95" customHeight="1">
      <c r="F512" s="72" t="s">
        <v>260</v>
      </c>
      <c r="R512" s="72" t="s">
        <v>260</v>
      </c>
    </row>
    <row r="513" spans="6:18" ht="15.95" customHeight="1">
      <c r="F513" s="72" t="s">
        <v>260</v>
      </c>
      <c r="R513" s="72" t="s">
        <v>260</v>
      </c>
    </row>
    <row r="514" spans="6:18" ht="15.95" customHeight="1">
      <c r="F514" s="72" t="s">
        <v>260</v>
      </c>
      <c r="R514" s="72" t="s">
        <v>260</v>
      </c>
    </row>
    <row r="515" spans="6:18" ht="15.95" customHeight="1">
      <c r="F515" s="72" t="s">
        <v>260</v>
      </c>
      <c r="R515" s="72" t="s">
        <v>260</v>
      </c>
    </row>
  </sheetData>
  <mergeCells count="13">
    <mergeCell ref="AK1:AM1"/>
    <mergeCell ref="AL2:AM2"/>
    <mergeCell ref="G4:Q5"/>
    <mergeCell ref="T4:U5"/>
    <mergeCell ref="S4:S5"/>
    <mergeCell ref="AG62:AM62"/>
    <mergeCell ref="AG63:AM63"/>
    <mergeCell ref="AG64:AM64"/>
    <mergeCell ref="B4:C5"/>
    <mergeCell ref="D4:E5"/>
    <mergeCell ref="AE5:AF5"/>
    <mergeCell ref="V4:AA5"/>
    <mergeCell ref="T58:AM58"/>
  </mergeCells>
  <phoneticPr fontId="4"/>
  <conditionalFormatting sqref="H38:H46 N38:N46 T38:T46 Z38:Z46 AF42:AF46">
    <cfRule type="cellIs" dxfId="20" priority="10" stopIfTrue="1" operator="greaterThan">
      <formula>G38</formula>
    </cfRule>
  </conditionalFormatting>
  <conditionalFormatting sqref="H49:H54 N49:N54 T49:T54 Z49:Z54 AF49:AF54">
    <cfRule type="cellIs" dxfId="19" priority="11" stopIfTrue="1" operator="greaterThan">
      <formula>G49</formula>
    </cfRule>
  </conditionalFormatting>
  <conditionalFormatting sqref="N9:N16 H9:H35">
    <cfRule type="cellIs" dxfId="18" priority="12" stopIfTrue="1" operator="greaterThan">
      <formula>G9</formula>
    </cfRule>
  </conditionalFormatting>
  <conditionalFormatting sqref="N16:N17 N19:N30">
    <cfRule type="cellIs" dxfId="17" priority="14" stopIfTrue="1" operator="greaterThan">
      <formula>M17</formula>
    </cfRule>
  </conditionalFormatting>
  <conditionalFormatting sqref="N17:N19">
    <cfRule type="cellIs" dxfId="16" priority="13" stopIfTrue="1" operator="greaterThan">
      <formula>M14</formula>
    </cfRule>
  </conditionalFormatting>
  <conditionalFormatting sqref="T9:T35">
    <cfRule type="cellIs" dxfId="15" priority="5" stopIfTrue="1" operator="greaterThan">
      <formula>S9</formula>
    </cfRule>
  </conditionalFormatting>
  <conditionalFormatting sqref="Z9:Z35">
    <cfRule type="cellIs" dxfId="14" priority="4" stopIfTrue="1" operator="greaterThan">
      <formula>Y9</formula>
    </cfRule>
  </conditionalFormatting>
  <conditionalFormatting sqref="AF35 N31:N35">
    <cfRule type="cellIs" dxfId="13" priority="9" stopIfTrue="1" operator="greaterThan">
      <formula>M31</formula>
    </cfRule>
  </conditionalFormatting>
  <conditionalFormatting sqref="AL9:AL35">
    <cfRule type="cellIs" dxfId="12" priority="8" stopIfTrue="1" operator="greaterThan">
      <formula>AK9</formula>
    </cfRule>
  </conditionalFormatting>
  <conditionalFormatting sqref="AL38:AL46">
    <cfRule type="cellIs" dxfId="11" priority="6" stopIfTrue="1" operator="greaterThan">
      <formula>AK38</formula>
    </cfRule>
  </conditionalFormatting>
  <conditionalFormatting sqref="AL49:AL54">
    <cfRule type="cellIs" dxfId="10" priority="7" stopIfTrue="1" operator="greaterThan">
      <formula>AK49</formula>
    </cfRule>
  </conditionalFormatting>
  <conditionalFormatting sqref="AF38:AF41">
    <cfRule type="cellIs" dxfId="9" priority="3" stopIfTrue="1" operator="greaterThan">
      <formula>AE38</formula>
    </cfRule>
  </conditionalFormatting>
  <conditionalFormatting sqref="AF9:AF34">
    <cfRule type="cellIs" dxfId="8" priority="1" stopIfTrue="1" operator="greaterThan">
      <formula>AE9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8:AL45 AF38:AF41 AF9:AF34" xr:uid="{8AEF8DD2-5766-4A27-8366-319A82149EC6}">
      <formula1>AE9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O515"/>
  <sheetViews>
    <sheetView showGridLines="0" showZeros="0" topLeftCell="B1" zoomScale="70" zoomScaleNormal="70" zoomScaleSheetLayoutView="70" workbookViewId="0">
      <selection activeCell="H9" sqref="H9"/>
    </sheetView>
  </sheetViews>
  <sheetFormatPr defaultColWidth="8.875" defaultRowHeight="15.95" customHeight="1"/>
  <cols>
    <col min="1" max="1" width="0.875" style="72" customWidth="1"/>
    <col min="2" max="2" width="10.375" style="72" customWidth="1"/>
    <col min="3" max="3" width="12.375" style="28" customWidth="1"/>
    <col min="4" max="4" width="4" style="28" customWidth="1"/>
    <col min="5" max="5" width="12.625" style="72" customWidth="1"/>
    <col min="6" max="6" width="12.125" style="72" hidden="1" customWidth="1"/>
    <col min="7" max="7" width="8.875" style="72" customWidth="1"/>
    <col min="8" max="8" width="9.125" style="72" customWidth="1"/>
    <col min="9" max="9" width="3.375" style="72" customWidth="1"/>
    <col min="10" max="10" width="4" style="28" customWidth="1"/>
    <col min="11" max="11" width="12.625" style="72" customWidth="1"/>
    <col min="12" max="12" width="12.125" style="72" hidden="1" customWidth="1"/>
    <col min="13" max="14" width="9.125" style="72" customWidth="1"/>
    <col min="15" max="15" width="3.375" style="72" customWidth="1"/>
    <col min="16" max="16" width="4" style="28" customWidth="1"/>
    <col min="17" max="17" width="12.625" style="72" customWidth="1"/>
    <col min="18" max="18" width="12.125" style="72" hidden="1" customWidth="1"/>
    <col min="19" max="20" width="9.125" style="72" customWidth="1"/>
    <col min="21" max="21" width="3" style="72" customWidth="1"/>
    <col min="22" max="22" width="4" style="28" customWidth="1"/>
    <col min="23" max="23" width="12.625" style="72" customWidth="1"/>
    <col min="24" max="24" width="12.125" style="72" hidden="1" customWidth="1"/>
    <col min="25" max="26" width="9.125" style="72" customWidth="1"/>
    <col min="27" max="27" width="3.625" style="72" customWidth="1"/>
    <col min="28" max="28" width="3.625" style="28" customWidth="1"/>
    <col min="29" max="29" width="12.625" style="72" customWidth="1"/>
    <col min="30" max="30" width="12.125" style="72" hidden="1" customWidth="1"/>
    <col min="31" max="31" width="13.125" style="72" customWidth="1"/>
    <col min="32" max="32" width="10.25" style="72" customWidth="1"/>
    <col min="33" max="33" width="3.375" style="72" customWidth="1"/>
    <col min="34" max="34" width="4" style="28" customWidth="1"/>
    <col min="35" max="35" width="12.625" style="72" customWidth="1"/>
    <col min="36" max="36" width="12.125" style="72" hidden="1" customWidth="1"/>
    <col min="37" max="37" width="13.125" style="72" customWidth="1"/>
    <col min="38" max="38" width="10.25" style="72" customWidth="1"/>
    <col min="39" max="39" width="3.375" style="72" customWidth="1"/>
    <col min="40" max="47" width="8.875" style="72" customWidth="1"/>
    <col min="48" max="16384" width="8.875" style="72"/>
  </cols>
  <sheetData>
    <row r="1" spans="1:41" s="68" customFormat="1" ht="22.5" customHeight="1">
      <c r="A1" s="64"/>
      <c r="B1" s="65" t="s">
        <v>450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431">
        <v>46143</v>
      </c>
      <c r="AL1" s="431"/>
      <c r="AM1" s="431"/>
    </row>
    <row r="2" spans="1:41" s="69" customFormat="1" ht="17.25" customHeight="1" thickBot="1">
      <c r="B2" s="70"/>
      <c r="C2" s="66"/>
      <c r="D2" s="71"/>
      <c r="E2" s="70"/>
      <c r="F2" s="70"/>
      <c r="G2" s="70"/>
      <c r="H2" s="70"/>
      <c r="I2" s="67"/>
      <c r="J2" s="71"/>
      <c r="K2" s="67"/>
      <c r="L2" s="67"/>
      <c r="M2" s="67"/>
      <c r="N2" s="67"/>
      <c r="O2" s="67"/>
      <c r="P2" s="71"/>
      <c r="Q2" s="67"/>
      <c r="R2" s="67"/>
      <c r="S2" s="67"/>
      <c r="T2" s="67"/>
      <c r="U2" s="67"/>
      <c r="V2" s="71"/>
      <c r="W2" s="67"/>
      <c r="X2" s="67"/>
      <c r="Y2" s="72"/>
      <c r="AA2" s="67"/>
      <c r="AB2" s="71"/>
      <c r="AE2" s="67"/>
      <c r="AG2" s="73"/>
      <c r="AH2" s="71"/>
      <c r="AI2" s="73" t="s">
        <v>156</v>
      </c>
      <c r="AK2" s="288" t="s">
        <v>157</v>
      </c>
      <c r="AL2" s="402">
        <v>0</v>
      </c>
      <c r="AM2" s="402"/>
    </row>
    <row r="3" spans="1:41" ht="19.5" customHeight="1">
      <c r="B3" s="74" t="s">
        <v>158</v>
      </c>
      <c r="C3" s="76"/>
      <c r="D3" s="74" t="s">
        <v>159</v>
      </c>
      <c r="E3" s="78"/>
      <c r="F3" s="109"/>
      <c r="G3" s="74" t="s">
        <v>160</v>
      </c>
      <c r="H3" s="77"/>
      <c r="I3" s="77"/>
      <c r="J3" s="77"/>
      <c r="K3" s="75"/>
      <c r="L3" s="75"/>
      <c r="M3" s="77"/>
      <c r="N3" s="77"/>
      <c r="O3" s="77"/>
      <c r="P3" s="77"/>
      <c r="Q3" s="77"/>
      <c r="R3" s="110"/>
      <c r="S3" s="111" t="s">
        <v>161</v>
      </c>
      <c r="T3" s="74" t="s">
        <v>162</v>
      </c>
      <c r="U3" s="78"/>
      <c r="V3" s="74" t="s">
        <v>163</v>
      </c>
      <c r="W3" s="77"/>
      <c r="X3" s="77"/>
      <c r="Y3" s="77"/>
      <c r="Z3" s="75"/>
      <c r="AA3" s="78" t="s">
        <v>164</v>
      </c>
      <c r="AB3" s="112" t="s">
        <v>312</v>
      </c>
      <c r="AC3" s="112"/>
      <c r="AD3" s="112"/>
      <c r="AE3" s="67"/>
      <c r="AF3" s="113"/>
      <c r="AG3" s="113"/>
      <c r="AH3" s="79"/>
      <c r="AK3" s="289"/>
      <c r="AL3" s="289"/>
      <c r="AM3" s="80" t="s">
        <v>166</v>
      </c>
      <c r="AO3" s="81"/>
    </row>
    <row r="4" spans="1:41" ht="15.75" customHeight="1">
      <c r="B4" s="404">
        <f>+入力!F2</f>
        <v>0</v>
      </c>
      <c r="C4" s="405"/>
      <c r="D4" s="408">
        <f>B4</f>
        <v>0</v>
      </c>
      <c r="E4" s="409"/>
      <c r="F4" s="114"/>
      <c r="G4" s="421" t="str">
        <f>CONCATENATE(入力!F3,入力!S3)&amp;"/"&amp;入力!F4</f>
        <v>様/</v>
      </c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19"/>
      <c r="S4" s="429">
        <f>+入力!F5</f>
        <v>0</v>
      </c>
      <c r="T4" s="425">
        <f>+入力!N5</f>
        <v>0</v>
      </c>
      <c r="U4" s="426"/>
      <c r="V4" s="413">
        <f>+入力!F6</f>
        <v>0</v>
      </c>
      <c r="W4" s="414"/>
      <c r="X4" s="414"/>
      <c r="Y4" s="414"/>
      <c r="Z4" s="414"/>
      <c r="AA4" s="415"/>
      <c r="AB4" s="115"/>
      <c r="AC4" s="115"/>
      <c r="AD4" s="82"/>
      <c r="AE4" s="116"/>
      <c r="AF4" s="116"/>
      <c r="AG4" s="116"/>
      <c r="AH4" s="1"/>
      <c r="AM4" s="80" t="s">
        <v>133</v>
      </c>
      <c r="AN4" s="69"/>
    </row>
    <row r="5" spans="1:41" ht="15.75" customHeight="1" thickBot="1">
      <c r="B5" s="406"/>
      <c r="C5" s="407"/>
      <c r="D5" s="410"/>
      <c r="E5" s="411"/>
      <c r="F5" s="117"/>
      <c r="G5" s="423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20"/>
      <c r="S5" s="430"/>
      <c r="T5" s="427"/>
      <c r="U5" s="428"/>
      <c r="V5" s="416"/>
      <c r="W5" s="417"/>
      <c r="X5" s="417"/>
      <c r="Y5" s="417"/>
      <c r="Z5" s="417"/>
      <c r="AA5" s="418"/>
      <c r="AB5" s="81" t="s">
        <v>167</v>
      </c>
      <c r="AC5" s="115"/>
      <c r="AD5" s="82"/>
      <c r="AE5" s="412">
        <f>+入力!M6</f>
        <v>0</v>
      </c>
      <c r="AF5" s="412"/>
      <c r="AG5" s="118" t="s">
        <v>168</v>
      </c>
      <c r="AH5" s="1"/>
      <c r="AM5" s="80" t="s">
        <v>134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169</v>
      </c>
      <c r="E7" s="77"/>
      <c r="F7" s="77"/>
      <c r="G7" s="77"/>
      <c r="H7" s="77"/>
      <c r="I7" s="86"/>
      <c r="J7" s="85" t="s">
        <v>170</v>
      </c>
      <c r="K7" s="77"/>
      <c r="L7" s="77"/>
      <c r="M7" s="77"/>
      <c r="N7" s="77"/>
      <c r="O7" s="77"/>
      <c r="P7" s="85" t="s">
        <v>171</v>
      </c>
      <c r="Q7" s="77"/>
      <c r="R7" s="77"/>
      <c r="S7" s="77"/>
      <c r="T7" s="77"/>
      <c r="U7" s="86"/>
      <c r="V7" s="85" t="s">
        <v>172</v>
      </c>
      <c r="W7" s="77"/>
      <c r="X7" s="77"/>
      <c r="Y7" s="77"/>
      <c r="Z7" s="77"/>
      <c r="AA7" s="77"/>
      <c r="AB7" s="85" t="s">
        <v>173</v>
      </c>
      <c r="AC7" s="77"/>
      <c r="AD7" s="77"/>
      <c r="AE7" s="77"/>
      <c r="AF7" s="77"/>
      <c r="AG7" s="77"/>
      <c r="AH7" s="85" t="s">
        <v>312</v>
      </c>
      <c r="AI7" s="77"/>
      <c r="AJ7" s="77"/>
      <c r="AK7" s="77"/>
      <c r="AL7" s="77"/>
      <c r="AM7" s="78"/>
    </row>
    <row r="8" spans="1:41" ht="17.25" customHeight="1" thickBot="1">
      <c r="B8" s="87"/>
      <c r="C8" s="88"/>
      <c r="D8" s="89"/>
      <c r="E8" s="90" t="s">
        <v>174</v>
      </c>
      <c r="F8" s="90" t="s">
        <v>175</v>
      </c>
      <c r="G8" s="91" t="s">
        <v>142</v>
      </c>
      <c r="H8" s="91" t="s">
        <v>176</v>
      </c>
      <c r="I8" s="92" t="s">
        <v>177</v>
      </c>
      <c r="J8" s="89"/>
      <c r="K8" s="90" t="s">
        <v>174</v>
      </c>
      <c r="L8" s="90" t="s">
        <v>178</v>
      </c>
      <c r="M8" s="91" t="s">
        <v>142</v>
      </c>
      <c r="N8" s="91" t="s">
        <v>176</v>
      </c>
      <c r="O8" s="92" t="s">
        <v>177</v>
      </c>
      <c r="P8" s="89"/>
      <c r="Q8" s="90" t="s">
        <v>174</v>
      </c>
      <c r="R8" s="90" t="s">
        <v>178</v>
      </c>
      <c r="S8" s="91" t="s">
        <v>142</v>
      </c>
      <c r="T8" s="91" t="s">
        <v>176</v>
      </c>
      <c r="U8" s="92" t="s">
        <v>177</v>
      </c>
      <c r="V8" s="89"/>
      <c r="W8" s="90" t="s">
        <v>174</v>
      </c>
      <c r="X8" s="90" t="s">
        <v>178</v>
      </c>
      <c r="Y8" s="91" t="s">
        <v>142</v>
      </c>
      <c r="Z8" s="91" t="s">
        <v>176</v>
      </c>
      <c r="AA8" s="92" t="s">
        <v>177</v>
      </c>
      <c r="AB8" s="89"/>
      <c r="AC8" s="90" t="s">
        <v>429</v>
      </c>
      <c r="AD8" s="90" t="s">
        <v>175</v>
      </c>
      <c r="AE8" s="91" t="s">
        <v>430</v>
      </c>
      <c r="AF8" s="91" t="s">
        <v>181</v>
      </c>
      <c r="AG8" s="93" t="s">
        <v>177</v>
      </c>
      <c r="AH8" s="89"/>
      <c r="AI8" s="90" t="s">
        <v>429</v>
      </c>
      <c r="AJ8" s="90"/>
      <c r="AK8" s="91" t="s">
        <v>430</v>
      </c>
      <c r="AL8" s="91" t="s">
        <v>181</v>
      </c>
      <c r="AM8" s="94" t="s">
        <v>177</v>
      </c>
    </row>
    <row r="9" spans="1:41" ht="15.75" customHeight="1">
      <c r="B9" s="22" t="s">
        <v>147</v>
      </c>
      <c r="C9" s="23"/>
      <c r="D9" s="24" t="s">
        <v>182</v>
      </c>
      <c r="E9" s="108" t="s">
        <v>313</v>
      </c>
      <c r="F9" s="108" t="s">
        <v>314</v>
      </c>
      <c r="G9" s="190">
        <v>2090</v>
      </c>
      <c r="H9" s="262"/>
      <c r="I9" s="189"/>
      <c r="J9" s="24"/>
      <c r="K9" s="25"/>
      <c r="L9" s="26" t="s">
        <v>260</v>
      </c>
      <c r="M9" s="190"/>
      <c r="N9" s="262"/>
      <c r="O9" s="189"/>
      <c r="P9" s="24"/>
      <c r="Q9" s="314"/>
      <c r="R9" s="26"/>
      <c r="S9" s="238"/>
      <c r="T9" s="262"/>
      <c r="U9" s="189"/>
      <c r="V9" s="24" t="s">
        <v>182</v>
      </c>
      <c r="W9" s="25" t="s">
        <v>315</v>
      </c>
      <c r="X9" s="26" t="s">
        <v>316</v>
      </c>
      <c r="Y9" s="190">
        <v>500</v>
      </c>
      <c r="Z9" s="262"/>
      <c r="AA9" s="191"/>
      <c r="AB9" s="24"/>
      <c r="AC9" s="29"/>
      <c r="AD9" s="30"/>
      <c r="AE9" s="239"/>
      <c r="AF9" s="262"/>
      <c r="AG9" s="193"/>
      <c r="AH9" s="27"/>
      <c r="AI9" s="29"/>
      <c r="AJ9" s="29"/>
      <c r="AK9" s="192"/>
      <c r="AL9" s="262"/>
      <c r="AM9" s="194"/>
    </row>
    <row r="10" spans="1:41" ht="16.5" customHeight="1">
      <c r="B10" s="22">
        <v>40520</v>
      </c>
      <c r="D10" s="195"/>
      <c r="E10" s="108"/>
      <c r="F10" s="108"/>
      <c r="G10" s="315"/>
      <c r="H10" s="262"/>
      <c r="I10" s="196"/>
      <c r="J10" s="24"/>
      <c r="K10" s="29"/>
      <c r="L10" s="30" t="s">
        <v>260</v>
      </c>
      <c r="M10" s="192"/>
      <c r="N10" s="262"/>
      <c r="O10" s="196"/>
      <c r="P10" s="24"/>
      <c r="Q10" s="29"/>
      <c r="R10" s="316"/>
      <c r="S10" s="315"/>
      <c r="T10" s="262"/>
      <c r="U10" s="197"/>
      <c r="V10" s="24"/>
      <c r="W10" s="29"/>
      <c r="X10" s="30" t="s">
        <v>260</v>
      </c>
      <c r="Y10" s="192"/>
      <c r="Z10" s="262"/>
      <c r="AA10" s="193"/>
      <c r="AB10" s="24"/>
      <c r="AC10" s="29"/>
      <c r="AD10" s="30" t="s">
        <v>260</v>
      </c>
      <c r="AE10" s="192"/>
      <c r="AF10" s="262"/>
      <c r="AG10" s="198"/>
      <c r="AH10" s="27"/>
      <c r="AI10" s="29"/>
      <c r="AJ10" s="29"/>
      <c r="AK10" s="192"/>
      <c r="AL10" s="262"/>
      <c r="AM10" s="199"/>
    </row>
    <row r="11" spans="1:41" ht="16.5" customHeight="1">
      <c r="B11" s="31"/>
      <c r="D11" s="195"/>
      <c r="E11" s="108"/>
      <c r="F11" s="108"/>
      <c r="G11" s="315"/>
      <c r="H11" s="262"/>
      <c r="I11" s="197"/>
      <c r="J11" s="24"/>
      <c r="K11" s="29"/>
      <c r="L11" s="30" t="s">
        <v>260</v>
      </c>
      <c r="M11" s="192"/>
      <c r="N11" s="262"/>
      <c r="O11" s="197"/>
      <c r="P11" s="24"/>
      <c r="Q11" s="25"/>
      <c r="R11" s="316"/>
      <c r="S11" s="315"/>
      <c r="T11" s="262"/>
      <c r="U11" s="197"/>
      <c r="V11" s="24"/>
      <c r="W11" s="29"/>
      <c r="X11" s="30" t="s">
        <v>260</v>
      </c>
      <c r="Y11" s="192"/>
      <c r="Z11" s="262"/>
      <c r="AA11" s="193"/>
      <c r="AB11" s="24"/>
      <c r="AC11" s="29"/>
      <c r="AD11" s="30" t="s">
        <v>260</v>
      </c>
      <c r="AE11" s="192"/>
      <c r="AF11" s="262"/>
      <c r="AG11" s="193"/>
      <c r="AH11" s="27"/>
      <c r="AI11" s="29"/>
      <c r="AJ11" s="29"/>
      <c r="AK11" s="192"/>
      <c r="AL11" s="262"/>
      <c r="AM11" s="194"/>
    </row>
    <row r="12" spans="1:41" ht="16.5" customHeight="1" thickBot="1">
      <c r="B12" s="31"/>
      <c r="D12" s="195"/>
      <c r="E12" s="33"/>
      <c r="F12" s="33" t="s">
        <v>260</v>
      </c>
      <c r="G12" s="192"/>
      <c r="H12" s="262"/>
      <c r="I12" s="197"/>
      <c r="J12" s="24"/>
      <c r="K12" s="29"/>
      <c r="L12" s="30" t="s">
        <v>260</v>
      </c>
      <c r="M12" s="192"/>
      <c r="N12" s="262"/>
      <c r="O12" s="197"/>
      <c r="P12" s="24"/>
      <c r="Q12" s="29"/>
      <c r="R12" s="30" t="s">
        <v>260</v>
      </c>
      <c r="S12" s="192"/>
      <c r="T12" s="262"/>
      <c r="U12" s="197"/>
      <c r="V12" s="24"/>
      <c r="W12" s="33"/>
      <c r="X12" s="33" t="s">
        <v>260</v>
      </c>
      <c r="Y12" s="192"/>
      <c r="Z12" s="262"/>
      <c r="AA12" s="193"/>
      <c r="AB12" s="195"/>
      <c r="AC12" s="29"/>
      <c r="AD12" s="29" t="s">
        <v>260</v>
      </c>
      <c r="AE12" s="192"/>
      <c r="AF12" s="262"/>
      <c r="AG12" s="198"/>
      <c r="AH12" s="27"/>
      <c r="AI12" s="29"/>
      <c r="AJ12" s="29"/>
      <c r="AK12" s="192"/>
      <c r="AL12" s="262"/>
      <c r="AM12" s="199"/>
    </row>
    <row r="13" spans="1:41" ht="16.5" customHeight="1">
      <c r="B13" s="34" t="s">
        <v>261</v>
      </c>
      <c r="C13" s="35">
        <f>SUM(G13:AG13)</f>
        <v>2590</v>
      </c>
      <c r="D13" s="36"/>
      <c r="E13" s="201"/>
      <c r="F13" s="201" t="s">
        <v>260</v>
      </c>
      <c r="G13" s="202">
        <f>SUM(G9:G12)</f>
        <v>2090</v>
      </c>
      <c r="H13" s="264"/>
      <c r="I13" s="203"/>
      <c r="J13" s="36"/>
      <c r="K13" s="201"/>
      <c r="L13" s="201" t="s">
        <v>260</v>
      </c>
      <c r="M13" s="202">
        <f>SUM(M9:M12)</f>
        <v>0</v>
      </c>
      <c r="N13" s="264"/>
      <c r="O13" s="203"/>
      <c r="P13" s="36"/>
      <c r="Q13" s="201"/>
      <c r="R13" s="201" t="s">
        <v>260</v>
      </c>
      <c r="S13" s="202">
        <f>SUM(S9:S12)</f>
        <v>0</v>
      </c>
      <c r="T13" s="264"/>
      <c r="U13" s="203"/>
      <c r="V13" s="36"/>
      <c r="W13" s="201"/>
      <c r="X13" s="201" t="s">
        <v>260</v>
      </c>
      <c r="Y13" s="202">
        <f>SUM(Y9:Y12)</f>
        <v>500</v>
      </c>
      <c r="Z13" s="264"/>
      <c r="AA13" s="203"/>
      <c r="AB13" s="36"/>
      <c r="AC13" s="201"/>
      <c r="AD13" s="201" t="s">
        <v>260</v>
      </c>
      <c r="AE13" s="202">
        <f>SUM(AE9:AE12)</f>
        <v>0</v>
      </c>
      <c r="AF13" s="264"/>
      <c r="AG13" s="204"/>
      <c r="AH13" s="41"/>
      <c r="AI13" s="201"/>
      <c r="AJ13" s="201"/>
      <c r="AK13" s="202">
        <f>SUM(AK9:AK12)</f>
        <v>0</v>
      </c>
      <c r="AL13" s="264"/>
      <c r="AM13" s="205"/>
    </row>
    <row r="14" spans="1:41" ht="16.5" customHeight="1" thickBot="1">
      <c r="B14" s="43" t="s">
        <v>262</v>
      </c>
      <c r="C14" s="44">
        <f>SUM(H14,N14,T14,Z14,AF14,AL14)</f>
        <v>0</v>
      </c>
      <c r="D14" s="45"/>
      <c r="E14" s="206"/>
      <c r="F14" s="206" t="s">
        <v>260</v>
      </c>
      <c r="G14" s="207"/>
      <c r="H14" s="207">
        <f>SUM(H9:H12)</f>
        <v>0</v>
      </c>
      <c r="I14" s="209"/>
      <c r="J14" s="45"/>
      <c r="K14" s="206"/>
      <c r="L14" s="206" t="s">
        <v>260</v>
      </c>
      <c r="M14" s="207"/>
      <c r="N14" s="207">
        <f>SUM(N9:N12)</f>
        <v>0</v>
      </c>
      <c r="O14" s="209"/>
      <c r="P14" s="45"/>
      <c r="Q14" s="206"/>
      <c r="R14" s="206"/>
      <c r="S14" s="207"/>
      <c r="T14" s="207">
        <f>SUM(T9:T12)</f>
        <v>0</v>
      </c>
      <c r="U14" s="209"/>
      <c r="V14" s="45"/>
      <c r="W14" s="206"/>
      <c r="X14" s="206" t="s">
        <v>260</v>
      </c>
      <c r="Y14" s="207"/>
      <c r="Z14" s="207">
        <f>SUM(Z9:Z12)</f>
        <v>0</v>
      </c>
      <c r="AA14" s="209"/>
      <c r="AB14" s="45"/>
      <c r="AC14" s="206"/>
      <c r="AD14" s="206" t="s">
        <v>260</v>
      </c>
      <c r="AE14" s="207"/>
      <c r="AF14" s="207">
        <f>SUM(AF9:AF12)</f>
        <v>0</v>
      </c>
      <c r="AG14" s="210"/>
      <c r="AH14" s="46"/>
      <c r="AI14" s="206"/>
      <c r="AJ14" s="206"/>
      <c r="AK14" s="207"/>
      <c r="AL14" s="207">
        <f>SUM(AL9:AL12)</f>
        <v>0</v>
      </c>
      <c r="AM14" s="211"/>
    </row>
    <row r="15" spans="1:41" ht="16.5" customHeight="1">
      <c r="B15" s="22" t="s">
        <v>148</v>
      </c>
      <c r="D15" s="24" t="s">
        <v>182</v>
      </c>
      <c r="E15" s="33" t="s">
        <v>317</v>
      </c>
      <c r="F15" s="33" t="s">
        <v>318</v>
      </c>
      <c r="G15" s="192">
        <v>1560</v>
      </c>
      <c r="H15" s="262"/>
      <c r="I15" s="197"/>
      <c r="J15" s="24"/>
      <c r="K15" s="249"/>
      <c r="L15" s="250"/>
      <c r="M15" s="238"/>
      <c r="N15" s="262"/>
      <c r="O15" s="197"/>
      <c r="P15" s="24" t="s">
        <v>182</v>
      </c>
      <c r="Q15" s="29" t="s">
        <v>319</v>
      </c>
      <c r="R15" s="181" t="s">
        <v>320</v>
      </c>
      <c r="S15" s="192">
        <v>570</v>
      </c>
      <c r="T15" s="262"/>
      <c r="U15" s="197"/>
      <c r="V15" s="24" t="s">
        <v>182</v>
      </c>
      <c r="W15" s="29" t="s">
        <v>321</v>
      </c>
      <c r="X15" s="30" t="s">
        <v>322</v>
      </c>
      <c r="Y15" s="192">
        <v>990</v>
      </c>
      <c r="Z15" s="262"/>
      <c r="AA15" s="193"/>
      <c r="AB15" s="24"/>
      <c r="AC15" s="29"/>
      <c r="AD15" s="29"/>
      <c r="AE15" s="239"/>
      <c r="AF15" s="262"/>
      <c r="AG15" s="198"/>
      <c r="AH15" s="27"/>
      <c r="AI15" s="29"/>
      <c r="AJ15" s="29"/>
      <c r="AK15" s="192"/>
      <c r="AL15" s="262"/>
      <c r="AM15" s="199"/>
    </row>
    <row r="16" spans="1:41" ht="16.5" customHeight="1">
      <c r="B16" s="22">
        <v>40207</v>
      </c>
      <c r="D16" s="24" t="s">
        <v>182</v>
      </c>
      <c r="E16" s="33" t="s">
        <v>323</v>
      </c>
      <c r="F16" s="33" t="s">
        <v>324</v>
      </c>
      <c r="G16" s="192">
        <v>1110</v>
      </c>
      <c r="H16" s="262"/>
      <c r="I16" s="197"/>
      <c r="J16" s="24"/>
      <c r="K16" s="249"/>
      <c r="L16" s="250"/>
      <c r="M16" s="238"/>
      <c r="N16" s="262"/>
      <c r="O16" s="197"/>
      <c r="P16" s="24" t="s">
        <v>182</v>
      </c>
      <c r="Q16" s="29" t="s">
        <v>321</v>
      </c>
      <c r="R16" s="29" t="s">
        <v>325</v>
      </c>
      <c r="S16" s="192">
        <v>140</v>
      </c>
      <c r="T16" s="262"/>
      <c r="U16" s="197"/>
      <c r="V16" s="24" t="s">
        <v>182</v>
      </c>
      <c r="W16" s="29" t="s">
        <v>326</v>
      </c>
      <c r="X16" s="29" t="s">
        <v>327</v>
      </c>
      <c r="Y16" s="192">
        <v>510</v>
      </c>
      <c r="Z16" s="262"/>
      <c r="AA16" s="193"/>
      <c r="AB16" s="24"/>
      <c r="AC16" s="29"/>
      <c r="AD16" s="29"/>
      <c r="AE16" s="239"/>
      <c r="AF16" s="262"/>
      <c r="AG16" s="198"/>
      <c r="AH16" s="195"/>
      <c r="AI16" s="29"/>
      <c r="AJ16" s="29"/>
      <c r="AK16" s="192"/>
      <c r="AL16" s="262"/>
      <c r="AM16" s="199"/>
    </row>
    <row r="17" spans="2:39" ht="16.5" customHeight="1">
      <c r="B17" s="31"/>
      <c r="D17" s="24" t="s">
        <v>182</v>
      </c>
      <c r="E17" s="33" t="s">
        <v>451</v>
      </c>
      <c r="F17" s="33" t="s">
        <v>328</v>
      </c>
      <c r="G17" s="192">
        <v>1660</v>
      </c>
      <c r="H17" s="262"/>
      <c r="I17" s="197"/>
      <c r="J17" s="24"/>
      <c r="K17" s="249"/>
      <c r="L17" s="250"/>
      <c r="M17" s="238"/>
      <c r="N17" s="262"/>
      <c r="O17" s="197"/>
      <c r="P17" s="195"/>
      <c r="Q17" s="29"/>
      <c r="R17" s="29"/>
      <c r="S17" s="238"/>
      <c r="T17" s="262"/>
      <c r="U17" s="197"/>
      <c r="V17" s="24" t="s">
        <v>182</v>
      </c>
      <c r="W17" s="29" t="s">
        <v>329</v>
      </c>
      <c r="X17" s="181" t="s">
        <v>330</v>
      </c>
      <c r="Y17" s="192">
        <v>610</v>
      </c>
      <c r="Z17" s="262"/>
      <c r="AA17" s="193"/>
      <c r="AB17" s="24"/>
      <c r="AC17" s="29"/>
      <c r="AD17" s="29"/>
      <c r="AE17" s="239"/>
      <c r="AF17" s="262"/>
      <c r="AG17" s="198"/>
      <c r="AH17" s="195"/>
      <c r="AI17" s="29"/>
      <c r="AJ17" s="29"/>
      <c r="AK17" s="192"/>
      <c r="AL17" s="262"/>
      <c r="AM17" s="199"/>
    </row>
    <row r="18" spans="2:39" ht="16.5" customHeight="1">
      <c r="B18" s="31"/>
      <c r="D18" s="24" t="s">
        <v>182</v>
      </c>
      <c r="E18" s="33" t="s">
        <v>452</v>
      </c>
      <c r="F18" s="33" t="s">
        <v>331</v>
      </c>
      <c r="G18" s="192">
        <v>1720</v>
      </c>
      <c r="H18" s="262"/>
      <c r="I18" s="196"/>
      <c r="J18" s="24"/>
      <c r="K18" s="249"/>
      <c r="L18" s="250"/>
      <c r="M18" s="238"/>
      <c r="N18" s="262"/>
      <c r="O18" s="196"/>
      <c r="P18" s="195"/>
      <c r="Q18" s="29"/>
      <c r="R18" s="29"/>
      <c r="S18" s="238"/>
      <c r="T18" s="262"/>
      <c r="U18" s="197"/>
      <c r="V18" s="24"/>
      <c r="W18" s="29"/>
      <c r="X18" s="30"/>
      <c r="Y18" s="238"/>
      <c r="Z18" s="262"/>
      <c r="AA18" s="193"/>
      <c r="AB18" s="24"/>
      <c r="AC18" s="29"/>
      <c r="AD18" s="29"/>
      <c r="AE18" s="239"/>
      <c r="AF18" s="262"/>
      <c r="AG18" s="198"/>
      <c r="AH18" s="195"/>
      <c r="AI18" s="29"/>
      <c r="AJ18" s="29"/>
      <c r="AK18" s="192"/>
      <c r="AL18" s="262"/>
      <c r="AM18" s="199"/>
    </row>
    <row r="19" spans="2:39" ht="16.5" customHeight="1">
      <c r="B19" s="31"/>
      <c r="D19" s="24"/>
      <c r="E19" s="33"/>
      <c r="F19" s="33"/>
      <c r="G19" s="239"/>
      <c r="H19" s="262"/>
      <c r="I19" s="196"/>
      <c r="J19" s="24"/>
      <c r="K19" s="249"/>
      <c r="L19" s="250"/>
      <c r="M19" s="238"/>
      <c r="N19" s="262"/>
      <c r="O19" s="196"/>
      <c r="P19" s="195"/>
      <c r="Q19" s="29"/>
      <c r="R19" s="237"/>
      <c r="S19" s="317"/>
      <c r="T19" s="262"/>
      <c r="U19" s="197"/>
      <c r="V19" s="24"/>
      <c r="W19" s="29"/>
      <c r="X19" s="181"/>
      <c r="Y19" s="238"/>
      <c r="Z19" s="262"/>
      <c r="AA19" s="193"/>
      <c r="AB19" s="24"/>
      <c r="AC19" s="29"/>
      <c r="AD19" s="29"/>
      <c r="AE19" s="238"/>
      <c r="AF19" s="262"/>
      <c r="AG19" s="198"/>
      <c r="AH19" s="195"/>
      <c r="AI19" s="29"/>
      <c r="AJ19" s="29"/>
      <c r="AK19" s="192"/>
      <c r="AL19" s="262"/>
      <c r="AM19" s="199"/>
    </row>
    <row r="20" spans="2:39" ht="16.5" customHeight="1">
      <c r="B20" s="31"/>
      <c r="D20" s="24"/>
      <c r="E20" s="33"/>
      <c r="F20" s="33"/>
      <c r="G20" s="239"/>
      <c r="H20" s="262"/>
      <c r="I20" s="196"/>
      <c r="J20" s="24"/>
      <c r="K20" s="249"/>
      <c r="L20" s="249"/>
      <c r="M20" s="251"/>
      <c r="N20" s="262"/>
      <c r="O20" s="196"/>
      <c r="P20" s="195"/>
      <c r="Q20" s="29"/>
      <c r="R20" s="29"/>
      <c r="S20" s="239"/>
      <c r="T20" s="262"/>
      <c r="U20" s="197"/>
      <c r="V20" s="195"/>
      <c r="W20" s="29"/>
      <c r="X20" s="181"/>
      <c r="Y20" s="238"/>
      <c r="Z20" s="262"/>
      <c r="AA20" s="193"/>
      <c r="AB20" s="24"/>
      <c r="AC20" s="29"/>
      <c r="AD20" s="29"/>
      <c r="AE20" s="239"/>
      <c r="AF20" s="262"/>
      <c r="AG20" s="198"/>
      <c r="AH20" s="195"/>
      <c r="AI20" s="29"/>
      <c r="AJ20" s="29"/>
      <c r="AK20" s="192"/>
      <c r="AL20" s="262"/>
      <c r="AM20" s="199"/>
    </row>
    <row r="21" spans="2:39" ht="16.5" customHeight="1">
      <c r="B21" s="31"/>
      <c r="D21" s="24"/>
      <c r="E21" s="33"/>
      <c r="F21" s="33"/>
      <c r="G21" s="239"/>
      <c r="H21" s="262"/>
      <c r="I21" s="196"/>
      <c r="J21" s="24"/>
      <c r="K21" s="29"/>
      <c r="L21" s="29"/>
      <c r="M21" s="238"/>
      <c r="N21" s="262"/>
      <c r="O21" s="196"/>
      <c r="P21" s="195"/>
      <c r="Q21" s="29"/>
      <c r="R21" s="29"/>
      <c r="S21" s="239"/>
      <c r="T21" s="262"/>
      <c r="U21" s="197"/>
      <c r="V21" s="195"/>
      <c r="W21" s="29"/>
      <c r="X21" s="29"/>
      <c r="Y21" s="192"/>
      <c r="Z21" s="262"/>
      <c r="AA21" s="193"/>
      <c r="AB21" s="24"/>
      <c r="AC21" s="29"/>
      <c r="AD21" s="29"/>
      <c r="AE21" s="239"/>
      <c r="AF21" s="262"/>
      <c r="AG21" s="198"/>
      <c r="AH21" s="195"/>
      <c r="AI21" s="29"/>
      <c r="AJ21" s="29"/>
      <c r="AK21" s="192"/>
      <c r="AL21" s="262"/>
      <c r="AM21" s="199"/>
    </row>
    <row r="22" spans="2:39" ht="16.5" customHeight="1">
      <c r="B22" s="31"/>
      <c r="D22" s="24"/>
      <c r="E22" s="33"/>
      <c r="F22" s="33"/>
      <c r="G22" s="239"/>
      <c r="H22" s="262"/>
      <c r="I22" s="196"/>
      <c r="J22" s="24"/>
      <c r="K22" s="29"/>
      <c r="L22" s="29"/>
      <c r="M22" s="239"/>
      <c r="N22" s="262"/>
      <c r="O22" s="196"/>
      <c r="P22" s="195"/>
      <c r="Q22" s="29"/>
      <c r="R22" s="29"/>
      <c r="S22" s="239"/>
      <c r="T22" s="262"/>
      <c r="U22" s="197"/>
      <c r="V22" s="195"/>
      <c r="W22" s="29"/>
      <c r="X22" s="29"/>
      <c r="Y22" s="192"/>
      <c r="Z22" s="262"/>
      <c r="AA22" s="193"/>
      <c r="AB22" s="24"/>
      <c r="AC22" s="29"/>
      <c r="AD22" s="29"/>
      <c r="AE22" s="239"/>
      <c r="AF22" s="262"/>
      <c r="AG22" s="198"/>
      <c r="AH22" s="195"/>
      <c r="AI22" s="29"/>
      <c r="AJ22" s="29"/>
      <c r="AK22" s="192"/>
      <c r="AL22" s="262"/>
      <c r="AM22" s="199"/>
    </row>
    <row r="23" spans="2:39" ht="16.5" customHeight="1">
      <c r="B23" s="31"/>
      <c r="D23" s="24"/>
      <c r="E23" s="33"/>
      <c r="F23" s="33"/>
      <c r="G23" s="239"/>
      <c r="H23" s="262"/>
      <c r="I23" s="196"/>
      <c r="J23" s="24"/>
      <c r="K23" s="29"/>
      <c r="L23" s="29"/>
      <c r="M23" s="239"/>
      <c r="N23" s="262"/>
      <c r="O23" s="196"/>
      <c r="P23" s="195"/>
      <c r="Q23" s="29"/>
      <c r="R23" s="29"/>
      <c r="S23" s="239"/>
      <c r="T23" s="262"/>
      <c r="U23" s="197"/>
      <c r="V23" s="195"/>
      <c r="W23" s="29"/>
      <c r="X23" s="29"/>
      <c r="Y23" s="192"/>
      <c r="Z23" s="262"/>
      <c r="AA23" s="193"/>
      <c r="AB23" s="24"/>
      <c r="AC23" s="29"/>
      <c r="AD23" s="29"/>
      <c r="AE23" s="239"/>
      <c r="AF23" s="262"/>
      <c r="AG23" s="198"/>
      <c r="AH23" s="195"/>
      <c r="AI23" s="29"/>
      <c r="AJ23" s="29"/>
      <c r="AK23" s="192"/>
      <c r="AL23" s="262"/>
      <c r="AM23" s="199"/>
    </row>
    <row r="24" spans="2:39" ht="16.5" customHeight="1" thickBot="1">
      <c r="B24" s="31"/>
      <c r="D24" s="24"/>
      <c r="E24" s="33"/>
      <c r="F24" s="33"/>
      <c r="G24" s="239"/>
      <c r="H24" s="262"/>
      <c r="I24" s="196"/>
      <c r="J24" s="24"/>
      <c r="K24" s="29"/>
      <c r="L24" s="29"/>
      <c r="M24" s="239"/>
      <c r="N24" s="262"/>
      <c r="O24" s="196"/>
      <c r="P24" s="195"/>
      <c r="Q24" s="29"/>
      <c r="R24" s="29"/>
      <c r="S24" s="239"/>
      <c r="T24" s="262"/>
      <c r="U24" s="197"/>
      <c r="V24" s="195"/>
      <c r="W24" s="29"/>
      <c r="X24" s="29"/>
      <c r="Y24" s="192"/>
      <c r="Z24" s="262"/>
      <c r="AA24" s="193"/>
      <c r="AB24" s="24"/>
      <c r="AC24" s="29"/>
      <c r="AD24" s="29"/>
      <c r="AE24" s="239"/>
      <c r="AF24" s="262"/>
      <c r="AG24" s="198"/>
      <c r="AH24" s="195"/>
      <c r="AI24" s="29"/>
      <c r="AJ24" s="29"/>
      <c r="AK24" s="192"/>
      <c r="AL24" s="262"/>
      <c r="AM24" s="199"/>
    </row>
    <row r="25" spans="2:39" ht="16.5" customHeight="1">
      <c r="B25" s="34" t="s">
        <v>261</v>
      </c>
      <c r="C25" s="35">
        <f>SUM(G25:AG25)</f>
        <v>8870</v>
      </c>
      <c r="D25" s="36"/>
      <c r="E25" s="201"/>
      <c r="F25" s="201" t="s">
        <v>260</v>
      </c>
      <c r="G25" s="202">
        <f>SUM(G15:G24)</f>
        <v>6050</v>
      </c>
      <c r="H25" s="264"/>
      <c r="I25" s="203"/>
      <c r="J25" s="36"/>
      <c r="K25" s="201"/>
      <c r="L25" s="201" t="s">
        <v>260</v>
      </c>
      <c r="M25" s="202">
        <f>SUM(M15:M24)</f>
        <v>0</v>
      </c>
      <c r="N25" s="264"/>
      <c r="O25" s="203"/>
      <c r="P25" s="36"/>
      <c r="Q25" s="201"/>
      <c r="R25" s="201" t="s">
        <v>260</v>
      </c>
      <c r="S25" s="202">
        <f>SUM(S15:S24)</f>
        <v>710</v>
      </c>
      <c r="T25" s="264"/>
      <c r="U25" s="203"/>
      <c r="V25" s="36"/>
      <c r="W25" s="201"/>
      <c r="X25" s="201" t="s">
        <v>260</v>
      </c>
      <c r="Y25" s="202">
        <f>SUM(Y15:Y24)</f>
        <v>2110</v>
      </c>
      <c r="Z25" s="264"/>
      <c r="AA25" s="203"/>
      <c r="AB25" s="36"/>
      <c r="AC25" s="201"/>
      <c r="AD25" s="201" t="s">
        <v>260</v>
      </c>
      <c r="AE25" s="202">
        <f>SUM(AE15:AE24)</f>
        <v>0</v>
      </c>
      <c r="AF25" s="264"/>
      <c r="AG25" s="204"/>
      <c r="AH25" s="41"/>
      <c r="AI25" s="201"/>
      <c r="AJ25" s="201"/>
      <c r="AK25" s="202">
        <f>SUM(AK15:AK24)</f>
        <v>0</v>
      </c>
      <c r="AL25" s="264"/>
      <c r="AM25" s="205"/>
    </row>
    <row r="26" spans="2:39" ht="16.5" customHeight="1" thickBot="1">
      <c r="B26" s="43" t="s">
        <v>262</v>
      </c>
      <c r="C26" s="44">
        <f>SUM(H26,N26,T26,Z26,AF26,AL26)</f>
        <v>0</v>
      </c>
      <c r="D26" s="45"/>
      <c r="E26" s="206"/>
      <c r="F26" s="206" t="s">
        <v>260</v>
      </c>
      <c r="G26" s="207"/>
      <c r="H26" s="207">
        <f>SUM(H15:H24)</f>
        <v>0</v>
      </c>
      <c r="I26" s="209"/>
      <c r="J26" s="45"/>
      <c r="K26" s="206"/>
      <c r="L26" s="206" t="s">
        <v>260</v>
      </c>
      <c r="M26" s="207"/>
      <c r="N26" s="207">
        <f>SUM(N15:N24)</f>
        <v>0</v>
      </c>
      <c r="O26" s="209"/>
      <c r="P26" s="45"/>
      <c r="Q26" s="206"/>
      <c r="R26" s="206" t="s">
        <v>260</v>
      </c>
      <c r="S26" s="207"/>
      <c r="T26" s="207">
        <f>SUM(T15:T24)</f>
        <v>0</v>
      </c>
      <c r="U26" s="209"/>
      <c r="V26" s="45"/>
      <c r="W26" s="206"/>
      <c r="X26" s="206" t="s">
        <v>260</v>
      </c>
      <c r="Y26" s="207"/>
      <c r="Z26" s="207">
        <f>SUM(Z15:Z24)</f>
        <v>0</v>
      </c>
      <c r="AA26" s="209"/>
      <c r="AB26" s="45"/>
      <c r="AC26" s="206"/>
      <c r="AD26" s="206" t="s">
        <v>260</v>
      </c>
      <c r="AE26" s="207"/>
      <c r="AF26" s="207">
        <f>SUM(AF15:AF24)</f>
        <v>0</v>
      </c>
      <c r="AG26" s="210"/>
      <c r="AH26" s="46"/>
      <c r="AI26" s="206"/>
      <c r="AJ26" s="206"/>
      <c r="AK26" s="207"/>
      <c r="AL26" s="207">
        <f>SUM(AL15:AL24)</f>
        <v>0</v>
      </c>
      <c r="AM26" s="211"/>
    </row>
    <row r="27" spans="2:39" ht="16.5" customHeight="1">
      <c r="B27" s="22" t="s">
        <v>149</v>
      </c>
      <c r="D27" s="24" t="s">
        <v>182</v>
      </c>
      <c r="E27" s="33" t="s">
        <v>332</v>
      </c>
      <c r="F27" s="33" t="s">
        <v>333</v>
      </c>
      <c r="G27" s="192">
        <v>3540</v>
      </c>
      <c r="H27" s="262"/>
      <c r="I27" s="196"/>
      <c r="J27" s="24" t="s">
        <v>182</v>
      </c>
      <c r="K27" s="29" t="s">
        <v>334</v>
      </c>
      <c r="L27" s="29" t="s">
        <v>335</v>
      </c>
      <c r="M27" s="192">
        <v>340</v>
      </c>
      <c r="N27" s="262"/>
      <c r="O27" s="196"/>
      <c r="P27" s="319" t="s">
        <v>182</v>
      </c>
      <c r="Q27" s="274" t="s">
        <v>336</v>
      </c>
      <c r="R27" s="320" t="s">
        <v>337</v>
      </c>
      <c r="S27" s="321">
        <v>100</v>
      </c>
      <c r="T27" s="322"/>
      <c r="U27" s="196"/>
      <c r="V27" s="24" t="s">
        <v>182</v>
      </c>
      <c r="W27" s="29" t="s">
        <v>338</v>
      </c>
      <c r="X27" s="29" t="s">
        <v>339</v>
      </c>
      <c r="Y27" s="192">
        <v>1400</v>
      </c>
      <c r="Z27" s="262"/>
      <c r="AA27" s="198"/>
      <c r="AB27" s="24"/>
      <c r="AC27" s="29"/>
      <c r="AD27" s="29"/>
      <c r="AE27" s="239"/>
      <c r="AF27" s="262"/>
      <c r="AG27" s="198"/>
      <c r="AH27" s="195"/>
      <c r="AI27" s="29"/>
      <c r="AJ27" s="29"/>
      <c r="AK27" s="192"/>
      <c r="AL27" s="262"/>
      <c r="AM27" s="199"/>
    </row>
    <row r="28" spans="2:39" ht="16.5" customHeight="1">
      <c r="B28" s="22">
        <v>40212</v>
      </c>
      <c r="D28" s="24"/>
      <c r="E28" s="33"/>
      <c r="F28" s="33"/>
      <c r="G28" s="238"/>
      <c r="H28" s="262"/>
      <c r="I28" s="196"/>
      <c r="J28" s="195"/>
      <c r="K28" s="29"/>
      <c r="L28" s="29" t="s">
        <v>260</v>
      </c>
      <c r="M28" s="192"/>
      <c r="N28" s="262"/>
      <c r="O28" s="198"/>
      <c r="P28" s="195" t="s">
        <v>182</v>
      </c>
      <c r="Q28" s="29" t="s">
        <v>340</v>
      </c>
      <c r="R28" s="29" t="s">
        <v>341</v>
      </c>
      <c r="S28" s="192">
        <v>120</v>
      </c>
      <c r="T28" s="330"/>
      <c r="U28" s="318"/>
      <c r="V28" s="195"/>
      <c r="W28" s="29"/>
      <c r="X28" s="29" t="s">
        <v>260</v>
      </c>
      <c r="Y28" s="192"/>
      <c r="Z28" s="262"/>
      <c r="AA28" s="198"/>
      <c r="AB28" s="24"/>
      <c r="AC28" s="29"/>
      <c r="AD28" s="29"/>
      <c r="AE28" s="236"/>
      <c r="AF28" s="262"/>
      <c r="AG28" s="198"/>
      <c r="AH28" s="195"/>
      <c r="AI28" s="29"/>
      <c r="AJ28" s="29"/>
      <c r="AK28" s="192"/>
      <c r="AL28" s="262"/>
      <c r="AM28" s="199"/>
    </row>
    <row r="29" spans="2:39" ht="16.5" customHeight="1">
      <c r="B29" s="31"/>
      <c r="D29" s="24"/>
      <c r="E29" s="33"/>
      <c r="F29" s="33"/>
      <c r="G29" s="192"/>
      <c r="H29" s="262"/>
      <c r="I29" s="196"/>
      <c r="J29" s="195"/>
      <c r="K29" s="29"/>
      <c r="L29" s="29" t="s">
        <v>260</v>
      </c>
      <c r="M29" s="192"/>
      <c r="N29" s="262"/>
      <c r="O29" s="196"/>
      <c r="P29" s="24"/>
      <c r="Q29" s="25"/>
      <c r="R29" s="25"/>
      <c r="S29" s="190"/>
      <c r="T29" s="265"/>
      <c r="U29" s="196"/>
      <c r="V29" s="195"/>
      <c r="W29" s="29"/>
      <c r="X29" s="29" t="s">
        <v>260</v>
      </c>
      <c r="Y29" s="192"/>
      <c r="Z29" s="262"/>
      <c r="AA29" s="198"/>
      <c r="AB29" s="195"/>
      <c r="AC29" s="29"/>
      <c r="AD29" s="29"/>
      <c r="AE29" s="239"/>
      <c r="AF29" s="262"/>
      <c r="AG29" s="198"/>
      <c r="AH29" s="195"/>
      <c r="AI29" s="29"/>
      <c r="AJ29" s="29"/>
      <c r="AK29" s="192"/>
      <c r="AL29" s="262"/>
      <c r="AM29" s="199"/>
    </row>
    <row r="30" spans="2:39" ht="16.5" customHeight="1" thickBot="1">
      <c r="B30" s="31"/>
      <c r="D30" s="195"/>
      <c r="E30" s="33"/>
      <c r="F30" s="33" t="s">
        <v>260</v>
      </c>
      <c r="G30" s="192"/>
      <c r="H30" s="262"/>
      <c r="I30" s="196"/>
      <c r="J30" s="195"/>
      <c r="K30" s="29"/>
      <c r="L30" s="29" t="s">
        <v>260</v>
      </c>
      <c r="M30" s="192"/>
      <c r="N30" s="262"/>
      <c r="O30" s="196"/>
      <c r="P30" s="195"/>
      <c r="Q30" s="29"/>
      <c r="R30" s="29" t="s">
        <v>260</v>
      </c>
      <c r="S30" s="192"/>
      <c r="T30" s="262"/>
      <c r="U30" s="196"/>
      <c r="V30" s="195"/>
      <c r="W30" s="29"/>
      <c r="X30" s="29" t="s">
        <v>260</v>
      </c>
      <c r="Y30" s="192"/>
      <c r="Z30" s="262"/>
      <c r="AA30" s="198"/>
      <c r="AB30" s="195"/>
      <c r="AC30" s="29"/>
      <c r="AD30" s="29" t="s">
        <v>260</v>
      </c>
      <c r="AE30" s="192"/>
      <c r="AF30" s="262"/>
      <c r="AG30" s="198"/>
      <c r="AH30" s="195"/>
      <c r="AI30" s="29"/>
      <c r="AJ30" s="29"/>
      <c r="AK30" s="192"/>
      <c r="AL30" s="262"/>
      <c r="AM30" s="199"/>
    </row>
    <row r="31" spans="2:39" ht="15.75" customHeight="1">
      <c r="B31" s="34" t="s">
        <v>261</v>
      </c>
      <c r="C31" s="35">
        <f>SUM(G31:AG31)</f>
        <v>5500</v>
      </c>
      <c r="D31" s="36"/>
      <c r="E31" s="201"/>
      <c r="F31" s="201" t="s">
        <v>260</v>
      </c>
      <c r="G31" s="202">
        <f>SUM(G27:G30)</f>
        <v>3540</v>
      </c>
      <c r="H31" s="264"/>
      <c r="I31" s="203"/>
      <c r="J31" s="36"/>
      <c r="K31" s="201"/>
      <c r="L31" s="201" t="s">
        <v>260</v>
      </c>
      <c r="M31" s="202">
        <f>SUM(M27:M30)</f>
        <v>340</v>
      </c>
      <c r="N31" s="264"/>
      <c r="O31" s="203"/>
      <c r="P31" s="36"/>
      <c r="Q31" s="201"/>
      <c r="R31" s="201" t="s">
        <v>260</v>
      </c>
      <c r="S31" s="202">
        <f>SUM(S27:S30)</f>
        <v>220</v>
      </c>
      <c r="T31" s="264"/>
      <c r="U31" s="203"/>
      <c r="V31" s="36"/>
      <c r="W31" s="201"/>
      <c r="X31" s="201" t="s">
        <v>260</v>
      </c>
      <c r="Y31" s="202">
        <f>SUM(Y27:Y30)</f>
        <v>1400</v>
      </c>
      <c r="Z31" s="264"/>
      <c r="AA31" s="203"/>
      <c r="AB31" s="36"/>
      <c r="AC31" s="201"/>
      <c r="AD31" s="201" t="s">
        <v>260</v>
      </c>
      <c r="AE31" s="202">
        <f>SUM(AE27:AE30)</f>
        <v>0</v>
      </c>
      <c r="AF31" s="264"/>
      <c r="AG31" s="204"/>
      <c r="AH31" s="41"/>
      <c r="AI31" s="201"/>
      <c r="AJ31" s="201"/>
      <c r="AK31" s="202">
        <f>SUM(AK27:AK30)</f>
        <v>0</v>
      </c>
      <c r="AL31" s="264"/>
      <c r="AM31" s="205"/>
    </row>
    <row r="32" spans="2:39" ht="15.75" customHeight="1" thickBot="1">
      <c r="B32" s="43" t="s">
        <v>262</v>
      </c>
      <c r="C32" s="44">
        <f>SUM(H32,N32,T32,Z32,AF32,AL32)</f>
        <v>0</v>
      </c>
      <c r="D32" s="45"/>
      <c r="E32" s="206"/>
      <c r="F32" s="206" t="s">
        <v>260</v>
      </c>
      <c r="G32" s="207"/>
      <c r="H32" s="207">
        <f>SUM(H27:H30)</f>
        <v>0</v>
      </c>
      <c r="I32" s="209"/>
      <c r="J32" s="45"/>
      <c r="K32" s="206"/>
      <c r="L32" s="206" t="s">
        <v>260</v>
      </c>
      <c r="M32" s="207"/>
      <c r="N32" s="207">
        <f>SUM(N27:N30)</f>
        <v>0</v>
      </c>
      <c r="O32" s="209"/>
      <c r="P32" s="45"/>
      <c r="Q32" s="206"/>
      <c r="R32" s="206" t="s">
        <v>260</v>
      </c>
      <c r="S32" s="207"/>
      <c r="T32" s="207">
        <f>SUM(T27:T30)</f>
        <v>0</v>
      </c>
      <c r="U32" s="209"/>
      <c r="V32" s="45"/>
      <c r="W32" s="206"/>
      <c r="X32" s="206" t="s">
        <v>260</v>
      </c>
      <c r="Y32" s="207"/>
      <c r="Z32" s="207">
        <f>SUM(Z27:Z30)</f>
        <v>0</v>
      </c>
      <c r="AA32" s="209"/>
      <c r="AB32" s="45"/>
      <c r="AC32" s="206"/>
      <c r="AD32" s="206" t="s">
        <v>260</v>
      </c>
      <c r="AE32" s="207"/>
      <c r="AF32" s="207">
        <f>SUM(AF27:AF30)</f>
        <v>0</v>
      </c>
      <c r="AG32" s="210"/>
      <c r="AH32" s="46"/>
      <c r="AI32" s="206"/>
      <c r="AJ32" s="206"/>
      <c r="AK32" s="207"/>
      <c r="AL32" s="207">
        <f>SUM(AL27:AL30)</f>
        <v>0</v>
      </c>
      <c r="AM32" s="211"/>
    </row>
    <row r="33" spans="2:39" ht="16.5" customHeight="1">
      <c r="B33" s="22" t="s">
        <v>150</v>
      </c>
      <c r="C33" s="23"/>
      <c r="D33" s="24" t="s">
        <v>182</v>
      </c>
      <c r="E33" s="108" t="s">
        <v>342</v>
      </c>
      <c r="F33" s="108" t="s">
        <v>343</v>
      </c>
      <c r="G33" s="190">
        <v>1690</v>
      </c>
      <c r="H33" s="262"/>
      <c r="I33" s="189"/>
      <c r="J33" s="24"/>
      <c r="K33" s="25"/>
      <c r="L33" s="237"/>
      <c r="M33" s="238"/>
      <c r="N33" s="262"/>
      <c r="O33" s="189"/>
      <c r="P33" s="24" t="s">
        <v>182</v>
      </c>
      <c r="Q33" s="161" t="s">
        <v>344</v>
      </c>
      <c r="R33" s="26" t="s">
        <v>345</v>
      </c>
      <c r="S33" s="190">
        <v>120</v>
      </c>
      <c r="T33" s="262"/>
      <c r="U33" s="189"/>
      <c r="V33" s="24" t="s">
        <v>182</v>
      </c>
      <c r="W33" s="25" t="s">
        <v>346</v>
      </c>
      <c r="X33" s="26" t="s">
        <v>347</v>
      </c>
      <c r="Y33" s="190">
        <v>1820</v>
      </c>
      <c r="Z33" s="262"/>
      <c r="AA33" s="191"/>
      <c r="AB33" s="24"/>
      <c r="AC33" s="29"/>
      <c r="AD33" s="30"/>
      <c r="AE33" s="239"/>
      <c r="AF33" s="262"/>
      <c r="AG33" s="193"/>
      <c r="AH33" s="27"/>
      <c r="AI33" s="29"/>
      <c r="AJ33" s="29"/>
      <c r="AK33" s="192"/>
      <c r="AL33" s="262"/>
      <c r="AM33" s="194"/>
    </row>
    <row r="34" spans="2:39" ht="16.5" customHeight="1">
      <c r="B34" s="22">
        <v>40211</v>
      </c>
      <c r="D34" s="195" t="s">
        <v>182</v>
      </c>
      <c r="E34" s="108" t="s">
        <v>348</v>
      </c>
      <c r="F34" s="108" t="s">
        <v>349</v>
      </c>
      <c r="G34" s="190">
        <v>3110</v>
      </c>
      <c r="H34" s="262"/>
      <c r="I34" s="196"/>
      <c r="J34" s="24"/>
      <c r="K34" s="29"/>
      <c r="L34" s="181"/>
      <c r="M34" s="238"/>
      <c r="N34" s="262"/>
      <c r="O34" s="196"/>
      <c r="P34" s="24"/>
      <c r="Q34" s="29"/>
      <c r="R34" s="30"/>
      <c r="S34" s="257"/>
      <c r="T34" s="262"/>
      <c r="U34" s="197"/>
      <c r="V34" s="24" t="s">
        <v>182</v>
      </c>
      <c r="W34" s="29" t="s">
        <v>350</v>
      </c>
      <c r="X34" s="30" t="s">
        <v>351</v>
      </c>
      <c r="Y34" s="192">
        <v>520</v>
      </c>
      <c r="Z34" s="262"/>
      <c r="AA34" s="193"/>
      <c r="AB34" s="24"/>
      <c r="AC34" s="29"/>
      <c r="AD34" s="30"/>
      <c r="AE34" s="239"/>
      <c r="AF34" s="262"/>
      <c r="AG34" s="198"/>
      <c r="AH34" s="27"/>
      <c r="AI34" s="29"/>
      <c r="AJ34" s="29"/>
      <c r="AK34" s="192"/>
      <c r="AL34" s="262"/>
      <c r="AM34" s="199"/>
    </row>
    <row r="35" spans="2:39" ht="16.5" customHeight="1">
      <c r="B35" s="31"/>
      <c r="D35" s="195"/>
      <c r="E35" s="33"/>
      <c r="F35" s="33"/>
      <c r="G35" s="326"/>
      <c r="H35" s="262"/>
      <c r="I35" s="197"/>
      <c r="J35" s="24"/>
      <c r="K35" s="29"/>
      <c r="L35" s="30"/>
      <c r="M35" s="238"/>
      <c r="N35" s="262"/>
      <c r="O35" s="197"/>
      <c r="P35" s="24"/>
      <c r="Q35" s="29"/>
      <c r="R35" s="30"/>
      <c r="S35" s="192"/>
      <c r="T35" s="262"/>
      <c r="U35" s="197"/>
      <c r="V35" s="24"/>
      <c r="W35" s="29"/>
      <c r="X35" s="30" t="s">
        <v>260</v>
      </c>
      <c r="Y35" s="192"/>
      <c r="Z35" s="262"/>
      <c r="AA35" s="193"/>
      <c r="AB35" s="24"/>
      <c r="AC35" s="29"/>
      <c r="AD35" s="30"/>
      <c r="AE35" s="239"/>
      <c r="AF35" s="262"/>
      <c r="AG35" s="193"/>
      <c r="AH35" s="27"/>
      <c r="AI35" s="29"/>
      <c r="AJ35" s="29"/>
      <c r="AK35" s="192"/>
      <c r="AL35" s="262"/>
      <c r="AM35" s="194"/>
    </row>
    <row r="36" spans="2:39" ht="16.5" customHeight="1">
      <c r="B36" s="31"/>
      <c r="D36" s="195"/>
      <c r="E36" s="33"/>
      <c r="F36" s="33" t="s">
        <v>260</v>
      </c>
      <c r="G36" s="192"/>
      <c r="H36" s="262"/>
      <c r="I36" s="197"/>
      <c r="J36" s="24"/>
      <c r="K36" s="29"/>
      <c r="L36" s="26"/>
      <c r="M36" s="238"/>
      <c r="N36" s="262"/>
      <c r="O36" s="197"/>
      <c r="P36" s="24"/>
      <c r="Q36" s="29"/>
      <c r="R36" s="30" t="s">
        <v>260</v>
      </c>
      <c r="S36" s="192"/>
      <c r="T36" s="262"/>
      <c r="U36" s="197"/>
      <c r="V36" s="24"/>
      <c r="W36" s="29"/>
      <c r="X36" s="30" t="s">
        <v>260</v>
      </c>
      <c r="Y36" s="192"/>
      <c r="Z36" s="262"/>
      <c r="AA36" s="193"/>
      <c r="AB36" s="24"/>
      <c r="AC36" s="29"/>
      <c r="AD36" s="30"/>
      <c r="AE36" s="192"/>
      <c r="AF36" s="262"/>
      <c r="AG36" s="193"/>
      <c r="AH36" s="27"/>
      <c r="AI36" s="29"/>
      <c r="AJ36" s="29"/>
      <c r="AK36" s="192"/>
      <c r="AL36" s="262"/>
      <c r="AM36" s="194"/>
    </row>
    <row r="37" spans="2:39" ht="16.5" customHeight="1">
      <c r="B37" s="31"/>
      <c r="D37" s="195"/>
      <c r="E37" s="33"/>
      <c r="F37" s="33" t="s">
        <v>260</v>
      </c>
      <c r="G37" s="192"/>
      <c r="H37" s="262"/>
      <c r="I37" s="197"/>
      <c r="J37" s="24"/>
      <c r="K37" s="25"/>
      <c r="L37" s="237"/>
      <c r="M37" s="238"/>
      <c r="N37" s="262"/>
      <c r="O37" s="197"/>
      <c r="P37" s="24"/>
      <c r="Q37" s="29"/>
      <c r="R37" s="30" t="s">
        <v>260</v>
      </c>
      <c r="S37" s="192"/>
      <c r="T37" s="262"/>
      <c r="U37" s="197"/>
      <c r="V37" s="24"/>
      <c r="W37" s="29"/>
      <c r="X37" s="30" t="s">
        <v>260</v>
      </c>
      <c r="Y37" s="192"/>
      <c r="Z37" s="262"/>
      <c r="AA37" s="193"/>
      <c r="AB37" s="24"/>
      <c r="AC37" s="29"/>
      <c r="AD37" s="30" t="s">
        <v>260</v>
      </c>
      <c r="AE37" s="192"/>
      <c r="AF37" s="262"/>
      <c r="AG37" s="193"/>
      <c r="AH37" s="27"/>
      <c r="AI37" s="29"/>
      <c r="AJ37" s="29"/>
      <c r="AK37" s="192"/>
      <c r="AL37" s="262"/>
      <c r="AM37" s="194"/>
    </row>
    <row r="38" spans="2:39" ht="16.5" customHeight="1" thickBot="1">
      <c r="B38" s="31"/>
      <c r="D38" s="195"/>
      <c r="E38" s="33"/>
      <c r="F38" s="33" t="s">
        <v>260</v>
      </c>
      <c r="G38" s="192"/>
      <c r="H38" s="262"/>
      <c r="I38" s="197"/>
      <c r="J38" s="24"/>
      <c r="K38" s="29"/>
      <c r="L38" s="181"/>
      <c r="M38" s="238"/>
      <c r="N38" s="262"/>
      <c r="O38" s="197"/>
      <c r="P38" s="24"/>
      <c r="Q38" s="29"/>
      <c r="R38" s="30" t="s">
        <v>260</v>
      </c>
      <c r="S38" s="192"/>
      <c r="T38" s="262"/>
      <c r="U38" s="197"/>
      <c r="V38" s="24"/>
      <c r="W38" s="33"/>
      <c r="X38" s="33" t="s">
        <v>260</v>
      </c>
      <c r="Y38" s="192"/>
      <c r="Z38" s="262"/>
      <c r="AA38" s="193"/>
      <c r="AB38" s="195"/>
      <c r="AC38" s="29"/>
      <c r="AD38" s="29" t="s">
        <v>260</v>
      </c>
      <c r="AE38" s="192"/>
      <c r="AF38" s="262"/>
      <c r="AG38" s="198"/>
      <c r="AH38" s="27"/>
      <c r="AI38" s="29"/>
      <c r="AJ38" s="29"/>
      <c r="AK38" s="192"/>
      <c r="AL38" s="262"/>
      <c r="AM38" s="199"/>
    </row>
    <row r="39" spans="2:39" ht="16.5" customHeight="1">
      <c r="B39" s="34" t="s">
        <v>261</v>
      </c>
      <c r="C39" s="35">
        <f>SUM(G39:AG39)</f>
        <v>7260</v>
      </c>
      <c r="D39" s="36"/>
      <c r="E39" s="201"/>
      <c r="F39" s="201" t="s">
        <v>260</v>
      </c>
      <c r="G39" s="202">
        <f>SUM(G33:G38)</f>
        <v>4800</v>
      </c>
      <c r="H39" s="264"/>
      <c r="I39" s="203"/>
      <c r="J39" s="36"/>
      <c r="K39" s="201"/>
      <c r="L39" s="201" t="s">
        <v>260</v>
      </c>
      <c r="M39" s="202">
        <f>SUM(M33:M38)</f>
        <v>0</v>
      </c>
      <c r="N39" s="264"/>
      <c r="O39" s="203"/>
      <c r="P39" s="36"/>
      <c r="Q39" s="201"/>
      <c r="R39" s="201" t="s">
        <v>260</v>
      </c>
      <c r="S39" s="202">
        <f>SUM(S33:S38)</f>
        <v>120</v>
      </c>
      <c r="T39" s="264"/>
      <c r="U39" s="203"/>
      <c r="V39" s="36"/>
      <c r="W39" s="201"/>
      <c r="X39" s="201" t="s">
        <v>260</v>
      </c>
      <c r="Y39" s="202">
        <f>SUM(Y33:Y38)</f>
        <v>2340</v>
      </c>
      <c r="Z39" s="264"/>
      <c r="AA39" s="203"/>
      <c r="AB39" s="36"/>
      <c r="AC39" s="201"/>
      <c r="AD39" s="201" t="s">
        <v>260</v>
      </c>
      <c r="AE39" s="202">
        <f>SUM(AE33:AE38)</f>
        <v>0</v>
      </c>
      <c r="AF39" s="264"/>
      <c r="AG39" s="204"/>
      <c r="AH39" s="41"/>
      <c r="AI39" s="201"/>
      <c r="AJ39" s="201"/>
      <c r="AK39" s="202">
        <f>SUM(AK33:AK38)</f>
        <v>0</v>
      </c>
      <c r="AL39" s="264"/>
      <c r="AM39" s="205"/>
    </row>
    <row r="40" spans="2:39" ht="16.5" customHeight="1" thickBot="1">
      <c r="B40" s="43" t="s">
        <v>262</v>
      </c>
      <c r="C40" s="44">
        <f>SUM(H40,N40,T40,Z40,AF40,AL40)</f>
        <v>0</v>
      </c>
      <c r="D40" s="45"/>
      <c r="E40" s="206"/>
      <c r="F40" s="206" t="s">
        <v>260</v>
      </c>
      <c r="G40" s="207"/>
      <c r="H40" s="207">
        <f>SUM(H33:H38)</f>
        <v>0</v>
      </c>
      <c r="I40" s="209"/>
      <c r="J40" s="45"/>
      <c r="K40" s="206"/>
      <c r="L40" s="206" t="s">
        <v>260</v>
      </c>
      <c r="M40" s="207"/>
      <c r="N40" s="207">
        <f>SUM(N33:N38)</f>
        <v>0</v>
      </c>
      <c r="O40" s="209"/>
      <c r="P40" s="45"/>
      <c r="Q40" s="206"/>
      <c r="R40" s="206" t="s">
        <v>260</v>
      </c>
      <c r="S40" s="207"/>
      <c r="T40" s="207">
        <f>SUM(T33:T38)</f>
        <v>0</v>
      </c>
      <c r="U40" s="209"/>
      <c r="V40" s="45"/>
      <c r="W40" s="206"/>
      <c r="X40" s="206" t="s">
        <v>260</v>
      </c>
      <c r="Y40" s="207"/>
      <c r="Z40" s="207">
        <f>SUM(Z33:Z38)</f>
        <v>0</v>
      </c>
      <c r="AA40" s="209"/>
      <c r="AB40" s="45"/>
      <c r="AC40" s="206"/>
      <c r="AD40" s="206" t="s">
        <v>260</v>
      </c>
      <c r="AE40" s="207"/>
      <c r="AF40" s="207">
        <f>SUM(AF33:AF38)</f>
        <v>0</v>
      </c>
      <c r="AG40" s="210"/>
      <c r="AH40" s="46"/>
      <c r="AI40" s="206"/>
      <c r="AJ40" s="206"/>
      <c r="AK40" s="207"/>
      <c r="AL40" s="207">
        <f>SUM(AL33:AL38)</f>
        <v>0</v>
      </c>
      <c r="AM40" s="211"/>
    </row>
    <row r="41" spans="2:39" ht="16.5" customHeight="1">
      <c r="B41" s="22" t="s">
        <v>151</v>
      </c>
      <c r="D41" s="24" t="s">
        <v>182</v>
      </c>
      <c r="E41" s="33" t="s">
        <v>352</v>
      </c>
      <c r="F41" s="33" t="s">
        <v>353</v>
      </c>
      <c r="G41" s="192">
        <v>4260</v>
      </c>
      <c r="H41" s="267"/>
      <c r="I41" s="197"/>
      <c r="J41" s="24"/>
      <c r="K41" s="29"/>
      <c r="L41" s="181"/>
      <c r="M41" s="239"/>
      <c r="N41" s="267"/>
      <c r="O41" s="197"/>
      <c r="P41" s="24"/>
      <c r="Q41" s="29"/>
      <c r="R41" s="30"/>
      <c r="S41" s="239"/>
      <c r="T41" s="267"/>
      <c r="U41" s="197"/>
      <c r="V41" s="24" t="s">
        <v>182</v>
      </c>
      <c r="W41" s="29" t="s">
        <v>354</v>
      </c>
      <c r="X41" s="30" t="s">
        <v>355</v>
      </c>
      <c r="Y41" s="192">
        <v>710</v>
      </c>
      <c r="Z41" s="267"/>
      <c r="AA41" s="193"/>
      <c r="AB41" s="24"/>
      <c r="AC41" s="29"/>
      <c r="AD41" s="29"/>
      <c r="AE41" s="239"/>
      <c r="AF41" s="262"/>
      <c r="AG41" s="198"/>
      <c r="AH41" s="27"/>
      <c r="AI41" s="29"/>
      <c r="AJ41" s="29"/>
      <c r="AK41" s="192"/>
      <c r="AL41" s="262"/>
      <c r="AM41" s="199"/>
    </row>
    <row r="42" spans="2:39" ht="16.5" customHeight="1">
      <c r="B42" s="22">
        <v>40210</v>
      </c>
      <c r="D42" s="24" t="s">
        <v>182</v>
      </c>
      <c r="E42" s="270" t="s">
        <v>356</v>
      </c>
      <c r="F42" s="270" t="s">
        <v>357</v>
      </c>
      <c r="G42" s="244">
        <v>1010</v>
      </c>
      <c r="H42" s="267"/>
      <c r="I42" s="197"/>
      <c r="J42" s="24"/>
      <c r="K42" s="270"/>
      <c r="L42" s="181"/>
      <c r="M42" s="239"/>
      <c r="N42" s="267"/>
      <c r="O42" s="197"/>
      <c r="P42" s="24"/>
      <c r="Q42" s="29"/>
      <c r="R42" s="181"/>
      <c r="S42" s="239"/>
      <c r="T42" s="267"/>
      <c r="U42" s="197"/>
      <c r="V42" s="24" t="s">
        <v>182</v>
      </c>
      <c r="W42" s="270" t="s">
        <v>358</v>
      </c>
      <c r="X42" s="181" t="s">
        <v>359</v>
      </c>
      <c r="Y42" s="192">
        <v>30</v>
      </c>
      <c r="Z42" s="267"/>
      <c r="AA42" s="193"/>
      <c r="AB42" s="24"/>
      <c r="AC42" s="29"/>
      <c r="AD42" s="29"/>
      <c r="AE42" s="239"/>
      <c r="AF42" s="262"/>
      <c r="AG42" s="198"/>
      <c r="AH42" s="195"/>
      <c r="AI42" s="29"/>
      <c r="AJ42" s="29"/>
      <c r="AK42" s="192"/>
      <c r="AL42" s="262"/>
      <c r="AM42" s="199"/>
    </row>
    <row r="43" spans="2:39" ht="16.5" customHeight="1">
      <c r="B43" s="31"/>
      <c r="D43" s="24" t="s">
        <v>182</v>
      </c>
      <c r="E43" s="270" t="s">
        <v>362</v>
      </c>
      <c r="F43" s="270" t="s">
        <v>363</v>
      </c>
      <c r="G43" s="244">
        <v>510</v>
      </c>
      <c r="H43" s="267"/>
      <c r="I43" s="196"/>
      <c r="J43" s="24"/>
      <c r="K43" s="270"/>
      <c r="L43" s="181"/>
      <c r="M43" s="239"/>
      <c r="N43" s="267"/>
      <c r="O43" s="196"/>
      <c r="P43" s="195"/>
      <c r="Q43" s="29"/>
      <c r="R43" s="181"/>
      <c r="S43" s="192"/>
      <c r="T43" s="267"/>
      <c r="U43" s="196"/>
      <c r="V43" s="24" t="s">
        <v>182</v>
      </c>
      <c r="W43" s="270" t="s">
        <v>360</v>
      </c>
      <c r="X43" s="181" t="s">
        <v>361</v>
      </c>
      <c r="Y43" s="192">
        <v>30</v>
      </c>
      <c r="Z43" s="267"/>
      <c r="AA43" s="198"/>
      <c r="AB43" s="24"/>
      <c r="AC43" s="29"/>
      <c r="AD43" s="29"/>
      <c r="AE43" s="239"/>
      <c r="AF43" s="262"/>
      <c r="AG43" s="198"/>
      <c r="AH43" s="195"/>
      <c r="AI43" s="29"/>
      <c r="AJ43" s="29"/>
      <c r="AK43" s="192"/>
      <c r="AL43" s="262"/>
      <c r="AM43" s="199"/>
    </row>
    <row r="44" spans="2:39" ht="16.5" customHeight="1">
      <c r="B44" s="31"/>
      <c r="D44" s="24" t="s">
        <v>182</v>
      </c>
      <c r="E44" s="270" t="s">
        <v>366</v>
      </c>
      <c r="F44" s="270" t="s">
        <v>367</v>
      </c>
      <c r="G44" s="244">
        <v>230</v>
      </c>
      <c r="H44" s="267"/>
      <c r="I44" s="196"/>
      <c r="J44" s="24"/>
      <c r="K44" s="270"/>
      <c r="L44" s="181"/>
      <c r="M44" s="239"/>
      <c r="N44" s="267"/>
      <c r="O44" s="196"/>
      <c r="P44" s="195"/>
      <c r="Q44" s="29"/>
      <c r="R44" s="29"/>
      <c r="S44" s="192"/>
      <c r="T44" s="267"/>
      <c r="U44" s="196"/>
      <c r="V44" s="24" t="s">
        <v>182</v>
      </c>
      <c r="W44" s="270" t="s">
        <v>364</v>
      </c>
      <c r="X44" s="181" t="s">
        <v>365</v>
      </c>
      <c r="Y44" s="192">
        <v>60</v>
      </c>
      <c r="Z44" s="267"/>
      <c r="AA44" s="198"/>
      <c r="AB44" s="24"/>
      <c r="AC44" s="29"/>
      <c r="AD44" s="29"/>
      <c r="AE44" s="239"/>
      <c r="AF44" s="262"/>
      <c r="AG44" s="198"/>
      <c r="AH44" s="195"/>
      <c r="AI44" s="29"/>
      <c r="AJ44" s="29"/>
      <c r="AK44" s="192"/>
      <c r="AL44" s="262"/>
      <c r="AM44" s="199"/>
    </row>
    <row r="45" spans="2:39" ht="16.5" customHeight="1">
      <c r="B45" s="31"/>
      <c r="D45" s="24" t="s">
        <v>182</v>
      </c>
      <c r="E45" s="270" t="s">
        <v>368</v>
      </c>
      <c r="F45" s="270" t="s">
        <v>369</v>
      </c>
      <c r="G45" s="244">
        <v>1910</v>
      </c>
      <c r="H45" s="267"/>
      <c r="I45" s="196"/>
      <c r="J45" s="24"/>
      <c r="K45" s="29"/>
      <c r="L45" s="29"/>
      <c r="M45" s="239"/>
      <c r="N45" s="267"/>
      <c r="O45" s="196"/>
      <c r="P45" s="195"/>
      <c r="Q45" s="29"/>
      <c r="R45" s="29"/>
      <c r="S45" s="192"/>
      <c r="T45" s="267"/>
      <c r="U45" s="196"/>
      <c r="V45" s="24"/>
      <c r="W45" s="29"/>
      <c r="X45" s="30"/>
      <c r="Y45" s="257"/>
      <c r="Z45" s="267"/>
      <c r="AA45" s="198"/>
      <c r="AB45" s="24"/>
      <c r="AC45" s="29"/>
      <c r="AD45" s="29"/>
      <c r="AE45" s="239"/>
      <c r="AF45" s="262"/>
      <c r="AG45" s="198"/>
      <c r="AH45" s="195"/>
      <c r="AI45" s="29"/>
      <c r="AJ45" s="29"/>
      <c r="AK45" s="192"/>
      <c r="AL45" s="262"/>
      <c r="AM45" s="199"/>
    </row>
    <row r="46" spans="2:39" ht="16.5" customHeight="1">
      <c r="B46" s="31"/>
      <c r="D46" s="24" t="s">
        <v>182</v>
      </c>
      <c r="E46" s="33" t="s">
        <v>370</v>
      </c>
      <c r="F46" s="235" t="s">
        <v>371</v>
      </c>
      <c r="G46" s="192">
        <v>110</v>
      </c>
      <c r="H46" s="267"/>
      <c r="I46" s="196"/>
      <c r="J46" s="195"/>
      <c r="K46" s="29"/>
      <c r="L46" s="181"/>
      <c r="M46" s="257"/>
      <c r="N46" s="267"/>
      <c r="O46" s="196"/>
      <c r="P46" s="195"/>
      <c r="Q46" s="29"/>
      <c r="R46" s="29"/>
      <c r="S46" s="192"/>
      <c r="T46" s="267"/>
      <c r="U46" s="196"/>
      <c r="V46" s="195"/>
      <c r="W46" s="29"/>
      <c r="X46" s="29"/>
      <c r="Y46" s="192"/>
      <c r="Z46" s="267"/>
      <c r="AA46" s="198"/>
      <c r="AB46" s="24"/>
      <c r="AC46" s="29"/>
      <c r="AD46" s="29"/>
      <c r="AE46" s="239"/>
      <c r="AF46" s="262"/>
      <c r="AG46" s="198"/>
      <c r="AH46" s="195"/>
      <c r="AI46" s="29"/>
      <c r="AJ46" s="29"/>
      <c r="AK46" s="192"/>
      <c r="AL46" s="262"/>
      <c r="AM46" s="199"/>
    </row>
    <row r="47" spans="2:39" ht="16.5" customHeight="1">
      <c r="B47" s="31"/>
      <c r="D47" s="24" t="s">
        <v>182</v>
      </c>
      <c r="E47" s="25" t="s">
        <v>372</v>
      </c>
      <c r="F47" s="247" t="s">
        <v>373</v>
      </c>
      <c r="G47" s="248">
        <v>1420</v>
      </c>
      <c r="H47" s="267"/>
      <c r="I47" s="196"/>
      <c r="J47" s="195"/>
      <c r="K47" s="29"/>
      <c r="L47" s="181"/>
      <c r="M47" s="257"/>
      <c r="N47" s="267"/>
      <c r="O47" s="196"/>
      <c r="P47" s="195"/>
      <c r="Q47" s="29"/>
      <c r="R47" s="29"/>
      <c r="S47" s="192"/>
      <c r="T47" s="267"/>
      <c r="U47" s="196"/>
      <c r="V47" s="195"/>
      <c r="W47" s="29"/>
      <c r="X47" s="29"/>
      <c r="Y47" s="192"/>
      <c r="Z47" s="267"/>
      <c r="AA47" s="198"/>
      <c r="AB47" s="24"/>
      <c r="AC47" s="249"/>
      <c r="AD47" s="272"/>
      <c r="AE47" s="239"/>
      <c r="AF47" s="262"/>
      <c r="AG47" s="198"/>
      <c r="AH47" s="195"/>
      <c r="AI47" s="29"/>
      <c r="AJ47" s="29"/>
      <c r="AK47" s="192"/>
      <c r="AL47" s="262"/>
      <c r="AM47" s="199"/>
    </row>
    <row r="48" spans="2:39" ht="16.5" customHeight="1">
      <c r="B48" s="32"/>
      <c r="D48" s="24"/>
      <c r="E48" s="270"/>
      <c r="F48" s="270"/>
      <c r="G48" s="346"/>
      <c r="H48" s="267"/>
      <c r="I48" s="196"/>
      <c r="J48" s="195"/>
      <c r="K48" s="25"/>
      <c r="L48" s="297"/>
      <c r="M48" s="257"/>
      <c r="N48" s="267"/>
      <c r="O48" s="196"/>
      <c r="P48" s="195"/>
      <c r="Q48" s="29"/>
      <c r="R48" s="29"/>
      <c r="S48" s="192"/>
      <c r="T48" s="267"/>
      <c r="U48" s="196"/>
      <c r="V48" s="195"/>
      <c r="W48" s="29"/>
      <c r="X48" s="29"/>
      <c r="Y48" s="192"/>
      <c r="Z48" s="267"/>
      <c r="AA48" s="198"/>
      <c r="AB48" s="24"/>
      <c r="AC48" s="249"/>
      <c r="AD48" s="249"/>
      <c r="AE48" s="271"/>
      <c r="AF48" s="262"/>
      <c r="AG48" s="198"/>
      <c r="AH48" s="195"/>
      <c r="AI48" s="29"/>
      <c r="AJ48" s="29"/>
      <c r="AK48" s="192"/>
      <c r="AL48" s="262"/>
      <c r="AM48" s="199"/>
    </row>
    <row r="49" spans="2:39" ht="16.5" customHeight="1">
      <c r="B49" s="32"/>
      <c r="D49" s="24"/>
      <c r="E49" s="270"/>
      <c r="F49" s="270"/>
      <c r="G49" s="346"/>
      <c r="H49" s="267"/>
      <c r="I49" s="196"/>
      <c r="J49" s="195"/>
      <c r="K49" s="25"/>
      <c r="L49" s="29"/>
      <c r="M49" s="257"/>
      <c r="N49" s="267"/>
      <c r="O49" s="196"/>
      <c r="P49" s="195"/>
      <c r="Q49" s="29"/>
      <c r="R49" s="29"/>
      <c r="S49" s="192"/>
      <c r="T49" s="267"/>
      <c r="U49" s="196"/>
      <c r="V49" s="195"/>
      <c r="W49" s="29"/>
      <c r="X49" s="29"/>
      <c r="Y49" s="192"/>
      <c r="Z49" s="267"/>
      <c r="AA49" s="198"/>
      <c r="AB49" s="24"/>
      <c r="AC49" s="249"/>
      <c r="AD49" s="249"/>
      <c r="AE49" s="271"/>
      <c r="AF49" s="262"/>
      <c r="AG49" s="198"/>
      <c r="AH49" s="195"/>
      <c r="AI49" s="29"/>
      <c r="AJ49" s="29"/>
      <c r="AK49" s="192"/>
      <c r="AL49" s="262"/>
      <c r="AM49" s="199"/>
    </row>
    <row r="50" spans="2:39" ht="16.5" customHeight="1">
      <c r="B50" s="31"/>
      <c r="D50" s="24"/>
      <c r="E50" s="270"/>
      <c r="F50" s="270"/>
      <c r="G50" s="271"/>
      <c r="H50" s="267"/>
      <c r="I50" s="196"/>
      <c r="J50" s="195"/>
      <c r="K50" s="29"/>
      <c r="L50" s="29"/>
      <c r="M50" s="192"/>
      <c r="N50" s="267"/>
      <c r="O50" s="196"/>
      <c r="P50" s="195"/>
      <c r="Q50" s="29"/>
      <c r="R50" s="29"/>
      <c r="S50" s="192"/>
      <c r="T50" s="267"/>
      <c r="U50" s="196"/>
      <c r="V50" s="195"/>
      <c r="W50" s="29"/>
      <c r="X50" s="29"/>
      <c r="Y50" s="192"/>
      <c r="Z50" s="267"/>
      <c r="AA50" s="198"/>
      <c r="AB50" s="24"/>
      <c r="AC50" s="249"/>
      <c r="AD50" s="249"/>
      <c r="AE50" s="271"/>
      <c r="AF50" s="262"/>
      <c r="AG50" s="198"/>
      <c r="AH50" s="195"/>
      <c r="AI50" s="29"/>
      <c r="AJ50" s="29"/>
      <c r="AK50" s="192"/>
      <c r="AL50" s="262"/>
      <c r="AM50" s="199"/>
    </row>
    <row r="51" spans="2:39" ht="16.5" customHeight="1">
      <c r="B51" s="31"/>
      <c r="D51" s="195"/>
      <c r="E51" s="249"/>
      <c r="F51" s="249"/>
      <c r="G51" s="271"/>
      <c r="H51" s="267"/>
      <c r="I51" s="196"/>
      <c r="J51" s="195"/>
      <c r="K51" s="29"/>
      <c r="L51" s="29"/>
      <c r="M51" s="192"/>
      <c r="N51" s="267"/>
      <c r="O51" s="196"/>
      <c r="P51" s="195"/>
      <c r="Q51" s="29"/>
      <c r="R51" s="29"/>
      <c r="S51" s="192"/>
      <c r="T51" s="267"/>
      <c r="U51" s="196"/>
      <c r="V51" s="195"/>
      <c r="W51" s="29"/>
      <c r="X51" s="29"/>
      <c r="Y51" s="192"/>
      <c r="Z51" s="267"/>
      <c r="AA51" s="198"/>
      <c r="AB51" s="195"/>
      <c r="AC51" s="249"/>
      <c r="AD51" s="250"/>
      <c r="AE51" s="271"/>
      <c r="AF51" s="262"/>
      <c r="AG51" s="198"/>
      <c r="AH51" s="195"/>
      <c r="AI51" s="29"/>
      <c r="AJ51" s="29"/>
      <c r="AK51" s="192"/>
      <c r="AL51" s="262"/>
      <c r="AM51" s="199"/>
    </row>
    <row r="52" spans="2:39" ht="16.5" customHeight="1">
      <c r="B52" s="31"/>
      <c r="D52" s="195"/>
      <c r="E52" s="246"/>
      <c r="F52" s="246"/>
      <c r="G52" s="271"/>
      <c r="H52" s="262"/>
      <c r="I52" s="196"/>
      <c r="J52" s="195"/>
      <c r="K52" s="29"/>
      <c r="L52" s="29"/>
      <c r="M52" s="192"/>
      <c r="N52" s="262"/>
      <c r="O52" s="196"/>
      <c r="P52" s="195"/>
      <c r="Q52" s="29"/>
      <c r="R52" s="29"/>
      <c r="S52" s="192"/>
      <c r="T52" s="262"/>
      <c r="U52" s="196"/>
      <c r="V52" s="195"/>
      <c r="W52" s="29"/>
      <c r="X52" s="29"/>
      <c r="Y52" s="192"/>
      <c r="Z52" s="262"/>
      <c r="AA52" s="198"/>
      <c r="AB52" s="195"/>
      <c r="AC52" s="249"/>
      <c r="AD52" s="250"/>
      <c r="AE52" s="271"/>
      <c r="AF52" s="262"/>
      <c r="AG52" s="198"/>
      <c r="AH52" s="195"/>
      <c r="AI52" s="29"/>
      <c r="AJ52" s="29"/>
      <c r="AK52" s="192"/>
      <c r="AL52" s="262"/>
      <c r="AM52" s="199"/>
    </row>
    <row r="53" spans="2:39" ht="16.5" customHeight="1">
      <c r="B53" s="31"/>
      <c r="D53" s="195"/>
      <c r="E53" s="249"/>
      <c r="F53" s="249"/>
      <c r="G53" s="271"/>
      <c r="H53" s="262"/>
      <c r="I53" s="196"/>
      <c r="J53" s="195"/>
      <c r="K53" s="29"/>
      <c r="L53" s="29"/>
      <c r="M53" s="192"/>
      <c r="N53" s="262"/>
      <c r="O53" s="196"/>
      <c r="P53" s="195"/>
      <c r="Q53" s="29"/>
      <c r="R53" s="29"/>
      <c r="S53" s="192"/>
      <c r="T53" s="262"/>
      <c r="U53" s="196"/>
      <c r="V53" s="195"/>
      <c r="W53" s="29"/>
      <c r="X53" s="29"/>
      <c r="Y53" s="192"/>
      <c r="Z53" s="262"/>
      <c r="AA53" s="198"/>
      <c r="AB53" s="24"/>
      <c r="AC53" s="29"/>
      <c r="AD53" s="258"/>
      <c r="AE53" s="268"/>
      <c r="AF53" s="262"/>
      <c r="AG53" s="198"/>
      <c r="AH53" s="24"/>
      <c r="AI53" s="25"/>
      <c r="AJ53" s="25"/>
      <c r="AK53" s="190"/>
      <c r="AL53" s="262"/>
      <c r="AM53" s="199"/>
    </row>
    <row r="54" spans="2:39" ht="16.5" customHeight="1" thickBot="1">
      <c r="B54" s="31"/>
      <c r="D54" s="195"/>
      <c r="E54" s="29"/>
      <c r="F54" s="29"/>
      <c r="G54" s="271"/>
      <c r="H54" s="262"/>
      <c r="I54" s="196"/>
      <c r="J54" s="195"/>
      <c r="K54" s="29"/>
      <c r="L54" s="29"/>
      <c r="M54" s="192"/>
      <c r="N54" s="262"/>
      <c r="O54" s="196"/>
      <c r="P54" s="195"/>
      <c r="Q54" s="29"/>
      <c r="R54" s="29"/>
      <c r="S54" s="192"/>
      <c r="T54" s="262"/>
      <c r="U54" s="196"/>
      <c r="V54" s="195"/>
      <c r="W54" s="29"/>
      <c r="X54" s="29"/>
      <c r="Y54" s="192"/>
      <c r="Z54" s="262"/>
      <c r="AA54" s="198"/>
      <c r="AB54" s="195"/>
      <c r="AC54" s="29"/>
      <c r="AD54" s="29" t="s">
        <v>260</v>
      </c>
      <c r="AE54" s="192"/>
      <c r="AF54" s="262"/>
      <c r="AG54" s="198"/>
      <c r="AH54" s="195"/>
      <c r="AI54" s="29"/>
      <c r="AJ54" s="29"/>
      <c r="AK54" s="192"/>
      <c r="AL54" s="262"/>
      <c r="AM54" s="199"/>
    </row>
    <row r="55" spans="2:39" ht="15.75" customHeight="1">
      <c r="B55" s="34" t="s">
        <v>261</v>
      </c>
      <c r="C55" s="35">
        <f>SUM(G55,M55,S55,Y55,AE55,AK55)</f>
        <v>10280</v>
      </c>
      <c r="D55" s="41"/>
      <c r="E55" s="201"/>
      <c r="F55" s="201" t="s">
        <v>260</v>
      </c>
      <c r="G55" s="202">
        <f>SUM(G41:G54)</f>
        <v>9450</v>
      </c>
      <c r="H55" s="202"/>
      <c r="I55" s="39"/>
      <c r="J55" s="41"/>
      <c r="K55" s="201"/>
      <c r="L55" s="201"/>
      <c r="M55" s="202">
        <f>SUM(M41:M54)</f>
        <v>0</v>
      </c>
      <c r="N55" s="202"/>
      <c r="O55" s="39"/>
      <c r="P55" s="41"/>
      <c r="Q55" s="201"/>
      <c r="R55" s="201"/>
      <c r="S55" s="202">
        <f>SUM(S41:S54)</f>
        <v>0</v>
      </c>
      <c r="T55" s="202"/>
      <c r="U55" s="39"/>
      <c r="V55" s="41"/>
      <c r="W55" s="201"/>
      <c r="X55" s="201"/>
      <c r="Y55" s="202">
        <f>SUM(Y41:Y54)</f>
        <v>830</v>
      </c>
      <c r="Z55" s="202"/>
      <c r="AA55" s="39"/>
      <c r="AB55" s="41"/>
      <c r="AC55" s="201"/>
      <c r="AD55" s="201" t="s">
        <v>260</v>
      </c>
      <c r="AE55" s="202">
        <f>SUM(AE41:AE54)</f>
        <v>0</v>
      </c>
      <c r="AF55" s="202"/>
      <c r="AG55" s="40"/>
      <c r="AH55" s="41"/>
      <c r="AI55" s="37"/>
      <c r="AJ55" s="37"/>
      <c r="AK55" s="38">
        <f>SUM(AK41:AK54)</f>
        <v>0</v>
      </c>
      <c r="AL55" s="38"/>
      <c r="AM55" s="42"/>
    </row>
    <row r="56" spans="2:39" ht="15.75" customHeight="1" thickBot="1">
      <c r="B56" s="47" t="s">
        <v>262</v>
      </c>
      <c r="C56" s="48">
        <f>SUM(H56,N56,T56,Z56,AF56,AL56)</f>
        <v>0</v>
      </c>
      <c r="D56" s="49"/>
      <c r="E56" s="221"/>
      <c r="F56" s="221" t="s">
        <v>260</v>
      </c>
      <c r="G56" s="222"/>
      <c r="H56" s="222">
        <f>SUM(H41:H54)</f>
        <v>0</v>
      </c>
      <c r="I56" s="52"/>
      <c r="J56" s="49"/>
      <c r="K56" s="221"/>
      <c r="L56" s="221"/>
      <c r="M56" s="222"/>
      <c r="N56" s="222">
        <f>SUM(N41:N54)</f>
        <v>0</v>
      </c>
      <c r="O56" s="52"/>
      <c r="P56" s="49"/>
      <c r="Q56" s="221"/>
      <c r="R56" s="221"/>
      <c r="S56" s="222"/>
      <c r="T56" s="222">
        <f>SUM(T41:T54)</f>
        <v>0</v>
      </c>
      <c r="U56" s="52"/>
      <c r="V56" s="49"/>
      <c r="W56" s="221"/>
      <c r="X56" s="221"/>
      <c r="Y56" s="222"/>
      <c r="Z56" s="222">
        <f>SUM(Z41:Z54)</f>
        <v>0</v>
      </c>
      <c r="AA56" s="52"/>
      <c r="AB56" s="49"/>
      <c r="AC56" s="221"/>
      <c r="AD56" s="221" t="s">
        <v>260</v>
      </c>
      <c r="AE56" s="222"/>
      <c r="AF56" s="222">
        <f>SUM(AF41:AF54)</f>
        <v>0</v>
      </c>
      <c r="AG56" s="53"/>
      <c r="AH56" s="49"/>
      <c r="AI56" s="50"/>
      <c r="AJ56" s="50"/>
      <c r="AK56" s="51"/>
      <c r="AL56" s="51">
        <f>SUM(AL41:AL54)</f>
        <v>0</v>
      </c>
      <c r="AM56" s="54"/>
    </row>
    <row r="57" spans="2:39" s="95" customFormat="1" ht="15.75" customHeight="1" thickTop="1" thickBot="1">
      <c r="B57" s="55" t="s">
        <v>305</v>
      </c>
      <c r="C57" s="56">
        <f>SUM(H57,N57,T57,Z57,AF57,AL57)</f>
        <v>0</v>
      </c>
      <c r="D57" s="57"/>
      <c r="E57" s="223"/>
      <c r="F57" s="223" t="s">
        <v>260</v>
      </c>
      <c r="G57" s="224">
        <f>SUM(G13,G25,G31,G39,G55)</f>
        <v>25930</v>
      </c>
      <c r="H57" s="224">
        <f>SUM(H56,H40,H32,H26,H14)</f>
        <v>0</v>
      </c>
      <c r="I57" s="60"/>
      <c r="J57" s="57"/>
      <c r="K57" s="223"/>
      <c r="L57" s="223"/>
      <c r="M57" s="224">
        <f>SUM(M13,M25,M31,M39,M55)</f>
        <v>340</v>
      </c>
      <c r="N57" s="224">
        <f>SUM(N56,N40,N32,N26,N14)</f>
        <v>0</v>
      </c>
      <c r="O57" s="60"/>
      <c r="P57" s="57"/>
      <c r="Q57" s="223"/>
      <c r="R57" s="223"/>
      <c r="S57" s="224">
        <f>SUM(S13,S25,S31,S39,S55)</f>
        <v>1050</v>
      </c>
      <c r="T57" s="224">
        <f>SUM(T56,T40,T32,T26,T14)</f>
        <v>0</v>
      </c>
      <c r="U57" s="60"/>
      <c r="V57" s="57"/>
      <c r="W57" s="223"/>
      <c r="X57" s="223"/>
      <c r="Y57" s="224">
        <f>SUM(Y13,Y25,Y31,Y39,Y55)</f>
        <v>7180</v>
      </c>
      <c r="Z57" s="224">
        <f>SUM(Z56,Z40,Z32,Z26,Z14)</f>
        <v>0</v>
      </c>
      <c r="AA57" s="60"/>
      <c r="AB57" s="57"/>
      <c r="AC57" s="223"/>
      <c r="AD57" s="223" t="s">
        <v>260</v>
      </c>
      <c r="AE57" s="224">
        <f>SUM(AE13,AE25,AE31,AE39,AE55)</f>
        <v>0</v>
      </c>
      <c r="AF57" s="224">
        <f>SUM(AF56,AF40,AF32,AF26,AF14)</f>
        <v>0</v>
      </c>
      <c r="AG57" s="61"/>
      <c r="AH57" s="57"/>
      <c r="AI57" s="58"/>
      <c r="AJ57" s="58"/>
      <c r="AK57" s="59">
        <f>SUM(AK13,AK25,AK31,AK39,AK55)</f>
        <v>0</v>
      </c>
      <c r="AL57" s="59">
        <f>SUM(AL56,AL40,AL32,AL26,AL14)</f>
        <v>0</v>
      </c>
      <c r="AM57" s="62"/>
    </row>
    <row r="58" spans="2:39" ht="15" customHeight="1" thickBot="1">
      <c r="B58" s="96"/>
      <c r="C58" s="97"/>
      <c r="D58" s="97"/>
      <c r="F58" s="72" t="s">
        <v>260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/>
      <c r="S58" s="419" t="s">
        <v>374</v>
      </c>
      <c r="T58" s="419"/>
      <c r="U58" s="419"/>
      <c r="V58" s="419"/>
      <c r="W58" s="419"/>
      <c r="X58" s="419"/>
      <c r="Y58" s="419"/>
      <c r="Z58" s="419"/>
      <c r="AA58" s="419"/>
      <c r="AB58" s="419"/>
      <c r="AC58" s="419"/>
      <c r="AD58" s="419"/>
      <c r="AE58" s="419"/>
      <c r="AF58" s="419"/>
      <c r="AG58" s="419"/>
      <c r="AH58" s="419"/>
      <c r="AI58" s="419"/>
      <c r="AJ58" s="419"/>
      <c r="AK58" s="419"/>
      <c r="AL58" s="419"/>
      <c r="AM58" s="419"/>
    </row>
    <row r="59" spans="2:39" ht="15" customHeight="1">
      <c r="B59" s="99" t="s">
        <v>307</v>
      </c>
      <c r="C59" s="162"/>
      <c r="D59" s="163"/>
      <c r="E59" s="100"/>
      <c r="F59" s="100"/>
      <c r="G59" s="164"/>
      <c r="H59" s="164"/>
      <c r="I59" s="164"/>
      <c r="J59" s="165"/>
      <c r="K59" s="164"/>
      <c r="L59" s="164"/>
      <c r="M59" s="164"/>
      <c r="N59" s="164"/>
      <c r="O59" s="164"/>
      <c r="P59" s="163"/>
      <c r="Q59" s="100"/>
      <c r="R59" s="100"/>
      <c r="S59" s="164"/>
      <c r="T59" s="164"/>
      <c r="U59" s="164"/>
      <c r="V59" s="165"/>
      <c r="W59" s="164"/>
      <c r="X59" s="164"/>
      <c r="Y59" s="164"/>
      <c r="Z59" s="164"/>
      <c r="AA59" s="166"/>
      <c r="AB59" s="165"/>
      <c r="AC59" s="164"/>
      <c r="AD59" s="164"/>
      <c r="AE59" s="164"/>
      <c r="AF59" s="164"/>
      <c r="AG59" s="164"/>
      <c r="AH59" s="165"/>
      <c r="AI59" s="164"/>
      <c r="AJ59" s="164"/>
      <c r="AK59" s="164"/>
      <c r="AL59" s="164"/>
      <c r="AM59" s="167"/>
    </row>
    <row r="60" spans="2:39" ht="15" customHeight="1">
      <c r="B60" s="101" t="s">
        <v>308</v>
      </c>
      <c r="C60" s="168"/>
      <c r="D60" s="169"/>
      <c r="E60" s="102"/>
      <c r="F60" s="102"/>
      <c r="G60" s="170"/>
      <c r="H60" s="170"/>
      <c r="I60" s="170"/>
      <c r="J60" s="171"/>
      <c r="K60" s="170"/>
      <c r="L60" s="170"/>
      <c r="M60" s="170"/>
      <c r="N60" s="170"/>
      <c r="O60" s="170"/>
      <c r="P60" s="169"/>
      <c r="Q60" s="102"/>
      <c r="R60" s="102"/>
      <c r="S60" s="170"/>
      <c r="T60" s="170"/>
      <c r="U60" s="170"/>
      <c r="V60" s="171"/>
      <c r="W60" s="170"/>
      <c r="X60" s="170"/>
      <c r="Y60" s="170"/>
      <c r="Z60" s="170"/>
      <c r="AA60" s="172"/>
      <c r="AB60" s="171"/>
      <c r="AC60" s="170"/>
      <c r="AD60" s="170"/>
      <c r="AE60" s="170"/>
      <c r="AF60" s="170"/>
      <c r="AG60" s="170"/>
      <c r="AH60" s="171"/>
      <c r="AI60" s="170"/>
      <c r="AJ60" s="170"/>
      <c r="AK60" s="170"/>
      <c r="AL60" s="170"/>
      <c r="AM60" s="173"/>
    </row>
    <row r="61" spans="2:39" ht="15" customHeight="1">
      <c r="B61" s="103"/>
      <c r="C61" s="168"/>
      <c r="D61" s="169"/>
      <c r="E61" s="102"/>
      <c r="F61" s="102"/>
      <c r="G61" s="170"/>
      <c r="H61" s="170"/>
      <c r="I61" s="170"/>
      <c r="J61" s="171"/>
      <c r="N61" s="170"/>
      <c r="O61" s="170"/>
      <c r="P61" s="169"/>
      <c r="Q61" s="102"/>
      <c r="R61" s="102"/>
      <c r="S61" s="170"/>
      <c r="T61" s="170"/>
      <c r="U61" s="170"/>
      <c r="V61" s="171"/>
      <c r="W61" s="170"/>
      <c r="X61" s="170"/>
      <c r="Y61" s="170"/>
      <c r="Z61" s="170"/>
      <c r="AA61" s="172"/>
      <c r="AB61" s="171"/>
      <c r="AC61" s="170"/>
      <c r="AD61" s="170"/>
      <c r="AE61" s="170"/>
      <c r="AF61" s="170"/>
      <c r="AG61" s="170"/>
      <c r="AH61" s="171"/>
      <c r="AI61" s="170"/>
      <c r="AJ61" s="170"/>
      <c r="AK61" s="170"/>
      <c r="AL61" s="170"/>
      <c r="AM61" s="173"/>
    </row>
    <row r="62" spans="2:39" ht="15" customHeight="1">
      <c r="B62" s="103"/>
      <c r="C62" s="168"/>
      <c r="D62" s="169"/>
      <c r="E62" s="102"/>
      <c r="F62" s="102"/>
      <c r="G62" s="170"/>
      <c r="H62" s="170"/>
      <c r="I62" s="170"/>
      <c r="J62" s="171"/>
      <c r="K62" s="170"/>
      <c r="L62" s="170"/>
      <c r="M62" s="170"/>
      <c r="N62" s="170"/>
      <c r="O62" s="170"/>
      <c r="P62" s="169"/>
      <c r="Q62" s="102"/>
      <c r="R62" s="102"/>
      <c r="S62" s="170"/>
      <c r="T62" s="170"/>
      <c r="U62" s="170"/>
      <c r="V62" s="171"/>
      <c r="W62" s="170"/>
      <c r="X62" s="170"/>
      <c r="Y62" s="170"/>
      <c r="Z62" s="170"/>
      <c r="AA62" s="172"/>
      <c r="AB62" s="171"/>
      <c r="AC62" s="170"/>
      <c r="AD62" s="170"/>
      <c r="AE62" s="170"/>
      <c r="AF62" s="170"/>
      <c r="AG62" s="170"/>
      <c r="AH62" s="171"/>
      <c r="AI62" s="170"/>
      <c r="AJ62" s="170"/>
      <c r="AK62" s="170"/>
      <c r="AL62" s="170"/>
      <c r="AM62" s="173"/>
    </row>
    <row r="63" spans="2:39" ht="15" customHeight="1">
      <c r="B63" s="103"/>
      <c r="C63" s="168"/>
      <c r="D63" s="169"/>
      <c r="E63" s="102"/>
      <c r="F63" s="102"/>
      <c r="G63" s="170"/>
      <c r="H63" s="170"/>
      <c r="I63" s="170"/>
      <c r="J63" s="171"/>
      <c r="K63" s="170"/>
      <c r="L63" s="170"/>
      <c r="M63" s="170"/>
      <c r="N63" s="170"/>
      <c r="O63" s="170"/>
      <c r="P63" s="169"/>
      <c r="Q63" s="102"/>
      <c r="R63" s="102"/>
      <c r="S63" s="170"/>
      <c r="T63" s="170"/>
      <c r="U63" s="170"/>
      <c r="V63" s="171"/>
      <c r="W63" s="170"/>
      <c r="X63" s="170"/>
      <c r="Y63" s="170"/>
      <c r="Z63" s="170"/>
      <c r="AA63" s="172"/>
      <c r="AB63" s="171"/>
      <c r="AC63" s="170"/>
      <c r="AD63" s="170"/>
      <c r="AE63" s="170"/>
      <c r="AF63" s="170"/>
      <c r="AG63" s="170"/>
      <c r="AH63" s="171"/>
      <c r="AI63" s="170"/>
      <c r="AJ63" s="170"/>
      <c r="AK63" s="170"/>
      <c r="AL63" s="170"/>
      <c r="AM63" s="173"/>
    </row>
    <row r="64" spans="2:39" ht="15" customHeight="1">
      <c r="B64" s="103"/>
      <c r="C64" s="168"/>
      <c r="D64" s="169"/>
      <c r="E64" s="102"/>
      <c r="F64" s="102"/>
      <c r="G64" s="170"/>
      <c r="H64" s="170"/>
      <c r="I64" s="170"/>
      <c r="J64" s="171"/>
      <c r="K64" s="170"/>
      <c r="L64" s="170"/>
      <c r="M64" s="170"/>
      <c r="N64" s="170"/>
      <c r="O64" s="170"/>
      <c r="P64" s="169"/>
      <c r="Q64" s="102"/>
      <c r="R64" s="102"/>
      <c r="S64" s="170"/>
      <c r="T64" s="170"/>
      <c r="U64" s="170"/>
      <c r="V64" s="171"/>
      <c r="W64" s="170"/>
      <c r="X64" s="170"/>
      <c r="Y64" s="170"/>
      <c r="Z64" s="170"/>
      <c r="AA64" s="172"/>
      <c r="AB64" s="171"/>
      <c r="AC64" s="170"/>
      <c r="AD64" s="170"/>
      <c r="AE64" s="170"/>
      <c r="AF64" s="170"/>
      <c r="AG64" s="170"/>
      <c r="AH64" s="171"/>
      <c r="AI64" s="170"/>
      <c r="AJ64" s="170"/>
      <c r="AK64" s="170"/>
      <c r="AL64" s="170"/>
      <c r="AM64" s="173"/>
    </row>
    <row r="65" spans="2:39" ht="15" customHeight="1">
      <c r="B65" s="103"/>
      <c r="C65" s="168"/>
      <c r="D65" s="169"/>
      <c r="E65" s="102"/>
      <c r="F65" s="102"/>
      <c r="G65" s="170"/>
      <c r="H65" s="170"/>
      <c r="I65" s="170"/>
      <c r="J65" s="171"/>
      <c r="K65" s="170"/>
      <c r="L65" s="170"/>
      <c r="M65" s="170"/>
      <c r="N65" s="170"/>
      <c r="O65" s="170"/>
      <c r="P65" s="169"/>
      <c r="Q65" s="102"/>
      <c r="R65" s="102"/>
      <c r="S65" s="170"/>
      <c r="T65" s="170"/>
      <c r="U65" s="170"/>
      <c r="V65" s="171"/>
      <c r="W65" s="170"/>
      <c r="X65" s="170"/>
      <c r="Y65" s="170"/>
      <c r="Z65" s="170"/>
      <c r="AA65" s="172"/>
      <c r="AB65" s="171"/>
      <c r="AC65" s="170"/>
      <c r="AD65" s="170"/>
      <c r="AE65" s="170"/>
      <c r="AF65" s="170"/>
      <c r="AG65" s="170"/>
      <c r="AH65" s="171"/>
      <c r="AI65" s="170"/>
      <c r="AJ65" s="170"/>
      <c r="AK65" s="170"/>
      <c r="AL65" s="170"/>
      <c r="AM65" s="173"/>
    </row>
    <row r="66" spans="2:39" ht="15" customHeight="1" thickBot="1">
      <c r="B66" s="104"/>
      <c r="C66" s="174"/>
      <c r="D66" s="175"/>
      <c r="E66" s="105"/>
      <c r="F66" s="105"/>
      <c r="G66" s="176"/>
      <c r="H66" s="176"/>
      <c r="I66" s="176"/>
      <c r="J66" s="177"/>
      <c r="K66" s="176"/>
      <c r="L66" s="176"/>
      <c r="M66" s="176"/>
      <c r="N66" s="176"/>
      <c r="O66" s="176"/>
      <c r="P66" s="175"/>
      <c r="Q66" s="105"/>
      <c r="R66" s="105"/>
      <c r="S66" s="176"/>
      <c r="T66" s="176"/>
      <c r="U66" s="176"/>
      <c r="V66" s="177"/>
      <c r="W66" s="176"/>
      <c r="X66" s="176"/>
      <c r="Y66" s="176"/>
      <c r="Z66" s="176"/>
      <c r="AA66" s="178"/>
      <c r="AB66" s="177"/>
      <c r="AC66" s="176"/>
      <c r="AD66" s="176"/>
      <c r="AE66" s="176"/>
      <c r="AF66" s="176"/>
      <c r="AG66" s="176"/>
      <c r="AH66" s="177"/>
      <c r="AI66" s="176"/>
      <c r="AJ66" s="176"/>
      <c r="AK66" s="176"/>
      <c r="AL66" s="176"/>
      <c r="AM66" s="179"/>
    </row>
    <row r="67" spans="2:39" ht="15.75" customHeight="1">
      <c r="C67" s="28" t="s">
        <v>550</v>
      </c>
      <c r="D67" s="106" t="s">
        <v>453</v>
      </c>
      <c r="E67" s="282"/>
      <c r="F67" s="243"/>
      <c r="G67" s="243"/>
      <c r="H67" s="243"/>
      <c r="I67" s="243"/>
      <c r="N67" s="243"/>
      <c r="O67" s="261"/>
      <c r="P67" s="106"/>
      <c r="Q67" s="282"/>
      <c r="AA67" s="243"/>
      <c r="AB67" s="106"/>
      <c r="AC67" s="282"/>
    </row>
    <row r="68" spans="2:39" ht="15.75" customHeight="1">
      <c r="D68" s="106" t="s">
        <v>375</v>
      </c>
      <c r="E68" s="106"/>
      <c r="J68" s="106"/>
      <c r="N68" s="243"/>
      <c r="O68" s="106"/>
      <c r="P68" s="106"/>
      <c r="Q68" s="106"/>
      <c r="W68" s="243"/>
      <c r="AA68" s="243"/>
      <c r="AB68" s="106"/>
      <c r="AC68" s="106"/>
      <c r="AE68" s="106"/>
    </row>
    <row r="69" spans="2:39" ht="15.75" customHeight="1">
      <c r="D69" s="106" t="s">
        <v>552</v>
      </c>
      <c r="O69" s="106"/>
      <c r="P69" s="106"/>
      <c r="Q69" s="282"/>
      <c r="AA69" s="243"/>
      <c r="AB69" s="106"/>
      <c r="AC69" s="309"/>
      <c r="AD69" s="309"/>
      <c r="AE69" s="309"/>
      <c r="AF69" s="309"/>
      <c r="AG69" s="309"/>
      <c r="AH69" s="308"/>
      <c r="AI69" s="309"/>
      <c r="AJ69" s="309"/>
      <c r="AK69" s="309"/>
    </row>
    <row r="70" spans="2:39" ht="15.75" customHeight="1">
      <c r="D70" s="106"/>
      <c r="O70" s="243"/>
      <c r="P70" s="106"/>
      <c r="Q70" s="106"/>
      <c r="AA70" s="243"/>
      <c r="AB70" s="106"/>
    </row>
    <row r="71" spans="2:39" ht="15.75" customHeight="1">
      <c r="D71" s="106"/>
      <c r="O71" s="243"/>
      <c r="P71" s="106"/>
      <c r="AA71" s="107"/>
      <c r="AB71" s="106"/>
      <c r="AC71" s="243"/>
      <c r="AD71" s="282"/>
      <c r="AE71" s="282"/>
      <c r="AF71" s="282"/>
    </row>
    <row r="72" spans="2:39" ht="15.95" customHeight="1">
      <c r="D72" s="106"/>
      <c r="P72" s="106"/>
      <c r="AA72" s="243"/>
      <c r="AB72" s="106"/>
    </row>
    <row r="73" spans="2:39" ht="15.95" customHeight="1">
      <c r="AB73" s="106"/>
      <c r="AC73" s="333"/>
    </row>
    <row r="74" spans="2:39" ht="15.95" customHeight="1">
      <c r="F74" s="72" t="s">
        <v>260</v>
      </c>
      <c r="AB74" s="106"/>
      <c r="AD74" s="72" t="s">
        <v>260</v>
      </c>
    </row>
    <row r="75" spans="2:39" ht="15.95" customHeight="1">
      <c r="F75" s="72" t="s">
        <v>260</v>
      </c>
      <c r="AD75" s="72" t="s">
        <v>260</v>
      </c>
    </row>
    <row r="76" spans="2:39" ht="15.95" customHeight="1">
      <c r="F76" s="72" t="s">
        <v>260</v>
      </c>
      <c r="AD76" s="72" t="s">
        <v>260</v>
      </c>
    </row>
    <row r="77" spans="2:39" ht="15.95" customHeight="1">
      <c r="F77" s="72" t="s">
        <v>260</v>
      </c>
      <c r="AD77" s="72" t="s">
        <v>260</v>
      </c>
    </row>
    <row r="78" spans="2:39" ht="15.95" customHeight="1">
      <c r="F78" s="72" t="s">
        <v>260</v>
      </c>
      <c r="AD78" s="72" t="s">
        <v>260</v>
      </c>
    </row>
    <row r="79" spans="2:39" ht="15.95" customHeight="1">
      <c r="F79" s="72" t="s">
        <v>260</v>
      </c>
      <c r="AD79" s="72" t="s">
        <v>260</v>
      </c>
    </row>
    <row r="80" spans="2:39" ht="15.95" customHeight="1">
      <c r="F80" s="72" t="s">
        <v>260</v>
      </c>
      <c r="AD80" s="72" t="s">
        <v>260</v>
      </c>
    </row>
    <row r="81" spans="6:30" ht="15.95" customHeight="1">
      <c r="F81" s="72" t="s">
        <v>260</v>
      </c>
      <c r="AD81" s="72" t="s">
        <v>260</v>
      </c>
    </row>
    <row r="82" spans="6:30" ht="15.95" customHeight="1">
      <c r="F82" s="72" t="s">
        <v>260</v>
      </c>
      <c r="AD82" s="72" t="s">
        <v>260</v>
      </c>
    </row>
    <row r="83" spans="6:30" ht="15.95" customHeight="1">
      <c r="F83" s="72" t="s">
        <v>260</v>
      </c>
      <c r="AD83" s="72" t="s">
        <v>260</v>
      </c>
    </row>
    <row r="84" spans="6:30" ht="15.95" customHeight="1">
      <c r="F84" s="72" t="s">
        <v>260</v>
      </c>
      <c r="AD84" s="72" t="s">
        <v>260</v>
      </c>
    </row>
    <row r="85" spans="6:30" ht="15.95" customHeight="1">
      <c r="F85" s="72" t="s">
        <v>260</v>
      </c>
      <c r="AD85" s="72" t="s">
        <v>260</v>
      </c>
    </row>
    <row r="86" spans="6:30" ht="15.95" customHeight="1">
      <c r="F86" s="72" t="s">
        <v>260</v>
      </c>
      <c r="AD86" s="72" t="s">
        <v>260</v>
      </c>
    </row>
    <row r="87" spans="6:30" ht="15.95" customHeight="1">
      <c r="F87" s="72" t="s">
        <v>260</v>
      </c>
      <c r="AD87" s="72" t="s">
        <v>260</v>
      </c>
    </row>
    <row r="88" spans="6:30" ht="15.95" customHeight="1">
      <c r="F88" s="72" t="s">
        <v>260</v>
      </c>
      <c r="AD88" s="72" t="s">
        <v>260</v>
      </c>
    </row>
    <row r="89" spans="6:30" ht="15.95" customHeight="1">
      <c r="F89" s="72" t="s">
        <v>260</v>
      </c>
      <c r="AD89" s="72" t="s">
        <v>260</v>
      </c>
    </row>
    <row r="90" spans="6:30" ht="15.95" customHeight="1">
      <c r="F90" s="72" t="s">
        <v>260</v>
      </c>
      <c r="AD90" s="72" t="s">
        <v>260</v>
      </c>
    </row>
    <row r="91" spans="6:30" ht="15.95" customHeight="1">
      <c r="F91" s="72" t="s">
        <v>260</v>
      </c>
      <c r="AD91" s="72" t="s">
        <v>260</v>
      </c>
    </row>
    <row r="92" spans="6:30" ht="15.95" customHeight="1">
      <c r="F92" s="72" t="s">
        <v>260</v>
      </c>
      <c r="AD92" s="72" t="s">
        <v>260</v>
      </c>
    </row>
    <row r="93" spans="6:30" ht="15.95" customHeight="1">
      <c r="F93" s="72" t="s">
        <v>260</v>
      </c>
      <c r="AD93" s="72" t="s">
        <v>260</v>
      </c>
    </row>
    <row r="94" spans="6:30" ht="15.95" customHeight="1">
      <c r="F94" s="72" t="s">
        <v>260</v>
      </c>
      <c r="AD94" s="72" t="s">
        <v>260</v>
      </c>
    </row>
    <row r="95" spans="6:30" ht="15.95" customHeight="1">
      <c r="F95" s="72" t="s">
        <v>260</v>
      </c>
      <c r="AD95" s="72" t="s">
        <v>260</v>
      </c>
    </row>
    <row r="96" spans="6:30" ht="15.95" customHeight="1">
      <c r="F96" s="72" t="s">
        <v>260</v>
      </c>
      <c r="AD96" s="72" t="s">
        <v>260</v>
      </c>
    </row>
    <row r="97" spans="6:30" ht="15.95" customHeight="1">
      <c r="F97" s="72" t="s">
        <v>260</v>
      </c>
      <c r="AD97" s="72" t="s">
        <v>260</v>
      </c>
    </row>
    <row r="98" spans="6:30" ht="15.95" customHeight="1">
      <c r="F98" s="72" t="s">
        <v>260</v>
      </c>
      <c r="AD98" s="72" t="s">
        <v>260</v>
      </c>
    </row>
    <row r="99" spans="6:30" ht="15.95" customHeight="1">
      <c r="F99" s="72" t="s">
        <v>260</v>
      </c>
      <c r="AD99" s="72" t="s">
        <v>260</v>
      </c>
    </row>
    <row r="100" spans="6:30" ht="15.95" customHeight="1">
      <c r="F100" s="72" t="s">
        <v>260</v>
      </c>
      <c r="AD100" s="72" t="s">
        <v>260</v>
      </c>
    </row>
    <row r="101" spans="6:30" ht="15.95" customHeight="1">
      <c r="F101" s="72" t="s">
        <v>260</v>
      </c>
      <c r="AD101" s="72" t="s">
        <v>260</v>
      </c>
    </row>
    <row r="102" spans="6:30" ht="15.95" customHeight="1">
      <c r="F102" s="72" t="s">
        <v>260</v>
      </c>
      <c r="AD102" s="72" t="s">
        <v>260</v>
      </c>
    </row>
    <row r="103" spans="6:30" ht="15.95" customHeight="1">
      <c r="F103" s="72" t="s">
        <v>260</v>
      </c>
      <c r="AD103" s="72" t="s">
        <v>260</v>
      </c>
    </row>
    <row r="104" spans="6:30" ht="15.95" customHeight="1">
      <c r="F104" s="72" t="s">
        <v>260</v>
      </c>
      <c r="AD104" s="72" t="s">
        <v>260</v>
      </c>
    </row>
    <row r="105" spans="6:30" ht="15.95" customHeight="1">
      <c r="F105" s="72" t="s">
        <v>260</v>
      </c>
      <c r="AD105" s="72" t="s">
        <v>260</v>
      </c>
    </row>
    <row r="106" spans="6:30" ht="15.95" customHeight="1">
      <c r="F106" s="72" t="s">
        <v>260</v>
      </c>
      <c r="AD106" s="72" t="s">
        <v>260</v>
      </c>
    </row>
    <row r="107" spans="6:30" ht="15.95" customHeight="1">
      <c r="F107" s="72" t="s">
        <v>260</v>
      </c>
      <c r="AD107" s="72" t="s">
        <v>260</v>
      </c>
    </row>
    <row r="108" spans="6:30" ht="15.95" customHeight="1">
      <c r="F108" s="72" t="s">
        <v>260</v>
      </c>
      <c r="AD108" s="72" t="s">
        <v>260</v>
      </c>
    </row>
    <row r="109" spans="6:30" ht="15.95" customHeight="1">
      <c r="F109" s="72" t="s">
        <v>260</v>
      </c>
      <c r="AD109" s="72" t="s">
        <v>260</v>
      </c>
    </row>
    <row r="110" spans="6:30" ht="15.95" customHeight="1">
      <c r="F110" s="72" t="s">
        <v>260</v>
      </c>
      <c r="AD110" s="72" t="s">
        <v>260</v>
      </c>
    </row>
    <row r="111" spans="6:30" ht="15.95" customHeight="1">
      <c r="F111" s="72" t="s">
        <v>260</v>
      </c>
      <c r="AD111" s="72" t="s">
        <v>260</v>
      </c>
    </row>
    <row r="112" spans="6:30" ht="15.95" customHeight="1">
      <c r="F112" s="72" t="s">
        <v>260</v>
      </c>
      <c r="AD112" s="72" t="s">
        <v>260</v>
      </c>
    </row>
    <row r="113" spans="6:30" ht="15.95" customHeight="1">
      <c r="F113" s="72" t="s">
        <v>260</v>
      </c>
      <c r="AD113" s="72" t="s">
        <v>260</v>
      </c>
    </row>
    <row r="114" spans="6:30" ht="15.95" customHeight="1">
      <c r="F114" s="72" t="s">
        <v>260</v>
      </c>
      <c r="AD114" s="72" t="s">
        <v>260</v>
      </c>
    </row>
    <row r="115" spans="6:30" ht="15.95" customHeight="1">
      <c r="F115" s="72" t="s">
        <v>260</v>
      </c>
      <c r="AD115" s="72" t="s">
        <v>260</v>
      </c>
    </row>
    <row r="116" spans="6:30" ht="15.95" customHeight="1">
      <c r="F116" s="72" t="s">
        <v>260</v>
      </c>
      <c r="AD116" s="72" t="s">
        <v>260</v>
      </c>
    </row>
    <row r="117" spans="6:30" ht="15.95" customHeight="1">
      <c r="F117" s="72" t="s">
        <v>260</v>
      </c>
      <c r="AD117" s="72" t="s">
        <v>260</v>
      </c>
    </row>
    <row r="118" spans="6:30" ht="15.95" customHeight="1">
      <c r="F118" s="72" t="s">
        <v>260</v>
      </c>
      <c r="AD118" s="72" t="s">
        <v>260</v>
      </c>
    </row>
    <row r="119" spans="6:30" ht="15.95" customHeight="1">
      <c r="F119" s="72" t="s">
        <v>260</v>
      </c>
      <c r="AD119" s="72" t="s">
        <v>260</v>
      </c>
    </row>
    <row r="120" spans="6:30" ht="15.95" customHeight="1">
      <c r="F120" s="72" t="s">
        <v>260</v>
      </c>
      <c r="AD120" s="72" t="s">
        <v>260</v>
      </c>
    </row>
    <row r="121" spans="6:30" ht="15.95" customHeight="1">
      <c r="F121" s="72" t="s">
        <v>260</v>
      </c>
      <c r="AD121" s="72" t="s">
        <v>260</v>
      </c>
    </row>
    <row r="122" spans="6:30" ht="15.95" customHeight="1">
      <c r="F122" s="72" t="s">
        <v>260</v>
      </c>
      <c r="AD122" s="72" t="s">
        <v>260</v>
      </c>
    </row>
    <row r="123" spans="6:30" ht="15.95" customHeight="1">
      <c r="F123" s="72" t="s">
        <v>260</v>
      </c>
      <c r="AD123" s="72" t="s">
        <v>260</v>
      </c>
    </row>
    <row r="124" spans="6:30" ht="15.95" customHeight="1">
      <c r="F124" s="72" t="s">
        <v>260</v>
      </c>
      <c r="AD124" s="72" t="s">
        <v>260</v>
      </c>
    </row>
    <row r="125" spans="6:30" ht="15.95" customHeight="1">
      <c r="F125" s="72" t="s">
        <v>260</v>
      </c>
      <c r="AD125" s="72" t="s">
        <v>260</v>
      </c>
    </row>
    <row r="126" spans="6:30" ht="15.95" customHeight="1">
      <c r="F126" s="72" t="s">
        <v>260</v>
      </c>
      <c r="AD126" s="72" t="s">
        <v>260</v>
      </c>
    </row>
    <row r="127" spans="6:30" ht="15.95" customHeight="1">
      <c r="F127" s="72" t="s">
        <v>260</v>
      </c>
      <c r="AD127" s="72" t="s">
        <v>260</v>
      </c>
    </row>
    <row r="128" spans="6:30" ht="15.95" customHeight="1">
      <c r="F128" s="72" t="s">
        <v>260</v>
      </c>
      <c r="AD128" s="72" t="s">
        <v>260</v>
      </c>
    </row>
    <row r="129" spans="6:30" ht="15.95" customHeight="1">
      <c r="F129" s="72" t="s">
        <v>260</v>
      </c>
      <c r="AD129" s="72" t="s">
        <v>260</v>
      </c>
    </row>
    <row r="130" spans="6:30" ht="15.95" customHeight="1">
      <c r="F130" s="72" t="s">
        <v>260</v>
      </c>
      <c r="AD130" s="72" t="s">
        <v>260</v>
      </c>
    </row>
    <row r="131" spans="6:30" ht="15.95" customHeight="1">
      <c r="F131" s="72" t="s">
        <v>260</v>
      </c>
      <c r="AD131" s="72" t="s">
        <v>260</v>
      </c>
    </row>
    <row r="132" spans="6:30" ht="15.95" customHeight="1">
      <c r="F132" s="72" t="s">
        <v>260</v>
      </c>
      <c r="AD132" s="72" t="s">
        <v>260</v>
      </c>
    </row>
    <row r="133" spans="6:30" ht="15.95" customHeight="1">
      <c r="F133" s="72" t="s">
        <v>260</v>
      </c>
      <c r="AD133" s="72" t="s">
        <v>260</v>
      </c>
    </row>
    <row r="134" spans="6:30" ht="15.95" customHeight="1">
      <c r="F134" s="72" t="s">
        <v>260</v>
      </c>
      <c r="AD134" s="72" t="s">
        <v>260</v>
      </c>
    </row>
    <row r="135" spans="6:30" ht="15.95" customHeight="1">
      <c r="F135" s="72" t="s">
        <v>260</v>
      </c>
      <c r="AD135" s="72" t="s">
        <v>260</v>
      </c>
    </row>
    <row r="136" spans="6:30" ht="15.95" customHeight="1">
      <c r="F136" s="72" t="s">
        <v>260</v>
      </c>
      <c r="AD136" s="72" t="s">
        <v>260</v>
      </c>
    </row>
    <row r="137" spans="6:30" ht="15.95" customHeight="1">
      <c r="F137" s="72" t="s">
        <v>260</v>
      </c>
      <c r="AD137" s="72" t="s">
        <v>260</v>
      </c>
    </row>
    <row r="138" spans="6:30" ht="15.95" customHeight="1">
      <c r="F138" s="72" t="s">
        <v>260</v>
      </c>
      <c r="AD138" s="72" t="s">
        <v>260</v>
      </c>
    </row>
    <row r="139" spans="6:30" ht="15.95" customHeight="1">
      <c r="F139" s="72" t="s">
        <v>260</v>
      </c>
      <c r="AD139" s="72" t="s">
        <v>260</v>
      </c>
    </row>
    <row r="140" spans="6:30" ht="15.95" customHeight="1">
      <c r="F140" s="72" t="s">
        <v>260</v>
      </c>
      <c r="AD140" s="72" t="s">
        <v>260</v>
      </c>
    </row>
    <row r="141" spans="6:30" ht="15.95" customHeight="1">
      <c r="F141" s="72" t="s">
        <v>260</v>
      </c>
      <c r="AD141" s="72" t="s">
        <v>260</v>
      </c>
    </row>
    <row r="142" spans="6:30" ht="15.95" customHeight="1">
      <c r="F142" s="72" t="s">
        <v>260</v>
      </c>
      <c r="AD142" s="72" t="s">
        <v>260</v>
      </c>
    </row>
    <row r="143" spans="6:30" ht="15.95" customHeight="1">
      <c r="F143" s="72" t="s">
        <v>260</v>
      </c>
      <c r="AD143" s="72" t="s">
        <v>260</v>
      </c>
    </row>
    <row r="144" spans="6:30" ht="15.95" customHeight="1">
      <c r="F144" s="72" t="s">
        <v>260</v>
      </c>
      <c r="AD144" s="72" t="s">
        <v>260</v>
      </c>
    </row>
    <row r="145" spans="6:30" ht="15.95" customHeight="1">
      <c r="F145" s="72" t="s">
        <v>260</v>
      </c>
      <c r="AD145" s="72" t="s">
        <v>260</v>
      </c>
    </row>
    <row r="146" spans="6:30" ht="15.95" customHeight="1">
      <c r="F146" s="72" t="s">
        <v>260</v>
      </c>
      <c r="AD146" s="72" t="s">
        <v>260</v>
      </c>
    </row>
    <row r="147" spans="6:30" ht="15.95" customHeight="1">
      <c r="F147" s="72" t="s">
        <v>260</v>
      </c>
      <c r="AD147" s="72" t="s">
        <v>260</v>
      </c>
    </row>
    <row r="148" spans="6:30" ht="15.95" customHeight="1">
      <c r="F148" s="72" t="s">
        <v>260</v>
      </c>
      <c r="AD148" s="72" t="s">
        <v>260</v>
      </c>
    </row>
    <row r="149" spans="6:30" ht="15.95" customHeight="1">
      <c r="F149" s="72" t="s">
        <v>260</v>
      </c>
      <c r="AD149" s="72" t="s">
        <v>260</v>
      </c>
    </row>
    <row r="150" spans="6:30" ht="15.95" customHeight="1">
      <c r="F150" s="72" t="s">
        <v>260</v>
      </c>
      <c r="AD150" s="72" t="s">
        <v>260</v>
      </c>
    </row>
    <row r="151" spans="6:30" ht="15.95" customHeight="1">
      <c r="F151" s="72" t="s">
        <v>260</v>
      </c>
      <c r="AD151" s="72" t="s">
        <v>260</v>
      </c>
    </row>
    <row r="152" spans="6:30" ht="15.95" customHeight="1">
      <c r="F152" s="72" t="s">
        <v>260</v>
      </c>
      <c r="AD152" s="72" t="s">
        <v>260</v>
      </c>
    </row>
    <row r="153" spans="6:30" ht="15.95" customHeight="1">
      <c r="F153" s="72" t="s">
        <v>260</v>
      </c>
      <c r="AD153" s="72" t="s">
        <v>260</v>
      </c>
    </row>
    <row r="154" spans="6:30" ht="15.95" customHeight="1">
      <c r="F154" s="72" t="s">
        <v>260</v>
      </c>
      <c r="AD154" s="72" t="s">
        <v>260</v>
      </c>
    </row>
    <row r="155" spans="6:30" ht="15.95" customHeight="1">
      <c r="F155" s="72" t="s">
        <v>260</v>
      </c>
      <c r="AD155" s="72" t="s">
        <v>260</v>
      </c>
    </row>
    <row r="156" spans="6:30" ht="15.95" customHeight="1">
      <c r="F156" s="72" t="s">
        <v>260</v>
      </c>
      <c r="AD156" s="72" t="s">
        <v>260</v>
      </c>
    </row>
    <row r="157" spans="6:30" ht="15.95" customHeight="1">
      <c r="F157" s="72" t="s">
        <v>260</v>
      </c>
      <c r="AD157" s="72" t="s">
        <v>260</v>
      </c>
    </row>
    <row r="158" spans="6:30" ht="15.95" customHeight="1">
      <c r="F158" s="72" t="s">
        <v>260</v>
      </c>
      <c r="AD158" s="72" t="s">
        <v>260</v>
      </c>
    </row>
    <row r="159" spans="6:30" ht="15.95" customHeight="1">
      <c r="F159" s="72" t="s">
        <v>260</v>
      </c>
      <c r="AD159" s="72" t="s">
        <v>260</v>
      </c>
    </row>
    <row r="160" spans="6:30" ht="15.95" customHeight="1">
      <c r="F160" s="72" t="s">
        <v>260</v>
      </c>
      <c r="AD160" s="72" t="s">
        <v>260</v>
      </c>
    </row>
    <row r="161" spans="6:30" ht="15.95" customHeight="1">
      <c r="F161" s="72" t="s">
        <v>260</v>
      </c>
      <c r="AD161" s="72" t="s">
        <v>260</v>
      </c>
    </row>
    <row r="162" spans="6:30" ht="15.95" customHeight="1">
      <c r="F162" s="72" t="s">
        <v>260</v>
      </c>
      <c r="AD162" s="72" t="s">
        <v>260</v>
      </c>
    </row>
    <row r="163" spans="6:30" ht="15.95" customHeight="1">
      <c r="F163" s="72" t="s">
        <v>260</v>
      </c>
      <c r="AD163" s="72" t="s">
        <v>260</v>
      </c>
    </row>
    <row r="164" spans="6:30" ht="15.95" customHeight="1">
      <c r="F164" s="72" t="s">
        <v>260</v>
      </c>
      <c r="AD164" s="72" t="s">
        <v>260</v>
      </c>
    </row>
    <row r="165" spans="6:30" ht="15.95" customHeight="1">
      <c r="F165" s="72" t="s">
        <v>260</v>
      </c>
      <c r="AD165" s="72" t="s">
        <v>260</v>
      </c>
    </row>
    <row r="166" spans="6:30" ht="15.95" customHeight="1">
      <c r="F166" s="72" t="s">
        <v>260</v>
      </c>
      <c r="AD166" s="72" t="s">
        <v>260</v>
      </c>
    </row>
    <row r="167" spans="6:30" ht="15.95" customHeight="1">
      <c r="F167" s="72" t="s">
        <v>260</v>
      </c>
      <c r="AD167" s="72" t="s">
        <v>260</v>
      </c>
    </row>
    <row r="168" spans="6:30" ht="15.95" customHeight="1">
      <c r="F168" s="72" t="s">
        <v>260</v>
      </c>
      <c r="AD168" s="72" t="s">
        <v>260</v>
      </c>
    </row>
    <row r="169" spans="6:30" ht="15.95" customHeight="1">
      <c r="F169" s="72" t="s">
        <v>260</v>
      </c>
      <c r="AD169" s="72" t="s">
        <v>260</v>
      </c>
    </row>
    <row r="170" spans="6:30" ht="15.95" customHeight="1">
      <c r="F170" s="72" t="s">
        <v>260</v>
      </c>
      <c r="AD170" s="72" t="s">
        <v>260</v>
      </c>
    </row>
    <row r="171" spans="6:30" ht="15.95" customHeight="1">
      <c r="F171" s="72" t="s">
        <v>260</v>
      </c>
      <c r="AD171" s="72" t="s">
        <v>260</v>
      </c>
    </row>
    <row r="172" spans="6:30" ht="15.95" customHeight="1">
      <c r="F172" s="72" t="s">
        <v>260</v>
      </c>
      <c r="AD172" s="72" t="s">
        <v>260</v>
      </c>
    </row>
    <row r="173" spans="6:30" ht="15.95" customHeight="1">
      <c r="F173" s="72" t="s">
        <v>260</v>
      </c>
      <c r="AD173" s="72" t="s">
        <v>260</v>
      </c>
    </row>
    <row r="174" spans="6:30" ht="15.95" customHeight="1">
      <c r="F174" s="72" t="s">
        <v>260</v>
      </c>
      <c r="AD174" s="72" t="s">
        <v>260</v>
      </c>
    </row>
    <row r="175" spans="6:30" ht="15.95" customHeight="1">
      <c r="F175" s="72" t="s">
        <v>260</v>
      </c>
      <c r="AD175" s="72" t="s">
        <v>260</v>
      </c>
    </row>
    <row r="176" spans="6:30" ht="15.95" customHeight="1">
      <c r="F176" s="72" t="s">
        <v>260</v>
      </c>
      <c r="AD176" s="72" t="s">
        <v>260</v>
      </c>
    </row>
    <row r="177" spans="6:30" ht="15.95" customHeight="1">
      <c r="F177" s="72" t="s">
        <v>260</v>
      </c>
      <c r="AD177" s="72" t="s">
        <v>260</v>
      </c>
    </row>
    <row r="178" spans="6:30" ht="15.95" customHeight="1">
      <c r="F178" s="72" t="s">
        <v>260</v>
      </c>
      <c r="AD178" s="72" t="s">
        <v>260</v>
      </c>
    </row>
    <row r="179" spans="6:30" ht="15.95" customHeight="1">
      <c r="F179" s="72" t="s">
        <v>260</v>
      </c>
      <c r="AD179" s="72" t="s">
        <v>260</v>
      </c>
    </row>
    <row r="180" spans="6:30" ht="15.95" customHeight="1">
      <c r="F180" s="72" t="s">
        <v>260</v>
      </c>
      <c r="AD180" s="72" t="s">
        <v>260</v>
      </c>
    </row>
    <row r="181" spans="6:30" ht="15.95" customHeight="1">
      <c r="F181" s="72" t="s">
        <v>260</v>
      </c>
      <c r="AD181" s="72" t="s">
        <v>260</v>
      </c>
    </row>
    <row r="182" spans="6:30" ht="15.95" customHeight="1">
      <c r="F182" s="72" t="s">
        <v>260</v>
      </c>
      <c r="AD182" s="72" t="s">
        <v>260</v>
      </c>
    </row>
    <row r="183" spans="6:30" ht="15.95" customHeight="1">
      <c r="F183" s="72" t="s">
        <v>260</v>
      </c>
      <c r="AD183" s="72" t="s">
        <v>260</v>
      </c>
    </row>
    <row r="184" spans="6:30" ht="15.95" customHeight="1">
      <c r="F184" s="72" t="s">
        <v>260</v>
      </c>
      <c r="AD184" s="72" t="s">
        <v>260</v>
      </c>
    </row>
    <row r="185" spans="6:30" ht="15.95" customHeight="1">
      <c r="F185" s="72" t="s">
        <v>260</v>
      </c>
      <c r="AD185" s="72" t="s">
        <v>260</v>
      </c>
    </row>
    <row r="186" spans="6:30" ht="15.95" customHeight="1">
      <c r="F186" s="72" t="s">
        <v>260</v>
      </c>
      <c r="AD186" s="72" t="s">
        <v>260</v>
      </c>
    </row>
    <row r="187" spans="6:30" ht="15.95" customHeight="1">
      <c r="F187" s="72" t="s">
        <v>260</v>
      </c>
      <c r="AD187" s="72" t="s">
        <v>260</v>
      </c>
    </row>
    <row r="188" spans="6:30" ht="15.95" customHeight="1">
      <c r="F188" s="72" t="s">
        <v>260</v>
      </c>
      <c r="AD188" s="72" t="s">
        <v>260</v>
      </c>
    </row>
    <row r="189" spans="6:30" ht="15.95" customHeight="1">
      <c r="F189" s="72" t="s">
        <v>260</v>
      </c>
      <c r="AD189" s="72" t="s">
        <v>260</v>
      </c>
    </row>
    <row r="190" spans="6:30" ht="15.95" customHeight="1">
      <c r="F190" s="72" t="s">
        <v>260</v>
      </c>
      <c r="AD190" s="72" t="s">
        <v>260</v>
      </c>
    </row>
    <row r="191" spans="6:30" ht="15.95" customHeight="1">
      <c r="F191" s="72" t="s">
        <v>260</v>
      </c>
      <c r="AD191" s="72" t="s">
        <v>260</v>
      </c>
    </row>
    <row r="192" spans="6:30" ht="15.95" customHeight="1">
      <c r="F192" s="72" t="s">
        <v>260</v>
      </c>
      <c r="AD192" s="72" t="s">
        <v>260</v>
      </c>
    </row>
    <row r="193" spans="6:30" ht="15.95" customHeight="1">
      <c r="F193" s="72" t="s">
        <v>260</v>
      </c>
      <c r="AD193" s="72" t="s">
        <v>260</v>
      </c>
    </row>
    <row r="194" spans="6:30" ht="15.95" customHeight="1">
      <c r="F194" s="72" t="s">
        <v>260</v>
      </c>
      <c r="AD194" s="72" t="s">
        <v>260</v>
      </c>
    </row>
    <row r="195" spans="6:30" ht="15.95" customHeight="1">
      <c r="F195" s="72" t="s">
        <v>260</v>
      </c>
      <c r="AD195" s="72" t="s">
        <v>260</v>
      </c>
    </row>
    <row r="196" spans="6:30" ht="15.95" customHeight="1">
      <c r="F196" s="72" t="s">
        <v>260</v>
      </c>
      <c r="AD196" s="72" t="s">
        <v>260</v>
      </c>
    </row>
    <row r="197" spans="6:30" ht="15.95" customHeight="1">
      <c r="F197" s="72" t="s">
        <v>260</v>
      </c>
      <c r="AD197" s="72" t="s">
        <v>260</v>
      </c>
    </row>
    <row r="198" spans="6:30" ht="15.95" customHeight="1">
      <c r="F198" s="72" t="s">
        <v>260</v>
      </c>
      <c r="AD198" s="72" t="s">
        <v>260</v>
      </c>
    </row>
    <row r="199" spans="6:30" ht="15.95" customHeight="1">
      <c r="F199" s="72" t="s">
        <v>260</v>
      </c>
      <c r="AD199" s="72" t="s">
        <v>260</v>
      </c>
    </row>
    <row r="200" spans="6:30" ht="15.95" customHeight="1">
      <c r="F200" s="72" t="s">
        <v>260</v>
      </c>
      <c r="AD200" s="72" t="s">
        <v>260</v>
      </c>
    </row>
    <row r="201" spans="6:30" ht="15.95" customHeight="1">
      <c r="F201" s="72" t="s">
        <v>260</v>
      </c>
      <c r="AD201" s="72" t="s">
        <v>260</v>
      </c>
    </row>
    <row r="202" spans="6:30" ht="15.95" customHeight="1">
      <c r="F202" s="72" t="s">
        <v>260</v>
      </c>
      <c r="AD202" s="72" t="s">
        <v>260</v>
      </c>
    </row>
    <row r="203" spans="6:30" ht="15.95" customHeight="1">
      <c r="F203" s="72" t="s">
        <v>260</v>
      </c>
      <c r="AD203" s="72" t="s">
        <v>260</v>
      </c>
    </row>
    <row r="204" spans="6:30" ht="15.95" customHeight="1">
      <c r="F204" s="72" t="s">
        <v>260</v>
      </c>
      <c r="AD204" s="72" t="s">
        <v>260</v>
      </c>
    </row>
    <row r="205" spans="6:30" ht="15.95" customHeight="1">
      <c r="F205" s="72" t="s">
        <v>260</v>
      </c>
      <c r="AD205" s="72" t="s">
        <v>260</v>
      </c>
    </row>
    <row r="206" spans="6:30" ht="15.95" customHeight="1">
      <c r="F206" s="72" t="s">
        <v>260</v>
      </c>
      <c r="AD206" s="72" t="s">
        <v>260</v>
      </c>
    </row>
    <row r="207" spans="6:30" ht="15.95" customHeight="1">
      <c r="F207" s="72" t="s">
        <v>260</v>
      </c>
      <c r="AD207" s="72" t="s">
        <v>260</v>
      </c>
    </row>
    <row r="208" spans="6:30" ht="15.95" customHeight="1">
      <c r="F208" s="72" t="s">
        <v>260</v>
      </c>
      <c r="AD208" s="72" t="s">
        <v>260</v>
      </c>
    </row>
    <row r="209" spans="6:30" ht="15.95" customHeight="1">
      <c r="F209" s="72" t="s">
        <v>260</v>
      </c>
      <c r="AD209" s="72" t="s">
        <v>260</v>
      </c>
    </row>
    <row r="210" spans="6:30" ht="15.95" customHeight="1">
      <c r="F210" s="72" t="s">
        <v>260</v>
      </c>
      <c r="AD210" s="72" t="s">
        <v>260</v>
      </c>
    </row>
    <row r="211" spans="6:30" ht="15.95" customHeight="1">
      <c r="F211" s="72" t="s">
        <v>260</v>
      </c>
      <c r="AD211" s="72" t="s">
        <v>260</v>
      </c>
    </row>
    <row r="212" spans="6:30" ht="15.95" customHeight="1">
      <c r="F212" s="72" t="s">
        <v>260</v>
      </c>
      <c r="AD212" s="72" t="s">
        <v>260</v>
      </c>
    </row>
    <row r="213" spans="6:30" ht="15.95" customHeight="1">
      <c r="F213" s="72" t="s">
        <v>260</v>
      </c>
      <c r="AD213" s="72" t="s">
        <v>260</v>
      </c>
    </row>
    <row r="214" spans="6:30" ht="15.95" customHeight="1">
      <c r="F214" s="72" t="s">
        <v>260</v>
      </c>
      <c r="AD214" s="72" t="s">
        <v>260</v>
      </c>
    </row>
    <row r="215" spans="6:30" ht="15.95" customHeight="1">
      <c r="F215" s="72" t="s">
        <v>260</v>
      </c>
      <c r="AD215" s="72" t="s">
        <v>260</v>
      </c>
    </row>
    <row r="216" spans="6:30" ht="15.95" customHeight="1">
      <c r="F216" s="72" t="s">
        <v>260</v>
      </c>
      <c r="AD216" s="72" t="s">
        <v>260</v>
      </c>
    </row>
    <row r="217" spans="6:30" ht="15.95" customHeight="1">
      <c r="F217" s="72" t="s">
        <v>260</v>
      </c>
      <c r="AD217" s="72" t="s">
        <v>260</v>
      </c>
    </row>
    <row r="218" spans="6:30" ht="15.95" customHeight="1">
      <c r="F218" s="72" t="s">
        <v>260</v>
      </c>
      <c r="AD218" s="72" t="s">
        <v>260</v>
      </c>
    </row>
    <row r="219" spans="6:30" ht="15.95" customHeight="1">
      <c r="F219" s="72" t="s">
        <v>260</v>
      </c>
      <c r="AD219" s="72" t="s">
        <v>260</v>
      </c>
    </row>
    <row r="220" spans="6:30" ht="15.95" customHeight="1">
      <c r="F220" s="72" t="s">
        <v>260</v>
      </c>
      <c r="AD220" s="72" t="s">
        <v>260</v>
      </c>
    </row>
    <row r="221" spans="6:30" ht="15.95" customHeight="1">
      <c r="F221" s="72" t="s">
        <v>260</v>
      </c>
      <c r="AD221" s="72" t="s">
        <v>260</v>
      </c>
    </row>
    <row r="222" spans="6:30" ht="15.95" customHeight="1">
      <c r="F222" s="72" t="s">
        <v>260</v>
      </c>
      <c r="AD222" s="72" t="s">
        <v>260</v>
      </c>
    </row>
    <row r="223" spans="6:30" ht="15.95" customHeight="1">
      <c r="F223" s="72" t="s">
        <v>260</v>
      </c>
      <c r="AD223" s="72" t="s">
        <v>260</v>
      </c>
    </row>
    <row r="224" spans="6:30" ht="15.95" customHeight="1">
      <c r="F224" s="72" t="s">
        <v>260</v>
      </c>
      <c r="AD224" s="72" t="s">
        <v>260</v>
      </c>
    </row>
    <row r="225" spans="6:30" ht="15.95" customHeight="1">
      <c r="F225" s="72" t="s">
        <v>260</v>
      </c>
      <c r="AD225" s="72" t="s">
        <v>260</v>
      </c>
    </row>
    <row r="226" spans="6:30" ht="15.95" customHeight="1">
      <c r="F226" s="72" t="s">
        <v>260</v>
      </c>
      <c r="AD226" s="72" t="s">
        <v>260</v>
      </c>
    </row>
    <row r="227" spans="6:30" ht="15.95" customHeight="1">
      <c r="F227" s="72" t="s">
        <v>260</v>
      </c>
      <c r="AD227" s="72" t="s">
        <v>260</v>
      </c>
    </row>
    <row r="228" spans="6:30" ht="15.95" customHeight="1">
      <c r="F228" s="72" t="s">
        <v>260</v>
      </c>
      <c r="AD228" s="72" t="s">
        <v>260</v>
      </c>
    </row>
    <row r="229" spans="6:30" ht="15.95" customHeight="1">
      <c r="F229" s="72" t="s">
        <v>260</v>
      </c>
      <c r="AD229" s="72" t="s">
        <v>260</v>
      </c>
    </row>
    <row r="230" spans="6:30" ht="15.95" customHeight="1">
      <c r="F230" s="72" t="s">
        <v>260</v>
      </c>
      <c r="AD230" s="72" t="s">
        <v>260</v>
      </c>
    </row>
    <row r="231" spans="6:30" ht="15.95" customHeight="1">
      <c r="F231" s="72" t="s">
        <v>260</v>
      </c>
      <c r="AD231" s="72" t="s">
        <v>260</v>
      </c>
    </row>
    <row r="232" spans="6:30" ht="15.95" customHeight="1">
      <c r="F232" s="72" t="s">
        <v>260</v>
      </c>
      <c r="AD232" s="72" t="s">
        <v>260</v>
      </c>
    </row>
    <row r="233" spans="6:30" ht="15.95" customHeight="1">
      <c r="F233" s="72" t="s">
        <v>260</v>
      </c>
      <c r="AD233" s="72" t="s">
        <v>260</v>
      </c>
    </row>
    <row r="234" spans="6:30" ht="15.95" customHeight="1">
      <c r="F234" s="72" t="s">
        <v>260</v>
      </c>
      <c r="AD234" s="72" t="s">
        <v>260</v>
      </c>
    </row>
    <row r="235" spans="6:30" ht="15.95" customHeight="1">
      <c r="F235" s="72" t="s">
        <v>260</v>
      </c>
      <c r="AD235" s="72" t="s">
        <v>260</v>
      </c>
    </row>
    <row r="236" spans="6:30" ht="15.95" customHeight="1">
      <c r="F236" s="72" t="s">
        <v>260</v>
      </c>
      <c r="AD236" s="72" t="s">
        <v>260</v>
      </c>
    </row>
    <row r="237" spans="6:30" ht="15.95" customHeight="1">
      <c r="F237" s="72" t="s">
        <v>260</v>
      </c>
      <c r="AD237" s="72" t="s">
        <v>260</v>
      </c>
    </row>
    <row r="238" spans="6:30" ht="15.95" customHeight="1">
      <c r="F238" s="72" t="s">
        <v>260</v>
      </c>
      <c r="AD238" s="72" t="s">
        <v>260</v>
      </c>
    </row>
    <row r="239" spans="6:30" ht="15.95" customHeight="1">
      <c r="F239" s="72" t="s">
        <v>260</v>
      </c>
      <c r="AD239" s="72" t="s">
        <v>260</v>
      </c>
    </row>
    <row r="240" spans="6:30" ht="15.95" customHeight="1">
      <c r="F240" s="72" t="s">
        <v>260</v>
      </c>
      <c r="AD240" s="72" t="s">
        <v>260</v>
      </c>
    </row>
    <row r="241" spans="6:30" ht="15.95" customHeight="1">
      <c r="F241" s="72" t="s">
        <v>260</v>
      </c>
      <c r="AD241" s="72" t="s">
        <v>260</v>
      </c>
    </row>
    <row r="242" spans="6:30" ht="15.95" customHeight="1">
      <c r="F242" s="72" t="s">
        <v>260</v>
      </c>
      <c r="AD242" s="72" t="s">
        <v>260</v>
      </c>
    </row>
    <row r="243" spans="6:30" ht="15.95" customHeight="1">
      <c r="F243" s="72" t="s">
        <v>260</v>
      </c>
      <c r="AD243" s="72" t="s">
        <v>260</v>
      </c>
    </row>
    <row r="244" spans="6:30" ht="15.95" customHeight="1">
      <c r="F244" s="72" t="s">
        <v>260</v>
      </c>
      <c r="AD244" s="72" t="s">
        <v>260</v>
      </c>
    </row>
    <row r="245" spans="6:30" ht="15.95" customHeight="1">
      <c r="F245" s="72" t="s">
        <v>260</v>
      </c>
      <c r="AD245" s="72" t="s">
        <v>260</v>
      </c>
    </row>
    <row r="246" spans="6:30" ht="15.95" customHeight="1">
      <c r="F246" s="72" t="s">
        <v>260</v>
      </c>
      <c r="AD246" s="72" t="s">
        <v>260</v>
      </c>
    </row>
    <row r="247" spans="6:30" ht="15.95" customHeight="1">
      <c r="F247" s="72" t="s">
        <v>260</v>
      </c>
      <c r="AD247" s="72" t="s">
        <v>260</v>
      </c>
    </row>
    <row r="248" spans="6:30" ht="15.95" customHeight="1">
      <c r="F248" s="72" t="s">
        <v>260</v>
      </c>
      <c r="AD248" s="72" t="s">
        <v>260</v>
      </c>
    </row>
    <row r="249" spans="6:30" ht="15.95" customHeight="1">
      <c r="F249" s="72" t="s">
        <v>260</v>
      </c>
      <c r="AD249" s="72" t="s">
        <v>260</v>
      </c>
    </row>
    <row r="250" spans="6:30" ht="15.95" customHeight="1">
      <c r="F250" s="72" t="s">
        <v>260</v>
      </c>
      <c r="AD250" s="72" t="s">
        <v>260</v>
      </c>
    </row>
    <row r="251" spans="6:30" ht="15.95" customHeight="1">
      <c r="F251" s="72" t="s">
        <v>260</v>
      </c>
      <c r="AD251" s="72" t="s">
        <v>260</v>
      </c>
    </row>
    <row r="252" spans="6:30" ht="15.95" customHeight="1">
      <c r="F252" s="72" t="s">
        <v>260</v>
      </c>
      <c r="AD252" s="72" t="s">
        <v>260</v>
      </c>
    </row>
    <row r="253" spans="6:30" ht="15.95" customHeight="1">
      <c r="F253" s="72" t="s">
        <v>260</v>
      </c>
      <c r="AD253" s="72" t="s">
        <v>260</v>
      </c>
    </row>
    <row r="254" spans="6:30" ht="15.95" customHeight="1">
      <c r="F254" s="72" t="s">
        <v>260</v>
      </c>
      <c r="AD254" s="72" t="s">
        <v>260</v>
      </c>
    </row>
    <row r="255" spans="6:30" ht="15.95" customHeight="1">
      <c r="F255" s="72" t="s">
        <v>260</v>
      </c>
      <c r="AD255" s="72" t="s">
        <v>260</v>
      </c>
    </row>
    <row r="256" spans="6:30" ht="15.95" customHeight="1">
      <c r="F256" s="72" t="s">
        <v>260</v>
      </c>
      <c r="AD256" s="72" t="s">
        <v>260</v>
      </c>
    </row>
    <row r="257" spans="6:30" ht="15.95" customHeight="1">
      <c r="F257" s="72" t="s">
        <v>260</v>
      </c>
      <c r="AD257" s="72" t="s">
        <v>260</v>
      </c>
    </row>
    <row r="258" spans="6:30" ht="15.95" customHeight="1">
      <c r="F258" s="72" t="s">
        <v>260</v>
      </c>
      <c r="AD258" s="72" t="s">
        <v>260</v>
      </c>
    </row>
    <row r="259" spans="6:30" ht="15.95" customHeight="1">
      <c r="F259" s="72" t="s">
        <v>260</v>
      </c>
      <c r="AD259" s="72" t="s">
        <v>260</v>
      </c>
    </row>
    <row r="260" spans="6:30" ht="15.95" customHeight="1">
      <c r="F260" s="72" t="s">
        <v>260</v>
      </c>
      <c r="AD260" s="72" t="s">
        <v>260</v>
      </c>
    </row>
    <row r="261" spans="6:30" ht="15.95" customHeight="1">
      <c r="F261" s="72" t="s">
        <v>260</v>
      </c>
      <c r="AD261" s="72" t="s">
        <v>260</v>
      </c>
    </row>
    <row r="262" spans="6:30" ht="15.95" customHeight="1">
      <c r="F262" s="72" t="s">
        <v>260</v>
      </c>
      <c r="AD262" s="72" t="s">
        <v>260</v>
      </c>
    </row>
    <row r="263" spans="6:30" ht="15.95" customHeight="1">
      <c r="F263" s="72" t="s">
        <v>260</v>
      </c>
      <c r="AD263" s="72" t="s">
        <v>260</v>
      </c>
    </row>
    <row r="264" spans="6:30" ht="15.95" customHeight="1">
      <c r="F264" s="72" t="s">
        <v>260</v>
      </c>
      <c r="AD264" s="72" t="s">
        <v>260</v>
      </c>
    </row>
    <row r="265" spans="6:30" ht="15.95" customHeight="1">
      <c r="F265" s="72" t="s">
        <v>260</v>
      </c>
      <c r="AD265" s="72" t="s">
        <v>260</v>
      </c>
    </row>
    <row r="266" spans="6:30" ht="15.95" customHeight="1">
      <c r="F266" s="72" t="s">
        <v>260</v>
      </c>
      <c r="AD266" s="72" t="s">
        <v>260</v>
      </c>
    </row>
    <row r="267" spans="6:30" ht="15.95" customHeight="1">
      <c r="F267" s="72" t="s">
        <v>260</v>
      </c>
      <c r="AD267" s="72" t="s">
        <v>260</v>
      </c>
    </row>
    <row r="268" spans="6:30" ht="15.95" customHeight="1">
      <c r="F268" s="72" t="s">
        <v>260</v>
      </c>
      <c r="AD268" s="72" t="s">
        <v>260</v>
      </c>
    </row>
    <row r="269" spans="6:30" ht="15.95" customHeight="1">
      <c r="F269" s="72" t="s">
        <v>260</v>
      </c>
      <c r="AD269" s="72" t="s">
        <v>260</v>
      </c>
    </row>
    <row r="270" spans="6:30" ht="15.95" customHeight="1">
      <c r="F270" s="72" t="s">
        <v>260</v>
      </c>
      <c r="AD270" s="72" t="s">
        <v>260</v>
      </c>
    </row>
    <row r="271" spans="6:30" ht="15.95" customHeight="1">
      <c r="F271" s="72" t="s">
        <v>260</v>
      </c>
      <c r="AD271" s="72" t="s">
        <v>260</v>
      </c>
    </row>
    <row r="272" spans="6:30" ht="15.95" customHeight="1">
      <c r="F272" s="72" t="s">
        <v>260</v>
      </c>
      <c r="AD272" s="72" t="s">
        <v>260</v>
      </c>
    </row>
    <row r="273" spans="6:30" ht="15.95" customHeight="1">
      <c r="F273" s="72" t="s">
        <v>260</v>
      </c>
      <c r="AD273" s="72" t="s">
        <v>260</v>
      </c>
    </row>
    <row r="274" spans="6:30" ht="15.95" customHeight="1">
      <c r="F274" s="72" t="s">
        <v>260</v>
      </c>
      <c r="AD274" s="72" t="s">
        <v>260</v>
      </c>
    </row>
    <row r="275" spans="6:30" ht="15.95" customHeight="1">
      <c r="F275" s="72" t="s">
        <v>260</v>
      </c>
      <c r="AD275" s="72" t="s">
        <v>260</v>
      </c>
    </row>
    <row r="276" spans="6:30" ht="15.95" customHeight="1">
      <c r="F276" s="72" t="s">
        <v>260</v>
      </c>
      <c r="AD276" s="72" t="s">
        <v>260</v>
      </c>
    </row>
    <row r="277" spans="6:30" ht="15.95" customHeight="1">
      <c r="F277" s="72" t="s">
        <v>260</v>
      </c>
      <c r="AD277" s="72" t="s">
        <v>260</v>
      </c>
    </row>
    <row r="278" spans="6:30" ht="15.95" customHeight="1">
      <c r="F278" s="72" t="s">
        <v>260</v>
      </c>
      <c r="AD278" s="72" t="s">
        <v>260</v>
      </c>
    </row>
    <row r="279" spans="6:30" ht="15.95" customHeight="1">
      <c r="F279" s="72" t="s">
        <v>260</v>
      </c>
      <c r="AD279" s="72" t="s">
        <v>260</v>
      </c>
    </row>
    <row r="280" spans="6:30" ht="15.95" customHeight="1">
      <c r="F280" s="72" t="s">
        <v>260</v>
      </c>
      <c r="AD280" s="72" t="s">
        <v>260</v>
      </c>
    </row>
    <row r="281" spans="6:30" ht="15.95" customHeight="1">
      <c r="F281" s="72" t="s">
        <v>260</v>
      </c>
      <c r="AD281" s="72" t="s">
        <v>260</v>
      </c>
    </row>
    <row r="282" spans="6:30" ht="15.95" customHeight="1">
      <c r="F282" s="72" t="s">
        <v>260</v>
      </c>
      <c r="AD282" s="72" t="s">
        <v>260</v>
      </c>
    </row>
    <row r="283" spans="6:30" ht="15.95" customHeight="1">
      <c r="F283" s="72" t="s">
        <v>260</v>
      </c>
      <c r="AD283" s="72" t="s">
        <v>260</v>
      </c>
    </row>
    <row r="284" spans="6:30" ht="15.95" customHeight="1">
      <c r="F284" s="72" t="s">
        <v>260</v>
      </c>
      <c r="AD284" s="72" t="s">
        <v>260</v>
      </c>
    </row>
    <row r="285" spans="6:30" ht="15.95" customHeight="1">
      <c r="F285" s="72" t="s">
        <v>260</v>
      </c>
      <c r="AD285" s="72" t="s">
        <v>260</v>
      </c>
    </row>
    <row r="286" spans="6:30" ht="15.95" customHeight="1">
      <c r="F286" s="72" t="s">
        <v>260</v>
      </c>
      <c r="AD286" s="72" t="s">
        <v>260</v>
      </c>
    </row>
    <row r="287" spans="6:30" ht="15.95" customHeight="1">
      <c r="F287" s="72" t="s">
        <v>260</v>
      </c>
      <c r="AD287" s="72" t="s">
        <v>260</v>
      </c>
    </row>
    <row r="288" spans="6:30" ht="15.95" customHeight="1">
      <c r="F288" s="72" t="s">
        <v>260</v>
      </c>
      <c r="AD288" s="72" t="s">
        <v>260</v>
      </c>
    </row>
    <row r="289" spans="6:30" ht="15.95" customHeight="1">
      <c r="F289" s="72" t="s">
        <v>260</v>
      </c>
      <c r="AD289" s="72" t="s">
        <v>260</v>
      </c>
    </row>
    <row r="290" spans="6:30" ht="15.95" customHeight="1">
      <c r="F290" s="72" t="s">
        <v>260</v>
      </c>
      <c r="AD290" s="72" t="s">
        <v>260</v>
      </c>
    </row>
    <row r="291" spans="6:30" ht="15.95" customHeight="1">
      <c r="F291" s="72" t="s">
        <v>260</v>
      </c>
      <c r="AD291" s="72" t="s">
        <v>260</v>
      </c>
    </row>
    <row r="292" spans="6:30" ht="15.95" customHeight="1">
      <c r="F292" s="72" t="s">
        <v>260</v>
      </c>
      <c r="AD292" s="72" t="s">
        <v>260</v>
      </c>
    </row>
    <row r="293" spans="6:30" ht="15.95" customHeight="1">
      <c r="F293" s="72" t="s">
        <v>260</v>
      </c>
      <c r="AD293" s="72" t="s">
        <v>260</v>
      </c>
    </row>
    <row r="294" spans="6:30" ht="15.95" customHeight="1">
      <c r="F294" s="72" t="s">
        <v>260</v>
      </c>
      <c r="AD294" s="72" t="s">
        <v>260</v>
      </c>
    </row>
    <row r="295" spans="6:30" ht="15.95" customHeight="1">
      <c r="F295" s="72" t="s">
        <v>260</v>
      </c>
      <c r="AD295" s="72" t="s">
        <v>260</v>
      </c>
    </row>
    <row r="296" spans="6:30" ht="15.95" customHeight="1">
      <c r="F296" s="72" t="s">
        <v>260</v>
      </c>
      <c r="AD296" s="72" t="s">
        <v>260</v>
      </c>
    </row>
    <row r="297" spans="6:30" ht="15.95" customHeight="1">
      <c r="F297" s="72" t="s">
        <v>260</v>
      </c>
      <c r="AD297" s="72" t="s">
        <v>260</v>
      </c>
    </row>
    <row r="298" spans="6:30" ht="15.95" customHeight="1">
      <c r="F298" s="72" t="s">
        <v>260</v>
      </c>
      <c r="AD298" s="72" t="s">
        <v>260</v>
      </c>
    </row>
    <row r="299" spans="6:30" ht="15.95" customHeight="1">
      <c r="F299" s="72" t="s">
        <v>260</v>
      </c>
      <c r="AD299" s="72" t="s">
        <v>260</v>
      </c>
    </row>
    <row r="300" spans="6:30" ht="15.95" customHeight="1">
      <c r="F300" s="72" t="s">
        <v>260</v>
      </c>
      <c r="AD300" s="72" t="s">
        <v>260</v>
      </c>
    </row>
    <row r="301" spans="6:30" ht="15.95" customHeight="1">
      <c r="F301" s="72" t="s">
        <v>260</v>
      </c>
      <c r="AD301" s="72" t="s">
        <v>260</v>
      </c>
    </row>
    <row r="302" spans="6:30" ht="15.95" customHeight="1">
      <c r="F302" s="72" t="s">
        <v>260</v>
      </c>
      <c r="AD302" s="72" t="s">
        <v>260</v>
      </c>
    </row>
    <row r="303" spans="6:30" ht="15.95" customHeight="1">
      <c r="F303" s="72" t="s">
        <v>260</v>
      </c>
      <c r="AD303" s="72" t="s">
        <v>260</v>
      </c>
    </row>
    <row r="304" spans="6:30" ht="15.95" customHeight="1">
      <c r="F304" s="72" t="s">
        <v>260</v>
      </c>
      <c r="AD304" s="72" t="s">
        <v>260</v>
      </c>
    </row>
    <row r="305" spans="6:30" ht="15.95" customHeight="1">
      <c r="F305" s="72" t="s">
        <v>260</v>
      </c>
      <c r="AD305" s="72" t="s">
        <v>260</v>
      </c>
    </row>
    <row r="306" spans="6:30" ht="15.95" customHeight="1">
      <c r="F306" s="72" t="s">
        <v>260</v>
      </c>
      <c r="AD306" s="72" t="s">
        <v>260</v>
      </c>
    </row>
    <row r="307" spans="6:30" ht="15.95" customHeight="1">
      <c r="F307" s="72" t="s">
        <v>260</v>
      </c>
      <c r="AD307" s="72" t="s">
        <v>260</v>
      </c>
    </row>
    <row r="308" spans="6:30" ht="15.95" customHeight="1">
      <c r="F308" s="72" t="s">
        <v>260</v>
      </c>
      <c r="AD308" s="72" t="s">
        <v>260</v>
      </c>
    </row>
    <row r="309" spans="6:30" ht="15.95" customHeight="1">
      <c r="F309" s="72" t="s">
        <v>260</v>
      </c>
      <c r="AD309" s="72" t="s">
        <v>260</v>
      </c>
    </row>
    <row r="310" spans="6:30" ht="15.95" customHeight="1">
      <c r="F310" s="72" t="s">
        <v>260</v>
      </c>
      <c r="AD310" s="72" t="s">
        <v>260</v>
      </c>
    </row>
    <row r="311" spans="6:30" ht="15.95" customHeight="1">
      <c r="F311" s="72" t="s">
        <v>260</v>
      </c>
      <c r="AD311" s="72" t="s">
        <v>260</v>
      </c>
    </row>
    <row r="312" spans="6:30" ht="15.95" customHeight="1">
      <c r="F312" s="72" t="s">
        <v>260</v>
      </c>
      <c r="AD312" s="72" t="s">
        <v>260</v>
      </c>
    </row>
    <row r="313" spans="6:30" ht="15.95" customHeight="1">
      <c r="F313" s="72" t="s">
        <v>260</v>
      </c>
      <c r="AD313" s="72" t="s">
        <v>260</v>
      </c>
    </row>
    <row r="314" spans="6:30" ht="15.95" customHeight="1">
      <c r="F314" s="72" t="s">
        <v>260</v>
      </c>
      <c r="AD314" s="72" t="s">
        <v>260</v>
      </c>
    </row>
    <row r="315" spans="6:30" ht="15.95" customHeight="1">
      <c r="F315" s="72" t="s">
        <v>260</v>
      </c>
      <c r="AD315" s="72" t="s">
        <v>260</v>
      </c>
    </row>
    <row r="316" spans="6:30" ht="15.95" customHeight="1">
      <c r="F316" s="72" t="s">
        <v>260</v>
      </c>
      <c r="AD316" s="72" t="s">
        <v>260</v>
      </c>
    </row>
    <row r="317" spans="6:30" ht="15.95" customHeight="1">
      <c r="F317" s="72" t="s">
        <v>260</v>
      </c>
      <c r="AD317" s="72" t="s">
        <v>260</v>
      </c>
    </row>
    <row r="318" spans="6:30" ht="15.95" customHeight="1">
      <c r="F318" s="72" t="s">
        <v>260</v>
      </c>
      <c r="AD318" s="72" t="s">
        <v>260</v>
      </c>
    </row>
    <row r="319" spans="6:30" ht="15.95" customHeight="1">
      <c r="F319" s="72" t="s">
        <v>260</v>
      </c>
      <c r="AD319" s="72" t="s">
        <v>260</v>
      </c>
    </row>
    <row r="320" spans="6:30" ht="15.95" customHeight="1">
      <c r="F320" s="72" t="s">
        <v>260</v>
      </c>
      <c r="AD320" s="72" t="s">
        <v>260</v>
      </c>
    </row>
    <row r="321" spans="6:30" ht="15.95" customHeight="1">
      <c r="F321" s="72" t="s">
        <v>260</v>
      </c>
      <c r="AD321" s="72" t="s">
        <v>260</v>
      </c>
    </row>
    <row r="322" spans="6:30" ht="15.95" customHeight="1">
      <c r="F322" s="72" t="s">
        <v>260</v>
      </c>
      <c r="AD322" s="72" t="s">
        <v>260</v>
      </c>
    </row>
    <row r="323" spans="6:30" ht="15.95" customHeight="1">
      <c r="F323" s="72" t="s">
        <v>260</v>
      </c>
      <c r="AD323" s="72" t="s">
        <v>260</v>
      </c>
    </row>
    <row r="324" spans="6:30" ht="15.95" customHeight="1">
      <c r="F324" s="72" t="s">
        <v>260</v>
      </c>
      <c r="AD324" s="72" t="s">
        <v>260</v>
      </c>
    </row>
    <row r="325" spans="6:30" ht="15.95" customHeight="1">
      <c r="F325" s="72" t="s">
        <v>260</v>
      </c>
      <c r="AD325" s="72" t="s">
        <v>260</v>
      </c>
    </row>
    <row r="326" spans="6:30" ht="15.95" customHeight="1">
      <c r="F326" s="72" t="s">
        <v>260</v>
      </c>
      <c r="AD326" s="72" t="s">
        <v>260</v>
      </c>
    </row>
    <row r="327" spans="6:30" ht="15.95" customHeight="1">
      <c r="F327" s="72" t="s">
        <v>260</v>
      </c>
      <c r="AD327" s="72" t="s">
        <v>260</v>
      </c>
    </row>
    <row r="328" spans="6:30" ht="15.95" customHeight="1">
      <c r="F328" s="72" t="s">
        <v>260</v>
      </c>
      <c r="AD328" s="72" t="s">
        <v>260</v>
      </c>
    </row>
    <row r="329" spans="6:30" ht="15.95" customHeight="1">
      <c r="F329" s="72" t="s">
        <v>260</v>
      </c>
      <c r="AD329" s="72" t="s">
        <v>260</v>
      </c>
    </row>
    <row r="330" spans="6:30" ht="15.95" customHeight="1">
      <c r="F330" s="72" t="s">
        <v>260</v>
      </c>
      <c r="AD330" s="72" t="s">
        <v>260</v>
      </c>
    </row>
    <row r="331" spans="6:30" ht="15.95" customHeight="1">
      <c r="F331" s="72" t="s">
        <v>260</v>
      </c>
      <c r="AD331" s="72" t="s">
        <v>260</v>
      </c>
    </row>
    <row r="332" spans="6:30" ht="15.95" customHeight="1">
      <c r="F332" s="72" t="s">
        <v>260</v>
      </c>
      <c r="AD332" s="72" t="s">
        <v>260</v>
      </c>
    </row>
    <row r="333" spans="6:30" ht="15.95" customHeight="1">
      <c r="F333" s="72" t="s">
        <v>260</v>
      </c>
      <c r="AD333" s="72" t="s">
        <v>260</v>
      </c>
    </row>
    <row r="334" spans="6:30" ht="15.95" customHeight="1">
      <c r="F334" s="72" t="s">
        <v>260</v>
      </c>
      <c r="AD334" s="72" t="s">
        <v>260</v>
      </c>
    </row>
    <row r="335" spans="6:30" ht="15.95" customHeight="1">
      <c r="F335" s="72" t="s">
        <v>260</v>
      </c>
      <c r="AD335" s="72" t="s">
        <v>260</v>
      </c>
    </row>
    <row r="336" spans="6:30" ht="15.95" customHeight="1">
      <c r="F336" s="72" t="s">
        <v>260</v>
      </c>
      <c r="AD336" s="72" t="s">
        <v>260</v>
      </c>
    </row>
    <row r="337" spans="6:30" ht="15.95" customHeight="1">
      <c r="F337" s="72" t="s">
        <v>260</v>
      </c>
      <c r="AD337" s="72" t="s">
        <v>260</v>
      </c>
    </row>
    <row r="338" spans="6:30" ht="15.95" customHeight="1">
      <c r="F338" s="72" t="s">
        <v>260</v>
      </c>
      <c r="AD338" s="72" t="s">
        <v>260</v>
      </c>
    </row>
    <row r="339" spans="6:30" ht="15.95" customHeight="1">
      <c r="F339" s="72" t="s">
        <v>260</v>
      </c>
      <c r="AD339" s="72" t="s">
        <v>260</v>
      </c>
    </row>
    <row r="340" spans="6:30" ht="15.95" customHeight="1">
      <c r="F340" s="72" t="s">
        <v>260</v>
      </c>
      <c r="AD340" s="72" t="s">
        <v>260</v>
      </c>
    </row>
    <row r="341" spans="6:30" ht="15.95" customHeight="1">
      <c r="F341" s="72" t="s">
        <v>260</v>
      </c>
      <c r="AD341" s="72" t="s">
        <v>260</v>
      </c>
    </row>
    <row r="342" spans="6:30" ht="15.95" customHeight="1">
      <c r="F342" s="72" t="s">
        <v>260</v>
      </c>
      <c r="AD342" s="72" t="s">
        <v>260</v>
      </c>
    </row>
    <row r="343" spans="6:30" ht="15.95" customHeight="1">
      <c r="F343" s="72" t="s">
        <v>260</v>
      </c>
      <c r="AD343" s="72" t="s">
        <v>260</v>
      </c>
    </row>
    <row r="344" spans="6:30" ht="15.95" customHeight="1">
      <c r="F344" s="72" t="s">
        <v>260</v>
      </c>
      <c r="AD344" s="72" t="s">
        <v>260</v>
      </c>
    </row>
    <row r="345" spans="6:30" ht="15.95" customHeight="1">
      <c r="F345" s="72" t="s">
        <v>260</v>
      </c>
      <c r="AD345" s="72" t="s">
        <v>260</v>
      </c>
    </row>
    <row r="346" spans="6:30" ht="15.95" customHeight="1">
      <c r="F346" s="72" t="s">
        <v>260</v>
      </c>
      <c r="AD346" s="72" t="s">
        <v>260</v>
      </c>
    </row>
    <row r="347" spans="6:30" ht="15.95" customHeight="1">
      <c r="F347" s="72" t="s">
        <v>260</v>
      </c>
      <c r="AD347" s="72" t="s">
        <v>260</v>
      </c>
    </row>
    <row r="348" spans="6:30" ht="15.95" customHeight="1">
      <c r="F348" s="72" t="s">
        <v>260</v>
      </c>
      <c r="AD348" s="72" t="s">
        <v>260</v>
      </c>
    </row>
    <row r="349" spans="6:30" ht="15.95" customHeight="1">
      <c r="F349" s="72" t="s">
        <v>260</v>
      </c>
      <c r="AD349" s="72" t="s">
        <v>260</v>
      </c>
    </row>
    <row r="350" spans="6:30" ht="15.95" customHeight="1">
      <c r="F350" s="72" t="s">
        <v>260</v>
      </c>
      <c r="AD350" s="72" t="s">
        <v>260</v>
      </c>
    </row>
    <row r="351" spans="6:30" ht="15.95" customHeight="1">
      <c r="F351" s="72" t="s">
        <v>260</v>
      </c>
      <c r="AD351" s="72" t="s">
        <v>260</v>
      </c>
    </row>
    <row r="352" spans="6:30" ht="15.95" customHeight="1">
      <c r="F352" s="72" t="s">
        <v>260</v>
      </c>
      <c r="AD352" s="72" t="s">
        <v>260</v>
      </c>
    </row>
    <row r="353" spans="6:30" ht="15.95" customHeight="1">
      <c r="F353" s="72" t="s">
        <v>260</v>
      </c>
      <c r="AD353" s="72" t="s">
        <v>260</v>
      </c>
    </row>
    <row r="354" spans="6:30" ht="15.95" customHeight="1">
      <c r="F354" s="72" t="s">
        <v>260</v>
      </c>
      <c r="AD354" s="72" t="s">
        <v>260</v>
      </c>
    </row>
    <row r="355" spans="6:30" ht="15.95" customHeight="1">
      <c r="F355" s="72" t="s">
        <v>260</v>
      </c>
      <c r="AD355" s="72" t="s">
        <v>260</v>
      </c>
    </row>
    <row r="356" spans="6:30" ht="15.95" customHeight="1">
      <c r="F356" s="72" t="s">
        <v>260</v>
      </c>
      <c r="AD356" s="72" t="s">
        <v>260</v>
      </c>
    </row>
    <row r="357" spans="6:30" ht="15.95" customHeight="1">
      <c r="F357" s="72" t="s">
        <v>260</v>
      </c>
      <c r="AD357" s="72" t="s">
        <v>260</v>
      </c>
    </row>
    <row r="358" spans="6:30" ht="15.95" customHeight="1">
      <c r="F358" s="72" t="s">
        <v>260</v>
      </c>
      <c r="AD358" s="72" t="s">
        <v>260</v>
      </c>
    </row>
    <row r="359" spans="6:30" ht="15.95" customHeight="1">
      <c r="F359" s="72" t="s">
        <v>260</v>
      </c>
      <c r="AD359" s="72" t="s">
        <v>260</v>
      </c>
    </row>
    <row r="360" spans="6:30" ht="15.95" customHeight="1">
      <c r="F360" s="72" t="s">
        <v>260</v>
      </c>
      <c r="AD360" s="72" t="s">
        <v>260</v>
      </c>
    </row>
    <row r="361" spans="6:30" ht="15.95" customHeight="1">
      <c r="F361" s="72" t="s">
        <v>260</v>
      </c>
      <c r="AD361" s="72" t="s">
        <v>260</v>
      </c>
    </row>
    <row r="362" spans="6:30" ht="15.95" customHeight="1">
      <c r="F362" s="72" t="s">
        <v>260</v>
      </c>
      <c r="AD362" s="72" t="s">
        <v>260</v>
      </c>
    </row>
    <row r="363" spans="6:30" ht="15.95" customHeight="1">
      <c r="F363" s="72" t="s">
        <v>260</v>
      </c>
      <c r="AD363" s="72" t="s">
        <v>260</v>
      </c>
    </row>
    <row r="364" spans="6:30" ht="15.95" customHeight="1">
      <c r="F364" s="72" t="s">
        <v>260</v>
      </c>
      <c r="AD364" s="72" t="s">
        <v>260</v>
      </c>
    </row>
    <row r="365" spans="6:30" ht="15.95" customHeight="1">
      <c r="F365" s="72" t="s">
        <v>260</v>
      </c>
      <c r="AD365" s="72" t="s">
        <v>260</v>
      </c>
    </row>
    <row r="366" spans="6:30" ht="15.95" customHeight="1">
      <c r="F366" s="72" t="s">
        <v>260</v>
      </c>
      <c r="AD366" s="72" t="s">
        <v>260</v>
      </c>
    </row>
    <row r="367" spans="6:30" ht="15.95" customHeight="1">
      <c r="F367" s="72" t="s">
        <v>260</v>
      </c>
      <c r="AD367" s="72" t="s">
        <v>260</v>
      </c>
    </row>
    <row r="368" spans="6:30" ht="15.95" customHeight="1">
      <c r="F368" s="72" t="s">
        <v>260</v>
      </c>
      <c r="AD368" s="72" t="s">
        <v>260</v>
      </c>
    </row>
    <row r="369" spans="6:30" ht="15.95" customHeight="1">
      <c r="F369" s="72" t="s">
        <v>260</v>
      </c>
      <c r="AD369" s="72" t="s">
        <v>260</v>
      </c>
    </row>
    <row r="370" spans="6:30" ht="15.95" customHeight="1">
      <c r="F370" s="72" t="s">
        <v>260</v>
      </c>
      <c r="AD370" s="72" t="s">
        <v>260</v>
      </c>
    </row>
    <row r="371" spans="6:30" ht="15.95" customHeight="1">
      <c r="F371" s="72" t="s">
        <v>260</v>
      </c>
      <c r="AD371" s="72" t="s">
        <v>260</v>
      </c>
    </row>
    <row r="372" spans="6:30" ht="15.95" customHeight="1">
      <c r="F372" s="72" t="s">
        <v>260</v>
      </c>
      <c r="AD372" s="72" t="s">
        <v>260</v>
      </c>
    </row>
    <row r="373" spans="6:30" ht="15.95" customHeight="1">
      <c r="F373" s="72" t="s">
        <v>260</v>
      </c>
      <c r="AD373" s="72" t="s">
        <v>260</v>
      </c>
    </row>
    <row r="374" spans="6:30" ht="15.95" customHeight="1">
      <c r="F374" s="72" t="s">
        <v>260</v>
      </c>
      <c r="AD374" s="72" t="s">
        <v>260</v>
      </c>
    </row>
    <row r="375" spans="6:30" ht="15.95" customHeight="1">
      <c r="F375" s="72" t="s">
        <v>260</v>
      </c>
      <c r="AD375" s="72" t="s">
        <v>260</v>
      </c>
    </row>
    <row r="376" spans="6:30" ht="15.95" customHeight="1">
      <c r="F376" s="72" t="s">
        <v>260</v>
      </c>
      <c r="AD376" s="72" t="s">
        <v>260</v>
      </c>
    </row>
    <row r="377" spans="6:30" ht="15.95" customHeight="1">
      <c r="F377" s="72" t="s">
        <v>260</v>
      </c>
      <c r="AD377" s="72" t="s">
        <v>260</v>
      </c>
    </row>
    <row r="378" spans="6:30" ht="15.95" customHeight="1">
      <c r="F378" s="72" t="s">
        <v>260</v>
      </c>
      <c r="AD378" s="72" t="s">
        <v>260</v>
      </c>
    </row>
    <row r="379" spans="6:30" ht="15.95" customHeight="1">
      <c r="F379" s="72" t="s">
        <v>260</v>
      </c>
      <c r="AD379" s="72" t="s">
        <v>260</v>
      </c>
    </row>
    <row r="380" spans="6:30" ht="15.95" customHeight="1">
      <c r="F380" s="72" t="s">
        <v>260</v>
      </c>
      <c r="AD380" s="72" t="s">
        <v>260</v>
      </c>
    </row>
    <row r="381" spans="6:30" ht="15.95" customHeight="1">
      <c r="F381" s="72" t="s">
        <v>260</v>
      </c>
      <c r="AD381" s="72" t="s">
        <v>260</v>
      </c>
    </row>
    <row r="382" spans="6:30" ht="15.95" customHeight="1">
      <c r="F382" s="72" t="s">
        <v>260</v>
      </c>
      <c r="AD382" s="72" t="s">
        <v>260</v>
      </c>
    </row>
    <row r="383" spans="6:30" ht="15.95" customHeight="1">
      <c r="F383" s="72" t="s">
        <v>260</v>
      </c>
      <c r="AD383" s="72" t="s">
        <v>260</v>
      </c>
    </row>
    <row r="384" spans="6:30" ht="15.95" customHeight="1">
      <c r="F384" s="72" t="s">
        <v>260</v>
      </c>
      <c r="AD384" s="72" t="s">
        <v>260</v>
      </c>
    </row>
    <row r="385" spans="6:30" ht="15.95" customHeight="1">
      <c r="F385" s="72" t="s">
        <v>260</v>
      </c>
      <c r="AD385" s="72" t="s">
        <v>260</v>
      </c>
    </row>
    <row r="386" spans="6:30" ht="15.95" customHeight="1">
      <c r="F386" s="72" t="s">
        <v>260</v>
      </c>
      <c r="AD386" s="72" t="s">
        <v>260</v>
      </c>
    </row>
    <row r="387" spans="6:30" ht="15.95" customHeight="1">
      <c r="F387" s="72" t="s">
        <v>260</v>
      </c>
      <c r="AD387" s="72" t="s">
        <v>260</v>
      </c>
    </row>
    <row r="388" spans="6:30" ht="15.95" customHeight="1">
      <c r="F388" s="72" t="s">
        <v>260</v>
      </c>
      <c r="AD388" s="72" t="s">
        <v>260</v>
      </c>
    </row>
    <row r="389" spans="6:30" ht="15.95" customHeight="1">
      <c r="F389" s="72" t="s">
        <v>260</v>
      </c>
      <c r="AD389" s="72" t="s">
        <v>260</v>
      </c>
    </row>
    <row r="390" spans="6:30" ht="15.95" customHeight="1">
      <c r="F390" s="72" t="s">
        <v>260</v>
      </c>
      <c r="AD390" s="72" t="s">
        <v>260</v>
      </c>
    </row>
    <row r="391" spans="6:30" ht="15.95" customHeight="1">
      <c r="F391" s="72" t="s">
        <v>260</v>
      </c>
      <c r="AD391" s="72" t="s">
        <v>260</v>
      </c>
    </row>
    <row r="392" spans="6:30" ht="15.95" customHeight="1">
      <c r="F392" s="72" t="s">
        <v>260</v>
      </c>
      <c r="AD392" s="72" t="s">
        <v>260</v>
      </c>
    </row>
    <row r="393" spans="6:30" ht="15.95" customHeight="1">
      <c r="F393" s="72" t="s">
        <v>260</v>
      </c>
      <c r="AD393" s="72" t="s">
        <v>260</v>
      </c>
    </row>
    <row r="394" spans="6:30" ht="15.95" customHeight="1">
      <c r="F394" s="72" t="s">
        <v>260</v>
      </c>
      <c r="AD394" s="72" t="s">
        <v>260</v>
      </c>
    </row>
    <row r="395" spans="6:30" ht="15.95" customHeight="1">
      <c r="F395" s="72" t="s">
        <v>260</v>
      </c>
      <c r="AD395" s="72" t="s">
        <v>260</v>
      </c>
    </row>
    <row r="396" spans="6:30" ht="15.95" customHeight="1">
      <c r="F396" s="72" t="s">
        <v>260</v>
      </c>
      <c r="AD396" s="72" t="s">
        <v>260</v>
      </c>
    </row>
    <row r="397" spans="6:30" ht="15.95" customHeight="1">
      <c r="F397" s="72" t="s">
        <v>260</v>
      </c>
      <c r="AD397" s="72" t="s">
        <v>260</v>
      </c>
    </row>
    <row r="398" spans="6:30" ht="15.95" customHeight="1">
      <c r="F398" s="72" t="s">
        <v>260</v>
      </c>
      <c r="AD398" s="72" t="s">
        <v>260</v>
      </c>
    </row>
    <row r="399" spans="6:30" ht="15.95" customHeight="1">
      <c r="F399" s="72" t="s">
        <v>260</v>
      </c>
      <c r="AD399" s="72" t="s">
        <v>260</v>
      </c>
    </row>
    <row r="400" spans="6:30" ht="15.95" customHeight="1">
      <c r="F400" s="72" t="s">
        <v>260</v>
      </c>
      <c r="AD400" s="72" t="s">
        <v>260</v>
      </c>
    </row>
    <row r="401" spans="6:30" ht="15.95" customHeight="1">
      <c r="F401" s="72" t="s">
        <v>260</v>
      </c>
      <c r="AD401" s="72" t="s">
        <v>260</v>
      </c>
    </row>
    <row r="402" spans="6:30" ht="15.95" customHeight="1">
      <c r="F402" s="72" t="s">
        <v>260</v>
      </c>
      <c r="AD402" s="72" t="s">
        <v>260</v>
      </c>
    </row>
    <row r="403" spans="6:30" ht="15.95" customHeight="1">
      <c r="F403" s="72" t="s">
        <v>260</v>
      </c>
      <c r="AD403" s="72" t="s">
        <v>260</v>
      </c>
    </row>
    <row r="404" spans="6:30" ht="15.95" customHeight="1">
      <c r="F404" s="72" t="s">
        <v>260</v>
      </c>
      <c r="AD404" s="72" t="s">
        <v>260</v>
      </c>
    </row>
    <row r="405" spans="6:30" ht="15.95" customHeight="1">
      <c r="F405" s="72" t="s">
        <v>260</v>
      </c>
      <c r="AD405" s="72" t="s">
        <v>260</v>
      </c>
    </row>
    <row r="406" spans="6:30" ht="15.95" customHeight="1">
      <c r="F406" s="72" t="s">
        <v>260</v>
      </c>
      <c r="AD406" s="72" t="s">
        <v>260</v>
      </c>
    </row>
    <row r="407" spans="6:30" ht="15.95" customHeight="1">
      <c r="F407" s="72" t="s">
        <v>260</v>
      </c>
      <c r="AD407" s="72" t="s">
        <v>260</v>
      </c>
    </row>
    <row r="408" spans="6:30" ht="15.95" customHeight="1">
      <c r="F408" s="72" t="s">
        <v>260</v>
      </c>
      <c r="AD408" s="72" t="s">
        <v>260</v>
      </c>
    </row>
    <row r="409" spans="6:30" ht="15.95" customHeight="1">
      <c r="F409" s="72" t="s">
        <v>260</v>
      </c>
      <c r="AD409" s="72" t="s">
        <v>260</v>
      </c>
    </row>
    <row r="410" spans="6:30" ht="15.95" customHeight="1">
      <c r="F410" s="72" t="s">
        <v>260</v>
      </c>
      <c r="AD410" s="72" t="s">
        <v>260</v>
      </c>
    </row>
    <row r="411" spans="6:30" ht="15.95" customHeight="1">
      <c r="F411" s="72" t="s">
        <v>260</v>
      </c>
      <c r="AD411" s="72" t="s">
        <v>260</v>
      </c>
    </row>
    <row r="412" spans="6:30" ht="15.95" customHeight="1">
      <c r="F412" s="72" t="s">
        <v>260</v>
      </c>
      <c r="AD412" s="72" t="s">
        <v>260</v>
      </c>
    </row>
    <row r="413" spans="6:30" ht="15.95" customHeight="1">
      <c r="F413" s="72" t="s">
        <v>260</v>
      </c>
      <c r="AD413" s="72" t="s">
        <v>260</v>
      </c>
    </row>
    <row r="414" spans="6:30" ht="15.95" customHeight="1">
      <c r="F414" s="72" t="s">
        <v>260</v>
      </c>
      <c r="AD414" s="72" t="s">
        <v>260</v>
      </c>
    </row>
    <row r="415" spans="6:30" ht="15.95" customHeight="1">
      <c r="F415" s="72" t="s">
        <v>260</v>
      </c>
      <c r="AD415" s="72" t="s">
        <v>260</v>
      </c>
    </row>
    <row r="416" spans="6:30" ht="15.95" customHeight="1">
      <c r="F416" s="72" t="s">
        <v>260</v>
      </c>
      <c r="AD416" s="72" t="s">
        <v>260</v>
      </c>
    </row>
    <row r="417" spans="6:30" ht="15.95" customHeight="1">
      <c r="F417" s="72" t="s">
        <v>260</v>
      </c>
      <c r="AD417" s="72" t="s">
        <v>260</v>
      </c>
    </row>
    <row r="418" spans="6:30" ht="15.95" customHeight="1">
      <c r="F418" s="72" t="s">
        <v>260</v>
      </c>
      <c r="AD418" s="72" t="s">
        <v>260</v>
      </c>
    </row>
    <row r="419" spans="6:30" ht="15.95" customHeight="1">
      <c r="F419" s="72" t="s">
        <v>260</v>
      </c>
      <c r="AD419" s="72" t="s">
        <v>260</v>
      </c>
    </row>
    <row r="420" spans="6:30" ht="15.95" customHeight="1">
      <c r="F420" s="72" t="s">
        <v>260</v>
      </c>
      <c r="AD420" s="72" t="s">
        <v>260</v>
      </c>
    </row>
    <row r="421" spans="6:30" ht="15.95" customHeight="1">
      <c r="F421" s="72" t="s">
        <v>260</v>
      </c>
      <c r="AD421" s="72" t="s">
        <v>260</v>
      </c>
    </row>
    <row r="422" spans="6:30" ht="15.95" customHeight="1">
      <c r="F422" s="72" t="s">
        <v>260</v>
      </c>
      <c r="AD422" s="72" t="s">
        <v>260</v>
      </c>
    </row>
    <row r="423" spans="6:30" ht="15.95" customHeight="1">
      <c r="F423" s="72" t="s">
        <v>260</v>
      </c>
      <c r="AD423" s="72" t="s">
        <v>260</v>
      </c>
    </row>
    <row r="424" spans="6:30" ht="15.95" customHeight="1">
      <c r="F424" s="72" t="s">
        <v>260</v>
      </c>
      <c r="AD424" s="72" t="s">
        <v>260</v>
      </c>
    </row>
    <row r="425" spans="6:30" ht="15.95" customHeight="1">
      <c r="F425" s="72" t="s">
        <v>260</v>
      </c>
      <c r="AD425" s="72" t="s">
        <v>260</v>
      </c>
    </row>
    <row r="426" spans="6:30" ht="15.95" customHeight="1">
      <c r="F426" s="72" t="s">
        <v>260</v>
      </c>
      <c r="AD426" s="72" t="s">
        <v>260</v>
      </c>
    </row>
    <row r="427" spans="6:30" ht="15.95" customHeight="1">
      <c r="F427" s="72" t="s">
        <v>260</v>
      </c>
      <c r="AD427" s="72" t="s">
        <v>260</v>
      </c>
    </row>
    <row r="428" spans="6:30" ht="15.95" customHeight="1">
      <c r="F428" s="72" t="s">
        <v>260</v>
      </c>
      <c r="AD428" s="72" t="s">
        <v>260</v>
      </c>
    </row>
    <row r="429" spans="6:30" ht="15.95" customHeight="1">
      <c r="F429" s="72" t="s">
        <v>260</v>
      </c>
      <c r="AD429" s="72" t="s">
        <v>260</v>
      </c>
    </row>
    <row r="430" spans="6:30" ht="15.95" customHeight="1">
      <c r="F430" s="72" t="s">
        <v>260</v>
      </c>
      <c r="AD430" s="72" t="s">
        <v>260</v>
      </c>
    </row>
    <row r="431" spans="6:30" ht="15.95" customHeight="1">
      <c r="F431" s="72" t="s">
        <v>260</v>
      </c>
      <c r="AD431" s="72" t="s">
        <v>260</v>
      </c>
    </row>
    <row r="432" spans="6:30" ht="15.95" customHeight="1">
      <c r="F432" s="72" t="s">
        <v>260</v>
      </c>
      <c r="AD432" s="72" t="s">
        <v>260</v>
      </c>
    </row>
    <row r="433" spans="6:30" ht="15.95" customHeight="1">
      <c r="F433" s="72" t="s">
        <v>260</v>
      </c>
      <c r="AD433" s="72" t="s">
        <v>260</v>
      </c>
    </row>
    <row r="434" spans="6:30" ht="15.95" customHeight="1">
      <c r="F434" s="72" t="s">
        <v>260</v>
      </c>
      <c r="AD434" s="72" t="s">
        <v>260</v>
      </c>
    </row>
    <row r="435" spans="6:30" ht="15.95" customHeight="1">
      <c r="F435" s="72" t="s">
        <v>260</v>
      </c>
      <c r="AD435" s="72" t="s">
        <v>260</v>
      </c>
    </row>
    <row r="436" spans="6:30" ht="15.95" customHeight="1">
      <c r="F436" s="72" t="s">
        <v>260</v>
      </c>
      <c r="AD436" s="72" t="s">
        <v>260</v>
      </c>
    </row>
    <row r="437" spans="6:30" ht="15.95" customHeight="1">
      <c r="F437" s="72" t="s">
        <v>260</v>
      </c>
      <c r="AD437" s="72" t="s">
        <v>260</v>
      </c>
    </row>
    <row r="438" spans="6:30" ht="15.95" customHeight="1">
      <c r="F438" s="72" t="s">
        <v>260</v>
      </c>
      <c r="AD438" s="72" t="s">
        <v>260</v>
      </c>
    </row>
    <row r="439" spans="6:30" ht="15.95" customHeight="1">
      <c r="F439" s="72" t="s">
        <v>260</v>
      </c>
      <c r="AD439" s="72" t="s">
        <v>260</v>
      </c>
    </row>
    <row r="440" spans="6:30" ht="15.95" customHeight="1">
      <c r="F440" s="72" t="s">
        <v>260</v>
      </c>
      <c r="AD440" s="72" t="s">
        <v>260</v>
      </c>
    </row>
    <row r="441" spans="6:30" ht="15.95" customHeight="1">
      <c r="F441" s="72" t="s">
        <v>260</v>
      </c>
      <c r="AD441" s="72" t="s">
        <v>260</v>
      </c>
    </row>
    <row r="442" spans="6:30" ht="15.95" customHeight="1">
      <c r="F442" s="72" t="s">
        <v>260</v>
      </c>
      <c r="AD442" s="72" t="s">
        <v>260</v>
      </c>
    </row>
    <row r="443" spans="6:30" ht="15.95" customHeight="1">
      <c r="F443" s="72" t="s">
        <v>260</v>
      </c>
      <c r="AD443" s="72" t="s">
        <v>260</v>
      </c>
    </row>
    <row r="444" spans="6:30" ht="15.95" customHeight="1">
      <c r="F444" s="72" t="s">
        <v>260</v>
      </c>
      <c r="AD444" s="72" t="s">
        <v>260</v>
      </c>
    </row>
    <row r="445" spans="6:30" ht="15.95" customHeight="1">
      <c r="F445" s="72" t="s">
        <v>260</v>
      </c>
      <c r="AD445" s="72" t="s">
        <v>260</v>
      </c>
    </row>
    <row r="446" spans="6:30" ht="15.95" customHeight="1">
      <c r="F446" s="72" t="s">
        <v>260</v>
      </c>
      <c r="AD446" s="72" t="s">
        <v>260</v>
      </c>
    </row>
    <row r="447" spans="6:30" ht="15.95" customHeight="1">
      <c r="F447" s="72" t="s">
        <v>260</v>
      </c>
      <c r="AD447" s="72" t="s">
        <v>260</v>
      </c>
    </row>
    <row r="448" spans="6:30" ht="15.95" customHeight="1">
      <c r="F448" s="72" t="s">
        <v>260</v>
      </c>
      <c r="AD448" s="72" t="s">
        <v>260</v>
      </c>
    </row>
    <row r="449" spans="6:30" ht="15.95" customHeight="1">
      <c r="F449" s="72" t="s">
        <v>260</v>
      </c>
      <c r="AD449" s="72" t="s">
        <v>260</v>
      </c>
    </row>
    <row r="450" spans="6:30" ht="15.95" customHeight="1">
      <c r="F450" s="72" t="s">
        <v>260</v>
      </c>
      <c r="AD450" s="72" t="s">
        <v>260</v>
      </c>
    </row>
    <row r="451" spans="6:30" ht="15.95" customHeight="1">
      <c r="F451" s="72" t="s">
        <v>260</v>
      </c>
      <c r="AD451" s="72" t="s">
        <v>260</v>
      </c>
    </row>
    <row r="452" spans="6:30" ht="15.95" customHeight="1">
      <c r="F452" s="72" t="s">
        <v>260</v>
      </c>
      <c r="AD452" s="72" t="s">
        <v>260</v>
      </c>
    </row>
    <row r="453" spans="6:30" ht="15.95" customHeight="1">
      <c r="F453" s="72" t="s">
        <v>260</v>
      </c>
      <c r="AD453" s="72" t="s">
        <v>260</v>
      </c>
    </row>
    <row r="454" spans="6:30" ht="15.95" customHeight="1">
      <c r="F454" s="72" t="s">
        <v>260</v>
      </c>
      <c r="AD454" s="72" t="s">
        <v>260</v>
      </c>
    </row>
    <row r="455" spans="6:30" ht="15.95" customHeight="1">
      <c r="F455" s="72" t="s">
        <v>260</v>
      </c>
      <c r="AD455" s="72" t="s">
        <v>260</v>
      </c>
    </row>
    <row r="456" spans="6:30" ht="15.95" customHeight="1">
      <c r="F456" s="72" t="s">
        <v>260</v>
      </c>
      <c r="AD456" s="72" t="s">
        <v>260</v>
      </c>
    </row>
    <row r="457" spans="6:30" ht="15.95" customHeight="1">
      <c r="F457" s="72" t="s">
        <v>260</v>
      </c>
      <c r="AD457" s="72" t="s">
        <v>260</v>
      </c>
    </row>
    <row r="458" spans="6:30" ht="15.95" customHeight="1">
      <c r="F458" s="72" t="s">
        <v>260</v>
      </c>
      <c r="AD458" s="72" t="s">
        <v>260</v>
      </c>
    </row>
    <row r="459" spans="6:30" ht="15.95" customHeight="1">
      <c r="F459" s="72" t="s">
        <v>260</v>
      </c>
      <c r="AD459" s="72" t="s">
        <v>260</v>
      </c>
    </row>
    <row r="460" spans="6:30" ht="15.95" customHeight="1">
      <c r="F460" s="72" t="s">
        <v>260</v>
      </c>
      <c r="AD460" s="72" t="s">
        <v>260</v>
      </c>
    </row>
    <row r="461" spans="6:30" ht="15.95" customHeight="1">
      <c r="F461" s="72" t="s">
        <v>260</v>
      </c>
      <c r="AD461" s="72" t="s">
        <v>260</v>
      </c>
    </row>
    <row r="462" spans="6:30" ht="15.95" customHeight="1">
      <c r="F462" s="72" t="s">
        <v>260</v>
      </c>
      <c r="AD462" s="72" t="s">
        <v>260</v>
      </c>
    </row>
    <row r="463" spans="6:30" ht="15.95" customHeight="1">
      <c r="F463" s="72" t="s">
        <v>260</v>
      </c>
      <c r="AD463" s="72" t="s">
        <v>260</v>
      </c>
    </row>
    <row r="464" spans="6:30" ht="15.95" customHeight="1">
      <c r="F464" s="72" t="s">
        <v>260</v>
      </c>
      <c r="AD464" s="72" t="s">
        <v>260</v>
      </c>
    </row>
    <row r="465" spans="6:30" ht="15.95" customHeight="1">
      <c r="F465" s="72" t="s">
        <v>260</v>
      </c>
      <c r="AD465" s="72" t="s">
        <v>260</v>
      </c>
    </row>
    <row r="466" spans="6:30" ht="15.95" customHeight="1">
      <c r="F466" s="72" t="s">
        <v>260</v>
      </c>
      <c r="AD466" s="72" t="s">
        <v>260</v>
      </c>
    </row>
    <row r="467" spans="6:30" ht="15.95" customHeight="1">
      <c r="F467" s="72" t="s">
        <v>260</v>
      </c>
      <c r="AD467" s="72" t="s">
        <v>260</v>
      </c>
    </row>
    <row r="468" spans="6:30" ht="15.95" customHeight="1">
      <c r="F468" s="72" t="s">
        <v>260</v>
      </c>
      <c r="AD468" s="72" t="s">
        <v>260</v>
      </c>
    </row>
    <row r="469" spans="6:30" ht="15.95" customHeight="1">
      <c r="F469" s="72" t="s">
        <v>260</v>
      </c>
      <c r="AD469" s="72" t="s">
        <v>260</v>
      </c>
    </row>
    <row r="470" spans="6:30" ht="15.95" customHeight="1">
      <c r="F470" s="72" t="s">
        <v>260</v>
      </c>
      <c r="AD470" s="72" t="s">
        <v>260</v>
      </c>
    </row>
    <row r="471" spans="6:30" ht="15.95" customHeight="1">
      <c r="F471" s="72" t="s">
        <v>260</v>
      </c>
      <c r="AD471" s="72" t="s">
        <v>260</v>
      </c>
    </row>
    <row r="472" spans="6:30" ht="15.95" customHeight="1">
      <c r="F472" s="72" t="s">
        <v>260</v>
      </c>
      <c r="AD472" s="72" t="s">
        <v>260</v>
      </c>
    </row>
    <row r="473" spans="6:30" ht="15.95" customHeight="1">
      <c r="F473" s="72" t="s">
        <v>260</v>
      </c>
      <c r="AD473" s="72" t="s">
        <v>260</v>
      </c>
    </row>
    <row r="474" spans="6:30" ht="15.95" customHeight="1">
      <c r="F474" s="72" t="s">
        <v>260</v>
      </c>
      <c r="AD474" s="72" t="s">
        <v>260</v>
      </c>
    </row>
    <row r="475" spans="6:30" ht="15.95" customHeight="1">
      <c r="F475" s="72" t="s">
        <v>260</v>
      </c>
      <c r="AD475" s="72" t="s">
        <v>260</v>
      </c>
    </row>
    <row r="476" spans="6:30" ht="15.95" customHeight="1">
      <c r="F476" s="72" t="s">
        <v>260</v>
      </c>
      <c r="AD476" s="72" t="s">
        <v>260</v>
      </c>
    </row>
    <row r="477" spans="6:30" ht="15.95" customHeight="1">
      <c r="F477" s="72" t="s">
        <v>260</v>
      </c>
      <c r="AD477" s="72" t="s">
        <v>260</v>
      </c>
    </row>
    <row r="478" spans="6:30" ht="15.95" customHeight="1">
      <c r="F478" s="72" t="s">
        <v>260</v>
      </c>
      <c r="AD478" s="72" t="s">
        <v>260</v>
      </c>
    </row>
    <row r="479" spans="6:30" ht="15.95" customHeight="1">
      <c r="F479" s="72" t="s">
        <v>260</v>
      </c>
      <c r="AD479" s="72" t="s">
        <v>260</v>
      </c>
    </row>
    <row r="480" spans="6:30" ht="15.95" customHeight="1">
      <c r="F480" s="72" t="s">
        <v>260</v>
      </c>
      <c r="AD480" s="72" t="s">
        <v>260</v>
      </c>
    </row>
    <row r="481" spans="6:30" ht="15.95" customHeight="1">
      <c r="F481" s="72" t="s">
        <v>260</v>
      </c>
      <c r="AD481" s="72" t="s">
        <v>260</v>
      </c>
    </row>
    <row r="482" spans="6:30" ht="15.95" customHeight="1">
      <c r="F482" s="72" t="s">
        <v>260</v>
      </c>
      <c r="AD482" s="72" t="s">
        <v>260</v>
      </c>
    </row>
    <row r="483" spans="6:30" ht="15.95" customHeight="1">
      <c r="F483" s="72" t="s">
        <v>260</v>
      </c>
      <c r="AD483" s="72" t="s">
        <v>260</v>
      </c>
    </row>
    <row r="484" spans="6:30" ht="15.95" customHeight="1">
      <c r="F484" s="72" t="s">
        <v>260</v>
      </c>
      <c r="AD484" s="72" t="s">
        <v>260</v>
      </c>
    </row>
    <row r="485" spans="6:30" ht="15.95" customHeight="1">
      <c r="F485" s="72" t="s">
        <v>260</v>
      </c>
      <c r="AD485" s="72" t="s">
        <v>260</v>
      </c>
    </row>
    <row r="486" spans="6:30" ht="15.95" customHeight="1">
      <c r="F486" s="72" t="s">
        <v>260</v>
      </c>
      <c r="AD486" s="72" t="s">
        <v>260</v>
      </c>
    </row>
    <row r="487" spans="6:30" ht="15.95" customHeight="1">
      <c r="F487" s="72" t="s">
        <v>260</v>
      </c>
      <c r="AD487" s="72" t="s">
        <v>260</v>
      </c>
    </row>
    <row r="488" spans="6:30" ht="15.95" customHeight="1">
      <c r="F488" s="72" t="s">
        <v>260</v>
      </c>
      <c r="AD488" s="72" t="s">
        <v>260</v>
      </c>
    </row>
    <row r="489" spans="6:30" ht="15.95" customHeight="1">
      <c r="F489" s="72" t="s">
        <v>260</v>
      </c>
      <c r="AD489" s="72" t="s">
        <v>260</v>
      </c>
    </row>
    <row r="490" spans="6:30" ht="15.95" customHeight="1">
      <c r="F490" s="72" t="s">
        <v>260</v>
      </c>
      <c r="AD490" s="72" t="s">
        <v>260</v>
      </c>
    </row>
    <row r="491" spans="6:30" ht="15.95" customHeight="1">
      <c r="F491" s="72" t="s">
        <v>260</v>
      </c>
      <c r="AD491" s="72" t="s">
        <v>260</v>
      </c>
    </row>
    <row r="492" spans="6:30" ht="15.95" customHeight="1">
      <c r="F492" s="72" t="s">
        <v>260</v>
      </c>
      <c r="AD492" s="72" t="s">
        <v>260</v>
      </c>
    </row>
    <row r="493" spans="6:30" ht="15.95" customHeight="1">
      <c r="F493" s="72" t="s">
        <v>260</v>
      </c>
      <c r="AD493" s="72" t="s">
        <v>260</v>
      </c>
    </row>
    <row r="494" spans="6:30" ht="15.95" customHeight="1">
      <c r="F494" s="72" t="s">
        <v>260</v>
      </c>
      <c r="AD494" s="72" t="s">
        <v>260</v>
      </c>
    </row>
    <row r="495" spans="6:30" ht="15.95" customHeight="1">
      <c r="F495" s="72" t="s">
        <v>260</v>
      </c>
      <c r="AD495" s="72" t="s">
        <v>260</v>
      </c>
    </row>
    <row r="496" spans="6:30" ht="15.95" customHeight="1">
      <c r="F496" s="72" t="s">
        <v>260</v>
      </c>
      <c r="AD496" s="72" t="s">
        <v>260</v>
      </c>
    </row>
    <row r="497" spans="6:30" ht="15.95" customHeight="1">
      <c r="F497" s="72" t="s">
        <v>260</v>
      </c>
      <c r="AD497" s="72" t="s">
        <v>260</v>
      </c>
    </row>
    <row r="498" spans="6:30" ht="15.95" customHeight="1">
      <c r="F498" s="72" t="s">
        <v>260</v>
      </c>
      <c r="AD498" s="72" t="s">
        <v>260</v>
      </c>
    </row>
    <row r="499" spans="6:30" ht="15.95" customHeight="1">
      <c r="F499" s="72" t="s">
        <v>260</v>
      </c>
      <c r="AD499" s="72" t="s">
        <v>260</v>
      </c>
    </row>
    <row r="500" spans="6:30" ht="15.95" customHeight="1">
      <c r="F500" s="72" t="s">
        <v>260</v>
      </c>
      <c r="AD500" s="72" t="s">
        <v>260</v>
      </c>
    </row>
    <row r="501" spans="6:30" ht="15.95" customHeight="1">
      <c r="F501" s="72" t="s">
        <v>260</v>
      </c>
      <c r="AD501" s="72" t="s">
        <v>260</v>
      </c>
    </row>
    <row r="502" spans="6:30" ht="15.95" customHeight="1">
      <c r="F502" s="72" t="s">
        <v>260</v>
      </c>
      <c r="AD502" s="72" t="s">
        <v>260</v>
      </c>
    </row>
    <row r="503" spans="6:30" ht="15.95" customHeight="1">
      <c r="F503" s="72" t="s">
        <v>260</v>
      </c>
      <c r="AD503" s="72" t="s">
        <v>260</v>
      </c>
    </row>
    <row r="504" spans="6:30" ht="15.95" customHeight="1">
      <c r="F504" s="72" t="s">
        <v>260</v>
      </c>
      <c r="AD504" s="72" t="s">
        <v>260</v>
      </c>
    </row>
    <row r="505" spans="6:30" ht="15.95" customHeight="1">
      <c r="F505" s="72" t="s">
        <v>260</v>
      </c>
      <c r="AD505" s="72" t="s">
        <v>260</v>
      </c>
    </row>
    <row r="506" spans="6:30" ht="15.95" customHeight="1">
      <c r="F506" s="72" t="s">
        <v>260</v>
      </c>
      <c r="AD506" s="72" t="s">
        <v>260</v>
      </c>
    </row>
    <row r="507" spans="6:30" ht="15.95" customHeight="1">
      <c r="F507" s="72" t="s">
        <v>260</v>
      </c>
      <c r="AD507" s="72" t="s">
        <v>260</v>
      </c>
    </row>
    <row r="508" spans="6:30" ht="15.95" customHeight="1">
      <c r="F508" s="72" t="s">
        <v>260</v>
      </c>
      <c r="AD508" s="72" t="s">
        <v>260</v>
      </c>
    </row>
    <row r="509" spans="6:30" ht="15.95" customHeight="1">
      <c r="F509" s="72" t="s">
        <v>260</v>
      </c>
      <c r="AD509" s="72" t="s">
        <v>260</v>
      </c>
    </row>
    <row r="510" spans="6:30" ht="15.95" customHeight="1">
      <c r="F510" s="72" t="s">
        <v>260</v>
      </c>
      <c r="AD510" s="72" t="s">
        <v>260</v>
      </c>
    </row>
    <row r="511" spans="6:30" ht="15.95" customHeight="1">
      <c r="F511" s="72" t="s">
        <v>260</v>
      </c>
      <c r="AD511" s="72" t="s">
        <v>260</v>
      </c>
    </row>
    <row r="512" spans="6:30" ht="15.95" customHeight="1">
      <c r="F512" s="72" t="s">
        <v>260</v>
      </c>
      <c r="AD512" s="72" t="s">
        <v>260</v>
      </c>
    </row>
    <row r="513" spans="6:30" ht="15.95" customHeight="1">
      <c r="F513" s="72" t="s">
        <v>260</v>
      </c>
      <c r="AD513" s="72" t="s">
        <v>260</v>
      </c>
    </row>
    <row r="514" spans="6:30" ht="15.95" customHeight="1">
      <c r="F514" s="72" t="s">
        <v>260</v>
      </c>
      <c r="AD514" s="72" t="s">
        <v>260</v>
      </c>
    </row>
    <row r="515" spans="6:30" ht="15.95" customHeight="1">
      <c r="F515" s="72" t="s">
        <v>260</v>
      </c>
      <c r="AD515" s="72" t="s">
        <v>260</v>
      </c>
    </row>
  </sheetData>
  <mergeCells count="10">
    <mergeCell ref="S58:AM58"/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12 N9:N12 T9:T12 Z9:Z12 AF9:AF12 AL9:AL12 H15:H24 N15:N24 AF15:AF24 AL15:AL24 N27:N30 T27:T30 Z27:Z30 AF27:AF30 AL27:AL30 H33:H38 T33:T38 Z33:Z38 AF33:AF38 AL33:AL38 H41:H54 N41:N54 T41:T54 Z41:Z54 AF41:AF54 AL41:AL54">
    <cfRule type="cellIs" dxfId="7" priority="4" stopIfTrue="1" operator="greaterThan">
      <formula>G9</formula>
    </cfRule>
  </conditionalFormatting>
  <conditionalFormatting sqref="H27">
    <cfRule type="cellIs" dxfId="6" priority="2" stopIfTrue="1" operator="greaterThan">
      <formula>G27</formula>
    </cfRule>
  </conditionalFormatting>
  <conditionalFormatting sqref="T15:T17">
    <cfRule type="cellIs" dxfId="5" priority="3" stopIfTrue="1" operator="greaterThan">
      <formula>S15</formula>
    </cfRule>
  </conditionalFormatting>
  <conditionalFormatting sqref="T18:T24 H28:H30 N33:N38">
    <cfRule type="cellIs" dxfId="4" priority="5" stopIfTrue="1" operator="greaterThan">
      <formula>G19</formula>
    </cfRule>
  </conditionalFormatting>
  <conditionalFormatting sqref="Z15:Z24">
    <cfRule type="cellIs" dxfId="3" priority="1" stopIfTrue="1" operator="greaterThan">
      <formula>Y15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O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2" customWidth="1"/>
    <col min="2" max="2" width="10.375" style="72" customWidth="1"/>
    <col min="3" max="3" width="12.375" style="28" customWidth="1"/>
    <col min="4" max="4" width="4" style="28" customWidth="1"/>
    <col min="5" max="5" width="12.625" style="72" customWidth="1"/>
    <col min="6" max="6" width="12.125" style="72" hidden="1" customWidth="1"/>
    <col min="7" max="7" width="8.875" style="72" customWidth="1"/>
    <col min="8" max="8" width="9.125" style="72" customWidth="1"/>
    <col min="9" max="9" width="3.375" style="72" customWidth="1"/>
    <col min="10" max="10" width="4" style="28" customWidth="1"/>
    <col min="11" max="11" width="12.625" style="72" customWidth="1"/>
    <col min="12" max="12" width="12.125" style="72" hidden="1" customWidth="1"/>
    <col min="13" max="14" width="9.125" style="72" customWidth="1"/>
    <col min="15" max="15" width="3.375" style="72" customWidth="1"/>
    <col min="16" max="16" width="4" style="28" customWidth="1"/>
    <col min="17" max="17" width="12.625" style="72" customWidth="1"/>
    <col min="18" max="18" width="9.25" style="72" hidden="1" customWidth="1"/>
    <col min="19" max="20" width="9.125" style="72" customWidth="1"/>
    <col min="21" max="21" width="3" style="72" customWidth="1"/>
    <col min="22" max="22" width="4" style="28" customWidth="1"/>
    <col min="23" max="23" width="12.625" style="72" customWidth="1"/>
    <col min="24" max="24" width="12.125" style="72" hidden="1" customWidth="1"/>
    <col min="25" max="26" width="9.125" style="72" customWidth="1"/>
    <col min="27" max="27" width="3.625" style="72" customWidth="1"/>
    <col min="28" max="28" width="3.625" style="28" customWidth="1"/>
    <col min="29" max="29" width="12.625" style="72" customWidth="1"/>
    <col min="30" max="30" width="12.125" style="72" hidden="1" customWidth="1"/>
    <col min="31" max="31" width="13.125" style="72" customWidth="1"/>
    <col min="32" max="32" width="10.25" style="72" customWidth="1"/>
    <col min="33" max="33" width="3.375" style="72" customWidth="1"/>
    <col min="34" max="34" width="4" style="28" customWidth="1"/>
    <col min="35" max="35" width="12.625" style="72" customWidth="1"/>
    <col min="36" max="36" width="12.125" style="72" hidden="1" customWidth="1"/>
    <col min="37" max="37" width="13.125" style="72" customWidth="1"/>
    <col min="38" max="38" width="10.25" style="72" customWidth="1"/>
    <col min="39" max="39" width="3.375" style="72" customWidth="1"/>
    <col min="40" max="41" width="8.875" style="72" customWidth="1"/>
    <col min="42" max="16384" width="8.875" style="72"/>
  </cols>
  <sheetData>
    <row r="1" spans="1:41" s="68" customFormat="1" ht="22.5" customHeight="1">
      <c r="A1" s="64"/>
      <c r="B1" s="65" t="s">
        <v>428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431">
        <v>46143</v>
      </c>
      <c r="AL1" s="431"/>
      <c r="AM1" s="431"/>
    </row>
    <row r="2" spans="1:41" s="69" customFormat="1" ht="17.25" customHeight="1" thickBot="1">
      <c r="B2" s="70"/>
      <c r="C2" s="66"/>
      <c r="D2" s="71"/>
      <c r="E2" s="70"/>
      <c r="F2" s="70"/>
      <c r="G2" s="70"/>
      <c r="H2" s="70"/>
      <c r="I2" s="67"/>
      <c r="J2" s="71"/>
      <c r="K2" s="67"/>
      <c r="L2" s="67"/>
      <c r="M2" s="67"/>
      <c r="N2" s="67"/>
      <c r="O2" s="67"/>
      <c r="P2" s="71"/>
      <c r="Q2" s="67"/>
      <c r="R2" s="67"/>
      <c r="S2" s="67"/>
      <c r="T2" s="67"/>
      <c r="U2" s="67"/>
      <c r="V2" s="71"/>
      <c r="W2" s="67"/>
      <c r="X2" s="67"/>
      <c r="Y2" s="72"/>
      <c r="AA2" s="67"/>
      <c r="AB2" s="71"/>
      <c r="AE2" s="67"/>
      <c r="AG2" s="73"/>
      <c r="AH2" s="71"/>
      <c r="AI2" s="73" t="s">
        <v>156</v>
      </c>
      <c r="AK2" s="288" t="s">
        <v>157</v>
      </c>
      <c r="AL2" s="402">
        <v>0</v>
      </c>
      <c r="AM2" s="402"/>
    </row>
    <row r="3" spans="1:41" ht="19.5" customHeight="1">
      <c r="B3" s="74" t="s">
        <v>158</v>
      </c>
      <c r="C3" s="76"/>
      <c r="D3" s="74" t="s">
        <v>159</v>
      </c>
      <c r="E3" s="78"/>
      <c r="F3" s="109"/>
      <c r="G3" s="74" t="s">
        <v>160</v>
      </c>
      <c r="H3" s="77"/>
      <c r="I3" s="77"/>
      <c r="J3" s="77"/>
      <c r="K3" s="75"/>
      <c r="L3" s="75"/>
      <c r="M3" s="77"/>
      <c r="N3" s="77"/>
      <c r="O3" s="77"/>
      <c r="P3" s="77"/>
      <c r="Q3" s="77"/>
      <c r="R3" s="110"/>
      <c r="S3" s="111" t="s">
        <v>161</v>
      </c>
      <c r="T3" s="74" t="s">
        <v>162</v>
      </c>
      <c r="U3" s="78"/>
      <c r="V3" s="74" t="s">
        <v>163</v>
      </c>
      <c r="W3" s="77"/>
      <c r="X3" s="77"/>
      <c r="Y3" s="77"/>
      <c r="Z3" s="75"/>
      <c r="AA3" s="78" t="s">
        <v>164</v>
      </c>
      <c r="AB3" s="112" t="s">
        <v>312</v>
      </c>
      <c r="AC3" s="112"/>
      <c r="AD3" s="112"/>
      <c r="AE3" s="67"/>
      <c r="AF3" s="113"/>
      <c r="AG3" s="113"/>
      <c r="AH3" s="79"/>
      <c r="AK3" s="289"/>
      <c r="AL3" s="289"/>
      <c r="AM3" s="80" t="s">
        <v>166</v>
      </c>
      <c r="AO3" s="81"/>
    </row>
    <row r="4" spans="1:41" ht="15.75" customHeight="1">
      <c r="B4" s="404">
        <f>+入力!F2</f>
        <v>0</v>
      </c>
      <c r="C4" s="405"/>
      <c r="D4" s="408">
        <f>B4</f>
        <v>0</v>
      </c>
      <c r="E4" s="409"/>
      <c r="F4" s="114"/>
      <c r="G4" s="421" t="str">
        <f>CONCATENATE(入力!F3,入力!S3)&amp;"/"&amp;入力!F4</f>
        <v>様/</v>
      </c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19"/>
      <c r="S4" s="429">
        <f>+入力!F5</f>
        <v>0</v>
      </c>
      <c r="T4" s="425">
        <f>+入力!N5</f>
        <v>0</v>
      </c>
      <c r="U4" s="426"/>
      <c r="V4" s="413">
        <f>+入力!F6</f>
        <v>0</v>
      </c>
      <c r="W4" s="414"/>
      <c r="X4" s="414"/>
      <c r="Y4" s="414"/>
      <c r="Z4" s="414"/>
      <c r="AA4" s="415"/>
      <c r="AB4" s="115"/>
      <c r="AC4" s="115"/>
      <c r="AD4" s="82"/>
      <c r="AE4" s="116"/>
      <c r="AF4" s="116"/>
      <c r="AG4" s="116"/>
      <c r="AH4" s="1"/>
      <c r="AM4" s="80" t="s">
        <v>133</v>
      </c>
      <c r="AN4" s="69"/>
    </row>
    <row r="5" spans="1:41" ht="15.75" customHeight="1" thickBot="1">
      <c r="B5" s="406"/>
      <c r="C5" s="407"/>
      <c r="D5" s="410"/>
      <c r="E5" s="411"/>
      <c r="F5" s="117"/>
      <c r="G5" s="423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20"/>
      <c r="S5" s="430"/>
      <c r="T5" s="427"/>
      <c r="U5" s="428"/>
      <c r="V5" s="416"/>
      <c r="W5" s="417"/>
      <c r="X5" s="417"/>
      <c r="Y5" s="417"/>
      <c r="Z5" s="417"/>
      <c r="AA5" s="418"/>
      <c r="AB5" s="81" t="s">
        <v>167</v>
      </c>
      <c r="AC5" s="115"/>
      <c r="AD5" s="82"/>
      <c r="AE5" s="412">
        <f>+入力!M6</f>
        <v>0</v>
      </c>
      <c r="AF5" s="412"/>
      <c r="AG5" s="118" t="s">
        <v>168</v>
      </c>
      <c r="AH5" s="1"/>
      <c r="AM5" s="80" t="s">
        <v>134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169</v>
      </c>
      <c r="E7" s="77"/>
      <c r="F7" s="77"/>
      <c r="G7" s="77"/>
      <c r="H7" s="77"/>
      <c r="I7" s="86"/>
      <c r="J7" s="85" t="s">
        <v>170</v>
      </c>
      <c r="K7" s="77"/>
      <c r="L7" s="77"/>
      <c r="M7" s="77"/>
      <c r="N7" s="77"/>
      <c r="O7" s="77"/>
      <c r="P7" s="85" t="s">
        <v>171</v>
      </c>
      <c r="Q7" s="77"/>
      <c r="R7" s="77"/>
      <c r="S7" s="77"/>
      <c r="T7" s="77"/>
      <c r="U7" s="86"/>
      <c r="V7" s="85" t="s">
        <v>172</v>
      </c>
      <c r="W7" s="77"/>
      <c r="X7" s="77"/>
      <c r="Y7" s="77"/>
      <c r="Z7" s="77"/>
      <c r="AA7" s="77"/>
      <c r="AB7" s="85" t="s">
        <v>173</v>
      </c>
      <c r="AC7" s="77"/>
      <c r="AD7" s="77"/>
      <c r="AE7" s="77"/>
      <c r="AF7" s="77"/>
      <c r="AG7" s="77"/>
      <c r="AH7" s="85" t="s">
        <v>312</v>
      </c>
      <c r="AI7" s="77"/>
      <c r="AJ7" s="77"/>
      <c r="AK7" s="77"/>
      <c r="AL7" s="77"/>
      <c r="AM7" s="78"/>
    </row>
    <row r="8" spans="1:41" ht="17.25" customHeight="1" thickBot="1">
      <c r="B8" s="87"/>
      <c r="C8" s="88"/>
      <c r="D8" s="89"/>
      <c r="E8" s="90" t="s">
        <v>174</v>
      </c>
      <c r="F8" s="90" t="s">
        <v>175</v>
      </c>
      <c r="G8" s="91" t="s">
        <v>142</v>
      </c>
      <c r="H8" s="91" t="s">
        <v>176</v>
      </c>
      <c r="I8" s="92" t="s">
        <v>177</v>
      </c>
      <c r="J8" s="89"/>
      <c r="K8" s="90" t="s">
        <v>174</v>
      </c>
      <c r="L8" s="90" t="s">
        <v>178</v>
      </c>
      <c r="M8" s="91" t="s">
        <v>142</v>
      </c>
      <c r="N8" s="91" t="s">
        <v>176</v>
      </c>
      <c r="O8" s="92" t="s">
        <v>177</v>
      </c>
      <c r="P8" s="89"/>
      <c r="Q8" s="90" t="s">
        <v>174</v>
      </c>
      <c r="R8" s="90" t="s">
        <v>178</v>
      </c>
      <c r="S8" s="91" t="s">
        <v>142</v>
      </c>
      <c r="T8" s="91" t="s">
        <v>176</v>
      </c>
      <c r="U8" s="92" t="s">
        <v>177</v>
      </c>
      <c r="V8" s="89"/>
      <c r="W8" s="90" t="s">
        <v>174</v>
      </c>
      <c r="X8" s="90" t="s">
        <v>178</v>
      </c>
      <c r="Y8" s="91" t="s">
        <v>142</v>
      </c>
      <c r="Z8" s="91" t="s">
        <v>176</v>
      </c>
      <c r="AA8" s="92" t="s">
        <v>177</v>
      </c>
      <c r="AB8" s="89"/>
      <c r="AC8" s="90" t="s">
        <v>429</v>
      </c>
      <c r="AD8" s="90" t="s">
        <v>175</v>
      </c>
      <c r="AE8" s="91" t="s">
        <v>430</v>
      </c>
      <c r="AF8" s="91" t="s">
        <v>181</v>
      </c>
      <c r="AG8" s="93" t="s">
        <v>177</v>
      </c>
      <c r="AH8" s="89"/>
      <c r="AI8" s="90" t="s">
        <v>429</v>
      </c>
      <c r="AJ8" s="90"/>
      <c r="AK8" s="91" t="s">
        <v>431</v>
      </c>
      <c r="AL8" s="91" t="s">
        <v>181</v>
      </c>
      <c r="AM8" s="94" t="s">
        <v>177</v>
      </c>
    </row>
    <row r="9" spans="1:41" ht="15.75" customHeight="1">
      <c r="B9" s="22" t="s">
        <v>152</v>
      </c>
      <c r="C9" s="23"/>
      <c r="D9" s="24" t="s">
        <v>182</v>
      </c>
      <c r="E9" s="108" t="s">
        <v>376</v>
      </c>
      <c r="F9" s="108" t="s">
        <v>377</v>
      </c>
      <c r="G9" s="190">
        <v>2890</v>
      </c>
      <c r="H9" s="262"/>
      <c r="I9" s="189"/>
      <c r="J9" s="24"/>
      <c r="K9" s="25"/>
      <c r="L9" s="237"/>
      <c r="M9" s="302"/>
      <c r="N9" s="262"/>
      <c r="O9" s="189"/>
      <c r="P9" s="24"/>
      <c r="Q9" s="29"/>
      <c r="R9" s="181"/>
      <c r="S9" s="238"/>
      <c r="T9" s="267"/>
      <c r="U9" s="197"/>
      <c r="V9" s="24" t="s">
        <v>182</v>
      </c>
      <c r="W9" s="25" t="s">
        <v>379</v>
      </c>
      <c r="X9" s="26" t="s">
        <v>378</v>
      </c>
      <c r="Y9" s="190">
        <v>250</v>
      </c>
      <c r="Z9" s="262"/>
      <c r="AA9" s="191"/>
      <c r="AB9" s="24"/>
      <c r="AC9" s="29"/>
      <c r="AD9" s="30"/>
      <c r="AE9" s="239"/>
      <c r="AF9" s="262"/>
      <c r="AG9" s="193"/>
      <c r="AH9" s="27"/>
      <c r="AI9" s="29"/>
      <c r="AJ9" s="29"/>
      <c r="AK9" s="192"/>
      <c r="AL9" s="262"/>
      <c r="AM9" s="194"/>
    </row>
    <row r="10" spans="1:41" ht="16.5" customHeight="1">
      <c r="B10" s="22">
        <v>40540</v>
      </c>
      <c r="D10" s="195"/>
      <c r="E10" s="108"/>
      <c r="F10" s="108" t="s">
        <v>260</v>
      </c>
      <c r="G10" s="190"/>
      <c r="H10" s="262"/>
      <c r="I10" s="196"/>
      <c r="J10" s="24"/>
      <c r="K10" s="25"/>
      <c r="L10" s="237"/>
      <c r="M10" s="238"/>
      <c r="N10" s="262"/>
      <c r="O10" s="196"/>
      <c r="P10" s="24"/>
      <c r="Q10" s="29"/>
      <c r="R10" s="30" t="s">
        <v>260</v>
      </c>
      <c r="S10" s="192"/>
      <c r="T10" s="262"/>
      <c r="U10" s="197"/>
      <c r="V10" s="24"/>
      <c r="W10" s="29"/>
      <c r="X10" s="30" t="s">
        <v>260</v>
      </c>
      <c r="Y10" s="192"/>
      <c r="Z10" s="262"/>
      <c r="AA10" s="193"/>
      <c r="AB10" s="24"/>
      <c r="AC10" s="29"/>
      <c r="AD10" s="30"/>
      <c r="AE10" s="192"/>
      <c r="AF10" s="262"/>
      <c r="AG10" s="198"/>
      <c r="AH10" s="27"/>
      <c r="AI10" s="29"/>
      <c r="AJ10" s="29"/>
      <c r="AK10" s="192"/>
      <c r="AL10" s="262"/>
      <c r="AM10" s="199"/>
    </row>
    <row r="11" spans="1:41" ht="16.5" customHeight="1">
      <c r="B11" s="31"/>
      <c r="D11" s="195"/>
      <c r="E11" s="33"/>
      <c r="F11" s="33" t="s">
        <v>260</v>
      </c>
      <c r="G11" s="192"/>
      <c r="H11" s="262"/>
      <c r="I11" s="197"/>
      <c r="J11" s="24"/>
      <c r="K11" s="29"/>
      <c r="L11" s="30" t="s">
        <v>260</v>
      </c>
      <c r="M11" s="192"/>
      <c r="N11" s="262"/>
      <c r="O11" s="197"/>
      <c r="P11" s="24"/>
      <c r="Q11" s="29"/>
      <c r="R11" s="30" t="s">
        <v>260</v>
      </c>
      <c r="S11" s="192"/>
      <c r="T11" s="262"/>
      <c r="U11" s="197"/>
      <c r="V11" s="24"/>
      <c r="W11" s="29"/>
      <c r="X11" s="30" t="s">
        <v>260</v>
      </c>
      <c r="Y11" s="192"/>
      <c r="Z11" s="262"/>
      <c r="AA11" s="193"/>
      <c r="AB11" s="24"/>
      <c r="AC11" s="29"/>
      <c r="AD11" s="30" t="s">
        <v>260</v>
      </c>
      <c r="AE11" s="192"/>
      <c r="AF11" s="262"/>
      <c r="AG11" s="193"/>
      <c r="AH11" s="27"/>
      <c r="AI11" s="29"/>
      <c r="AJ11" s="29"/>
      <c r="AK11" s="192"/>
      <c r="AL11" s="262"/>
      <c r="AM11" s="194"/>
    </row>
    <row r="12" spans="1:41" ht="16.5" customHeight="1">
      <c r="B12" s="31"/>
      <c r="D12" s="195"/>
      <c r="E12" s="33"/>
      <c r="F12" s="33" t="s">
        <v>260</v>
      </c>
      <c r="G12" s="192"/>
      <c r="H12" s="262"/>
      <c r="I12" s="197"/>
      <c r="J12" s="24"/>
      <c r="K12" s="29"/>
      <c r="L12" s="30" t="s">
        <v>260</v>
      </c>
      <c r="M12" s="192"/>
      <c r="N12" s="262"/>
      <c r="O12" s="197"/>
      <c r="P12" s="24"/>
      <c r="Q12" s="29"/>
      <c r="R12" s="30" t="s">
        <v>260</v>
      </c>
      <c r="S12" s="192"/>
      <c r="T12" s="262"/>
      <c r="U12" s="197"/>
      <c r="V12" s="24"/>
      <c r="W12" s="29"/>
      <c r="X12" s="30" t="s">
        <v>260</v>
      </c>
      <c r="Y12" s="192"/>
      <c r="Z12" s="262"/>
      <c r="AA12" s="193"/>
      <c r="AB12" s="24"/>
      <c r="AC12" s="29"/>
      <c r="AD12" s="30" t="s">
        <v>260</v>
      </c>
      <c r="AE12" s="192"/>
      <c r="AF12" s="262"/>
      <c r="AG12" s="193"/>
      <c r="AH12" s="27"/>
      <c r="AI12" s="29"/>
      <c r="AJ12" s="29"/>
      <c r="AK12" s="192"/>
      <c r="AL12" s="262"/>
      <c r="AM12" s="194"/>
    </row>
    <row r="13" spans="1:41" ht="16.5" customHeight="1">
      <c r="B13" s="31"/>
      <c r="D13" s="195"/>
      <c r="E13" s="33"/>
      <c r="F13" s="33" t="s">
        <v>260</v>
      </c>
      <c r="G13" s="192"/>
      <c r="H13" s="262"/>
      <c r="I13" s="197"/>
      <c r="J13" s="24"/>
      <c r="K13" s="29"/>
      <c r="L13" s="30" t="s">
        <v>260</v>
      </c>
      <c r="M13" s="192"/>
      <c r="N13" s="262"/>
      <c r="O13" s="197"/>
      <c r="P13" s="24"/>
      <c r="Q13" s="29"/>
      <c r="R13" s="30" t="s">
        <v>260</v>
      </c>
      <c r="S13" s="192"/>
      <c r="T13" s="262"/>
      <c r="U13" s="197"/>
      <c r="V13" s="24"/>
      <c r="W13" s="29"/>
      <c r="X13" s="30" t="s">
        <v>260</v>
      </c>
      <c r="Y13" s="192"/>
      <c r="Z13" s="262"/>
      <c r="AA13" s="193"/>
      <c r="AB13" s="24"/>
      <c r="AC13" s="29"/>
      <c r="AD13" s="30" t="s">
        <v>260</v>
      </c>
      <c r="AE13" s="192"/>
      <c r="AF13" s="262"/>
      <c r="AG13" s="193"/>
      <c r="AH13" s="27"/>
      <c r="AI13" s="29"/>
      <c r="AJ13" s="29"/>
      <c r="AK13" s="192"/>
      <c r="AL13" s="262"/>
      <c r="AM13" s="194"/>
    </row>
    <row r="14" spans="1:41" ht="16.5" customHeight="1" thickBot="1">
      <c r="B14" s="31"/>
      <c r="D14" s="195"/>
      <c r="E14" s="33"/>
      <c r="F14" s="33" t="s">
        <v>260</v>
      </c>
      <c r="G14" s="192"/>
      <c r="H14" s="262"/>
      <c r="I14" s="197"/>
      <c r="J14" s="24"/>
      <c r="K14" s="29"/>
      <c r="L14" s="30" t="s">
        <v>260</v>
      </c>
      <c r="M14" s="192"/>
      <c r="N14" s="262"/>
      <c r="O14" s="197"/>
      <c r="P14" s="24"/>
      <c r="Q14" s="29"/>
      <c r="R14" s="30" t="s">
        <v>260</v>
      </c>
      <c r="S14" s="192"/>
      <c r="T14" s="262"/>
      <c r="U14" s="197"/>
      <c r="V14" s="24"/>
      <c r="W14" s="33"/>
      <c r="X14" s="33" t="s">
        <v>260</v>
      </c>
      <c r="Y14" s="192"/>
      <c r="Z14" s="262"/>
      <c r="AA14" s="193"/>
      <c r="AB14" s="195"/>
      <c r="AC14" s="29"/>
      <c r="AD14" s="29" t="s">
        <v>260</v>
      </c>
      <c r="AE14" s="192"/>
      <c r="AF14" s="262"/>
      <c r="AG14" s="198"/>
      <c r="AH14" s="27"/>
      <c r="AI14" s="29"/>
      <c r="AJ14" s="29"/>
      <c r="AK14" s="192"/>
      <c r="AL14" s="262"/>
      <c r="AM14" s="199"/>
    </row>
    <row r="15" spans="1:41" ht="16.5" customHeight="1">
      <c r="B15" s="34" t="s">
        <v>261</v>
      </c>
      <c r="C15" s="35">
        <f>SUM(G15:AG15)</f>
        <v>3140</v>
      </c>
      <c r="D15" s="36"/>
      <c r="E15" s="201"/>
      <c r="F15" s="201" t="s">
        <v>260</v>
      </c>
      <c r="G15" s="202">
        <f>SUM(G9:G14)</f>
        <v>2890</v>
      </c>
      <c r="H15" s="264"/>
      <c r="I15" s="203"/>
      <c r="J15" s="36"/>
      <c r="K15" s="201"/>
      <c r="L15" s="201" t="s">
        <v>260</v>
      </c>
      <c r="M15" s="202">
        <f>SUM(M9:M14)</f>
        <v>0</v>
      </c>
      <c r="N15" s="264"/>
      <c r="O15" s="203"/>
      <c r="P15" s="36"/>
      <c r="Q15" s="201"/>
      <c r="R15" s="201" t="s">
        <v>260</v>
      </c>
      <c r="S15" s="202">
        <f>SUM(S9:S14)</f>
        <v>0</v>
      </c>
      <c r="T15" s="264"/>
      <c r="U15" s="203"/>
      <c r="V15" s="36"/>
      <c r="W15" s="201"/>
      <c r="X15" s="201" t="s">
        <v>260</v>
      </c>
      <c r="Y15" s="202">
        <f>SUM(Y9:Y14)</f>
        <v>250</v>
      </c>
      <c r="Z15" s="264"/>
      <c r="AA15" s="203"/>
      <c r="AB15" s="36"/>
      <c r="AC15" s="201"/>
      <c r="AD15" s="201" t="s">
        <v>260</v>
      </c>
      <c r="AE15" s="202">
        <f>SUM(AE9:AE14)</f>
        <v>0</v>
      </c>
      <c r="AF15" s="264"/>
      <c r="AG15" s="204"/>
      <c r="AH15" s="41"/>
      <c r="AI15" s="201"/>
      <c r="AJ15" s="201"/>
      <c r="AK15" s="202">
        <f>SUM(AK9:AK14)</f>
        <v>0</v>
      </c>
      <c r="AL15" s="264"/>
      <c r="AM15" s="205"/>
    </row>
    <row r="16" spans="1:41" ht="16.5" customHeight="1" thickBot="1">
      <c r="B16" s="43" t="s">
        <v>262</v>
      </c>
      <c r="C16" s="44">
        <f>SUM(H16,N16,T16,Z16,AF16,AL16)</f>
        <v>0</v>
      </c>
      <c r="D16" s="45"/>
      <c r="E16" s="206"/>
      <c r="F16" s="206" t="s">
        <v>260</v>
      </c>
      <c r="G16" s="207"/>
      <c r="H16" s="207">
        <f>SUM(H9:H14)</f>
        <v>0</v>
      </c>
      <c r="I16" s="209"/>
      <c r="J16" s="45"/>
      <c r="K16" s="206"/>
      <c r="L16" s="206" t="s">
        <v>260</v>
      </c>
      <c r="M16" s="207"/>
      <c r="N16" s="207">
        <f>SUM(N9:N14)</f>
        <v>0</v>
      </c>
      <c r="O16" s="209"/>
      <c r="P16" s="45"/>
      <c r="Q16" s="206"/>
      <c r="R16" s="206" t="s">
        <v>260</v>
      </c>
      <c r="S16" s="207"/>
      <c r="T16" s="207">
        <f>SUM(T9:T14)</f>
        <v>0</v>
      </c>
      <c r="U16" s="209"/>
      <c r="V16" s="45"/>
      <c r="W16" s="206"/>
      <c r="X16" s="206" t="s">
        <v>260</v>
      </c>
      <c r="Y16" s="207"/>
      <c r="Z16" s="207">
        <f>SUM(Z9:Z14)</f>
        <v>0</v>
      </c>
      <c r="AA16" s="209"/>
      <c r="AB16" s="45"/>
      <c r="AC16" s="206"/>
      <c r="AD16" s="206" t="s">
        <v>260</v>
      </c>
      <c r="AE16" s="207"/>
      <c r="AF16" s="207">
        <f>SUM(AF9:AF14)</f>
        <v>0</v>
      </c>
      <c r="AG16" s="210"/>
      <c r="AH16" s="46"/>
      <c r="AI16" s="206"/>
      <c r="AJ16" s="206"/>
      <c r="AK16" s="207"/>
      <c r="AL16" s="207">
        <f>SUM(AL9:AL14)</f>
        <v>0</v>
      </c>
      <c r="AM16" s="211"/>
    </row>
    <row r="17" spans="2:39" ht="16.5" customHeight="1">
      <c r="B17" s="22" t="s">
        <v>432</v>
      </c>
      <c r="D17" s="24" t="s">
        <v>182</v>
      </c>
      <c r="E17" s="33" t="s">
        <v>380</v>
      </c>
      <c r="F17" s="33" t="s">
        <v>381</v>
      </c>
      <c r="G17" s="192">
        <v>460</v>
      </c>
      <c r="H17" s="262"/>
      <c r="I17" s="197"/>
      <c r="J17" s="24"/>
      <c r="K17" s="29"/>
      <c r="L17" s="336"/>
      <c r="M17" s="192"/>
      <c r="N17" s="262"/>
      <c r="O17" s="197"/>
      <c r="P17" s="24" t="s">
        <v>182</v>
      </c>
      <c r="Q17" s="29" t="s">
        <v>382</v>
      </c>
      <c r="R17" s="29" t="s">
        <v>383</v>
      </c>
      <c r="S17" s="192">
        <v>180</v>
      </c>
      <c r="T17" s="262"/>
      <c r="U17" s="197"/>
      <c r="V17" s="24" t="s">
        <v>182</v>
      </c>
      <c r="W17" s="29" t="s">
        <v>433</v>
      </c>
      <c r="X17" s="30" t="s">
        <v>384</v>
      </c>
      <c r="Y17" s="192">
        <v>430</v>
      </c>
      <c r="Z17" s="262"/>
      <c r="AA17" s="193"/>
      <c r="AB17" s="24"/>
      <c r="AC17" s="29"/>
      <c r="AD17" s="29"/>
      <c r="AE17" s="239"/>
      <c r="AF17" s="262"/>
      <c r="AG17" s="198"/>
      <c r="AH17" s="27"/>
      <c r="AI17" s="29"/>
      <c r="AJ17" s="29"/>
      <c r="AK17" s="192"/>
      <c r="AL17" s="262"/>
      <c r="AM17" s="199"/>
    </row>
    <row r="18" spans="2:39" ht="16.5" customHeight="1">
      <c r="B18" s="22">
        <v>40229</v>
      </c>
      <c r="D18" s="24" t="s">
        <v>182</v>
      </c>
      <c r="E18" s="33" t="s">
        <v>385</v>
      </c>
      <c r="F18" s="33" t="s">
        <v>386</v>
      </c>
      <c r="G18" s="192">
        <v>720</v>
      </c>
      <c r="H18" s="267"/>
      <c r="I18" s="197"/>
      <c r="J18" s="24"/>
      <c r="K18" s="29"/>
      <c r="L18" s="29"/>
      <c r="M18" s="238"/>
      <c r="N18" s="262"/>
      <c r="O18" s="197"/>
      <c r="P18" s="24" t="s">
        <v>182</v>
      </c>
      <c r="Q18" s="29" t="s">
        <v>387</v>
      </c>
      <c r="R18" s="181" t="s">
        <v>388</v>
      </c>
      <c r="S18" s="192">
        <v>820</v>
      </c>
      <c r="T18" s="262"/>
      <c r="U18" s="197"/>
      <c r="V18" s="24" t="s">
        <v>182</v>
      </c>
      <c r="W18" s="29" t="s">
        <v>389</v>
      </c>
      <c r="X18" s="30" t="s">
        <v>390</v>
      </c>
      <c r="Y18" s="192">
        <v>1140</v>
      </c>
      <c r="Z18" s="262"/>
      <c r="AA18" s="193"/>
      <c r="AB18" s="24"/>
      <c r="AC18" s="29"/>
      <c r="AD18" s="29"/>
      <c r="AE18" s="239"/>
      <c r="AF18" s="262"/>
      <c r="AG18" s="198"/>
      <c r="AH18" s="195"/>
      <c r="AI18" s="29"/>
      <c r="AJ18" s="29"/>
      <c r="AK18" s="192"/>
      <c r="AL18" s="262"/>
      <c r="AM18" s="199"/>
    </row>
    <row r="19" spans="2:39" ht="16.5" customHeight="1">
      <c r="B19" s="31"/>
      <c r="D19" s="24" t="s">
        <v>182</v>
      </c>
      <c r="E19" s="33" t="s">
        <v>391</v>
      </c>
      <c r="F19" s="33" t="s">
        <v>392</v>
      </c>
      <c r="G19" s="192">
        <v>1800</v>
      </c>
      <c r="H19" s="267"/>
      <c r="I19" s="197"/>
      <c r="J19" s="195"/>
      <c r="K19" s="249"/>
      <c r="L19" s="250"/>
      <c r="M19" s="238"/>
      <c r="N19" s="262"/>
      <c r="O19" s="197"/>
      <c r="P19" s="195"/>
      <c r="Q19" s="29"/>
      <c r="R19" s="29"/>
      <c r="S19" s="239"/>
      <c r="T19" s="262"/>
      <c r="U19" s="197"/>
      <c r="V19" s="24" t="s">
        <v>182</v>
      </c>
      <c r="W19" s="29" t="s">
        <v>434</v>
      </c>
      <c r="X19" s="29" t="s">
        <v>393</v>
      </c>
      <c r="Y19" s="192">
        <v>120</v>
      </c>
      <c r="Z19" s="262"/>
      <c r="AA19" s="193"/>
      <c r="AB19" s="24"/>
      <c r="AC19" s="29"/>
      <c r="AD19" s="29"/>
      <c r="AE19" s="239"/>
      <c r="AF19" s="262"/>
      <c r="AG19" s="198"/>
      <c r="AH19" s="195"/>
      <c r="AI19" s="29"/>
      <c r="AJ19" s="29"/>
      <c r="AK19" s="192"/>
      <c r="AL19" s="262"/>
      <c r="AM19" s="199"/>
    </row>
    <row r="20" spans="2:39" ht="16.5" customHeight="1">
      <c r="B20" s="31"/>
      <c r="D20" s="24"/>
      <c r="E20" s="33"/>
      <c r="F20" s="33"/>
      <c r="G20" s="239"/>
      <c r="H20" s="267"/>
      <c r="I20" s="196"/>
      <c r="J20" s="195"/>
      <c r="K20" s="249"/>
      <c r="L20" s="250"/>
      <c r="M20" s="239"/>
      <c r="N20" s="262"/>
      <c r="O20" s="196"/>
      <c r="P20" s="195"/>
      <c r="Q20" s="29"/>
      <c r="R20" s="29" t="s">
        <v>260</v>
      </c>
      <c r="S20" s="192"/>
      <c r="T20" s="262"/>
      <c r="U20" s="197"/>
      <c r="V20" s="195"/>
      <c r="W20" s="29"/>
      <c r="X20" s="29" t="s">
        <v>260</v>
      </c>
      <c r="Y20" s="192"/>
      <c r="Z20" s="262"/>
      <c r="AA20" s="193"/>
      <c r="AB20" s="195"/>
      <c r="AC20" s="29"/>
      <c r="AD20" s="29"/>
      <c r="AE20" s="238"/>
      <c r="AF20" s="262"/>
      <c r="AG20" s="198"/>
      <c r="AH20" s="195"/>
      <c r="AI20" s="29"/>
      <c r="AJ20" s="29"/>
      <c r="AK20" s="192"/>
      <c r="AL20" s="262"/>
      <c r="AM20" s="199"/>
    </row>
    <row r="21" spans="2:39" ht="16.5" customHeight="1">
      <c r="B21" s="234"/>
      <c r="D21" s="195"/>
      <c r="E21" s="33"/>
      <c r="F21" s="266"/>
      <c r="G21" s="259"/>
      <c r="H21" s="262"/>
      <c r="I21" s="196"/>
      <c r="J21" s="195"/>
      <c r="K21" s="29"/>
      <c r="L21" s="29" t="s">
        <v>260</v>
      </c>
      <c r="M21" s="192"/>
      <c r="N21" s="262"/>
      <c r="O21" s="196"/>
      <c r="P21" s="195"/>
      <c r="Q21" s="29"/>
      <c r="R21" s="29" t="s">
        <v>260</v>
      </c>
      <c r="S21" s="192"/>
      <c r="T21" s="262"/>
      <c r="U21" s="197"/>
      <c r="V21" s="195"/>
      <c r="W21" s="29"/>
      <c r="X21" s="29" t="s">
        <v>260</v>
      </c>
      <c r="Y21" s="192"/>
      <c r="Z21" s="262"/>
      <c r="AA21" s="193"/>
      <c r="AB21" s="195"/>
      <c r="AC21" s="29"/>
      <c r="AD21" s="29"/>
      <c r="AE21" s="192"/>
      <c r="AF21" s="262"/>
      <c r="AG21" s="198"/>
      <c r="AH21" s="195"/>
      <c r="AI21" s="29"/>
      <c r="AJ21" s="29"/>
      <c r="AK21" s="192"/>
      <c r="AL21" s="262"/>
      <c r="AM21" s="199"/>
    </row>
    <row r="22" spans="2:39" ht="16.5" customHeight="1" thickBot="1">
      <c r="B22" s="31"/>
      <c r="D22" s="195"/>
      <c r="E22" s="33"/>
      <c r="F22" s="33" t="s">
        <v>260</v>
      </c>
      <c r="G22" s="192"/>
      <c r="H22" s="262"/>
      <c r="I22" s="196"/>
      <c r="J22" s="195"/>
      <c r="K22" s="29"/>
      <c r="L22" s="29" t="s">
        <v>260</v>
      </c>
      <c r="M22" s="192"/>
      <c r="N22" s="262"/>
      <c r="O22" s="196"/>
      <c r="P22" s="195"/>
      <c r="Q22" s="29"/>
      <c r="R22" s="29" t="s">
        <v>260</v>
      </c>
      <c r="S22" s="192"/>
      <c r="T22" s="262"/>
      <c r="U22" s="196"/>
      <c r="V22" s="195"/>
      <c r="W22" s="29"/>
      <c r="X22" s="29" t="s">
        <v>260</v>
      </c>
      <c r="Y22" s="192"/>
      <c r="Z22" s="262"/>
      <c r="AA22" s="193"/>
      <c r="AB22" s="195"/>
      <c r="AC22" s="29"/>
      <c r="AD22" s="29"/>
      <c r="AE22" s="192"/>
      <c r="AF22" s="262"/>
      <c r="AG22" s="198"/>
      <c r="AH22" s="195"/>
      <c r="AI22" s="29"/>
      <c r="AJ22" s="29"/>
      <c r="AK22" s="192"/>
      <c r="AL22" s="262"/>
      <c r="AM22" s="199"/>
    </row>
    <row r="23" spans="2:39" ht="15.75" customHeight="1">
      <c r="B23" s="34" t="s">
        <v>261</v>
      </c>
      <c r="C23" s="35">
        <f>SUM(G23:AG23)</f>
        <v>5670</v>
      </c>
      <c r="D23" s="36"/>
      <c r="E23" s="201"/>
      <c r="F23" s="201" t="s">
        <v>260</v>
      </c>
      <c r="G23" s="202">
        <f>SUM(G17:G22)</f>
        <v>2980</v>
      </c>
      <c r="H23" s="264"/>
      <c r="I23" s="203"/>
      <c r="J23" s="36"/>
      <c r="K23" s="201"/>
      <c r="L23" s="201" t="s">
        <v>260</v>
      </c>
      <c r="M23" s="202">
        <f>SUM(M17:M22)</f>
        <v>0</v>
      </c>
      <c r="N23" s="264"/>
      <c r="O23" s="203"/>
      <c r="P23" s="36"/>
      <c r="Q23" s="201"/>
      <c r="R23" s="201" t="s">
        <v>260</v>
      </c>
      <c r="S23" s="202">
        <f>SUM(S17:S22)</f>
        <v>1000</v>
      </c>
      <c r="T23" s="264"/>
      <c r="U23" s="203"/>
      <c r="V23" s="36"/>
      <c r="W23" s="201"/>
      <c r="X23" s="201" t="s">
        <v>260</v>
      </c>
      <c r="Y23" s="202">
        <f>SUM(Y17:Y22)</f>
        <v>1690</v>
      </c>
      <c r="Z23" s="264"/>
      <c r="AA23" s="203"/>
      <c r="AB23" s="36"/>
      <c r="AC23" s="201"/>
      <c r="AD23" s="201" t="s">
        <v>260</v>
      </c>
      <c r="AE23" s="202">
        <f>SUM(AE17:AE22)</f>
        <v>0</v>
      </c>
      <c r="AF23" s="264"/>
      <c r="AG23" s="204"/>
      <c r="AH23" s="41"/>
      <c r="AI23" s="201"/>
      <c r="AJ23" s="201"/>
      <c r="AK23" s="202"/>
      <c r="AL23" s="264"/>
      <c r="AM23" s="205"/>
    </row>
    <row r="24" spans="2:39" ht="15.75" customHeight="1" thickBot="1">
      <c r="B24" s="43" t="s">
        <v>262</v>
      </c>
      <c r="C24" s="44">
        <f>SUM(H24,N24,T24,Z24,AF24,AL24)</f>
        <v>0</v>
      </c>
      <c r="D24" s="45"/>
      <c r="E24" s="206"/>
      <c r="F24" s="206" t="s">
        <v>260</v>
      </c>
      <c r="G24" s="207"/>
      <c r="H24" s="207">
        <f>SUM(H17:H22)</f>
        <v>0</v>
      </c>
      <c r="I24" s="209"/>
      <c r="J24" s="45"/>
      <c r="K24" s="206"/>
      <c r="L24" s="206" t="s">
        <v>260</v>
      </c>
      <c r="M24" s="207"/>
      <c r="N24" s="207">
        <f>SUM(N17:N22)</f>
        <v>0</v>
      </c>
      <c r="O24" s="209"/>
      <c r="P24" s="45"/>
      <c r="Q24" s="206"/>
      <c r="R24" s="206" t="s">
        <v>260</v>
      </c>
      <c r="S24" s="207"/>
      <c r="T24" s="207">
        <f>SUM(T17:T22)</f>
        <v>0</v>
      </c>
      <c r="U24" s="209"/>
      <c r="V24" s="45"/>
      <c r="W24" s="206"/>
      <c r="X24" s="206" t="s">
        <v>260</v>
      </c>
      <c r="Y24" s="207"/>
      <c r="Z24" s="207">
        <f>SUM(Z17:Z22)</f>
        <v>0</v>
      </c>
      <c r="AA24" s="209"/>
      <c r="AB24" s="45"/>
      <c r="AC24" s="206"/>
      <c r="AD24" s="206" t="s">
        <v>260</v>
      </c>
      <c r="AE24" s="207"/>
      <c r="AF24" s="207">
        <f>SUM(AF17:AF22)</f>
        <v>0</v>
      </c>
      <c r="AG24" s="210"/>
      <c r="AH24" s="46"/>
      <c r="AI24" s="206"/>
      <c r="AJ24" s="206"/>
      <c r="AK24" s="207"/>
      <c r="AL24" s="207"/>
      <c r="AM24" s="211"/>
    </row>
    <row r="25" spans="2:39" ht="16.5" customHeight="1">
      <c r="B25" s="22" t="s">
        <v>154</v>
      </c>
      <c r="D25" s="24" t="s">
        <v>182</v>
      </c>
      <c r="E25" s="33" t="s">
        <v>394</v>
      </c>
      <c r="F25" s="235" t="s">
        <v>395</v>
      </c>
      <c r="G25" s="192">
        <v>1330</v>
      </c>
      <c r="H25" s="267"/>
      <c r="I25" s="196"/>
      <c r="J25" s="24" t="s">
        <v>182</v>
      </c>
      <c r="K25" s="29" t="s">
        <v>435</v>
      </c>
      <c r="L25" s="291" t="s">
        <v>396</v>
      </c>
      <c r="M25" s="192">
        <v>2360</v>
      </c>
      <c r="N25" s="262"/>
      <c r="O25" s="196"/>
      <c r="P25" s="24" t="s">
        <v>182</v>
      </c>
      <c r="Q25" s="29" t="s">
        <v>397</v>
      </c>
      <c r="R25" s="30" t="s">
        <v>398</v>
      </c>
      <c r="S25" s="244">
        <v>230</v>
      </c>
      <c r="T25" s="262"/>
      <c r="U25" s="196"/>
      <c r="V25" s="24" t="s">
        <v>182</v>
      </c>
      <c r="W25" s="29" t="s">
        <v>436</v>
      </c>
      <c r="X25" s="30" t="s">
        <v>399</v>
      </c>
      <c r="Y25" s="192">
        <v>1270</v>
      </c>
      <c r="Z25" s="262"/>
      <c r="AA25" s="198"/>
      <c r="AB25" s="24"/>
      <c r="AC25" s="29"/>
      <c r="AD25" s="181"/>
      <c r="AE25" s="239"/>
      <c r="AF25" s="262"/>
      <c r="AG25" s="198"/>
      <c r="AH25" s="195"/>
      <c r="AI25" s="29"/>
      <c r="AJ25" s="29"/>
      <c r="AK25" s="192"/>
      <c r="AL25" s="262"/>
      <c r="AM25" s="199"/>
    </row>
    <row r="26" spans="2:39" ht="16.5" customHeight="1">
      <c r="B26" s="22">
        <v>40202</v>
      </c>
      <c r="D26" s="24" t="s">
        <v>182</v>
      </c>
      <c r="E26" s="33" t="s">
        <v>400</v>
      </c>
      <c r="F26" s="33" t="s">
        <v>401</v>
      </c>
      <c r="G26" s="192">
        <v>970</v>
      </c>
      <c r="H26" s="267"/>
      <c r="I26" s="196"/>
      <c r="J26" s="24"/>
      <c r="K26" s="29"/>
      <c r="L26" s="337"/>
      <c r="M26" s="192"/>
      <c r="N26" s="262"/>
      <c r="O26" s="196"/>
      <c r="P26" s="24" t="s">
        <v>217</v>
      </c>
      <c r="Q26" s="29" t="s">
        <v>402</v>
      </c>
      <c r="R26" s="30" t="s">
        <v>403</v>
      </c>
      <c r="S26" s="192">
        <v>60</v>
      </c>
      <c r="T26" s="262"/>
      <c r="U26" s="196"/>
      <c r="V26" s="24" t="s">
        <v>182</v>
      </c>
      <c r="W26" s="29" t="s">
        <v>437</v>
      </c>
      <c r="X26" s="30" t="s">
        <v>404</v>
      </c>
      <c r="Y26" s="192">
        <v>780</v>
      </c>
      <c r="Z26" s="262"/>
      <c r="AA26" s="198"/>
      <c r="AB26" s="24"/>
      <c r="AC26" s="29"/>
      <c r="AD26" s="30"/>
      <c r="AE26" s="239"/>
      <c r="AF26" s="262"/>
      <c r="AG26" s="198"/>
      <c r="AH26" s="195"/>
      <c r="AI26" s="29"/>
      <c r="AJ26" s="29"/>
      <c r="AK26" s="192"/>
      <c r="AL26" s="262"/>
      <c r="AM26" s="199"/>
    </row>
    <row r="27" spans="2:39" ht="16.5" customHeight="1">
      <c r="B27" s="31"/>
      <c r="D27" s="24" t="s">
        <v>182</v>
      </c>
      <c r="E27" s="33" t="s">
        <v>405</v>
      </c>
      <c r="F27" s="33" t="s">
        <v>406</v>
      </c>
      <c r="G27" s="192">
        <v>1020</v>
      </c>
      <c r="H27" s="262"/>
      <c r="I27" s="196"/>
      <c r="J27" s="24"/>
      <c r="K27" s="29"/>
      <c r="L27" s="291"/>
      <c r="M27" s="192"/>
      <c r="N27" s="262"/>
      <c r="O27" s="196"/>
      <c r="P27" s="24" t="s">
        <v>217</v>
      </c>
      <c r="Q27" s="29" t="s">
        <v>407</v>
      </c>
      <c r="R27" s="30" t="s">
        <v>408</v>
      </c>
      <c r="S27" s="192">
        <v>280</v>
      </c>
      <c r="T27" s="262"/>
      <c r="U27" s="196"/>
      <c r="V27" s="24" t="s">
        <v>182</v>
      </c>
      <c r="W27" s="29" t="s">
        <v>438</v>
      </c>
      <c r="X27" s="30" t="s">
        <v>409</v>
      </c>
      <c r="Y27" s="192">
        <v>310</v>
      </c>
      <c r="Z27" s="262"/>
      <c r="AA27" s="198"/>
      <c r="AB27" s="24"/>
      <c r="AC27" s="29"/>
      <c r="AD27" s="181"/>
      <c r="AE27" s="239"/>
      <c r="AF27" s="262"/>
      <c r="AG27" s="198"/>
      <c r="AH27" s="195"/>
      <c r="AI27" s="29"/>
      <c r="AJ27" s="29"/>
      <c r="AK27" s="192"/>
      <c r="AL27" s="262"/>
      <c r="AM27" s="199"/>
    </row>
    <row r="28" spans="2:39" ht="16.5" customHeight="1">
      <c r="B28" s="31"/>
      <c r="D28" s="24" t="s">
        <v>182</v>
      </c>
      <c r="E28" s="33" t="s">
        <v>410</v>
      </c>
      <c r="F28" s="33" t="s">
        <v>411</v>
      </c>
      <c r="G28" s="192">
        <v>1440</v>
      </c>
      <c r="H28" s="262"/>
      <c r="I28" s="196"/>
      <c r="J28" s="24"/>
      <c r="K28" s="29"/>
      <c r="L28" s="290"/>
      <c r="M28" s="192"/>
      <c r="N28" s="262"/>
      <c r="O28" s="196"/>
      <c r="P28" s="24" t="s">
        <v>217</v>
      </c>
      <c r="Q28" s="29" t="s">
        <v>412</v>
      </c>
      <c r="R28" s="30" t="s">
        <v>413</v>
      </c>
      <c r="S28" s="192">
        <v>210</v>
      </c>
      <c r="T28" s="262"/>
      <c r="U28" s="196"/>
      <c r="V28" s="24" t="s">
        <v>182</v>
      </c>
      <c r="W28" s="29" t="s">
        <v>439</v>
      </c>
      <c r="X28" s="30" t="s">
        <v>414</v>
      </c>
      <c r="Y28" s="192">
        <v>860</v>
      </c>
      <c r="Z28" s="262"/>
      <c r="AA28" s="198"/>
      <c r="AB28" s="24"/>
      <c r="AC28" s="29"/>
      <c r="AD28" s="30"/>
      <c r="AE28" s="239"/>
      <c r="AF28" s="262"/>
      <c r="AG28" s="198"/>
      <c r="AH28" s="195"/>
      <c r="AI28" s="29"/>
      <c r="AJ28" s="29"/>
      <c r="AK28" s="192"/>
      <c r="AL28" s="262"/>
      <c r="AM28" s="199"/>
    </row>
    <row r="29" spans="2:39" ht="16.5" customHeight="1">
      <c r="B29" s="31"/>
      <c r="D29" s="24" t="s">
        <v>182</v>
      </c>
      <c r="E29" s="33" t="s">
        <v>440</v>
      </c>
      <c r="F29" s="33" t="s">
        <v>415</v>
      </c>
      <c r="G29" s="192">
        <v>1720</v>
      </c>
      <c r="H29" s="262"/>
      <c r="I29" s="196"/>
      <c r="J29" s="24"/>
      <c r="K29" s="29"/>
      <c r="L29" s="336"/>
      <c r="M29" s="192"/>
      <c r="N29" s="262"/>
      <c r="O29" s="196"/>
      <c r="P29" s="24" t="s">
        <v>217</v>
      </c>
      <c r="Q29" s="29" t="s">
        <v>416</v>
      </c>
      <c r="R29" s="30" t="s">
        <v>417</v>
      </c>
      <c r="S29" s="192">
        <v>690</v>
      </c>
      <c r="T29" s="262"/>
      <c r="U29" s="196"/>
      <c r="V29" s="24" t="s">
        <v>182</v>
      </c>
      <c r="W29" s="29" t="s">
        <v>441</v>
      </c>
      <c r="X29" s="30" t="s">
        <v>418</v>
      </c>
      <c r="Y29" s="192">
        <v>840</v>
      </c>
      <c r="Z29" s="262"/>
      <c r="AA29" s="198"/>
      <c r="AB29" s="24"/>
      <c r="AC29" s="29"/>
      <c r="AD29" s="30"/>
      <c r="AE29" s="239"/>
      <c r="AF29" s="262"/>
      <c r="AG29" s="198"/>
      <c r="AH29" s="195"/>
      <c r="AI29" s="29"/>
      <c r="AJ29" s="29"/>
      <c r="AK29" s="192"/>
      <c r="AL29" s="262"/>
      <c r="AM29" s="199"/>
    </row>
    <row r="30" spans="2:39" ht="16.5" customHeight="1">
      <c r="B30" s="31"/>
      <c r="D30" s="24" t="s">
        <v>182</v>
      </c>
      <c r="E30" s="33" t="s">
        <v>419</v>
      </c>
      <c r="F30" s="235" t="s">
        <v>420</v>
      </c>
      <c r="G30" s="323">
        <v>910</v>
      </c>
      <c r="H30" s="262"/>
      <c r="I30" s="196"/>
      <c r="J30" s="195"/>
      <c r="K30" s="29"/>
      <c r="L30" s="290"/>
      <c r="M30" s="192"/>
      <c r="N30" s="262"/>
      <c r="O30" s="196"/>
      <c r="P30" s="24" t="s">
        <v>217</v>
      </c>
      <c r="Q30" s="29" t="s">
        <v>421</v>
      </c>
      <c r="R30" s="181" t="s">
        <v>422</v>
      </c>
      <c r="S30" s="192">
        <v>690</v>
      </c>
      <c r="T30" s="262"/>
      <c r="U30" s="196"/>
      <c r="V30" s="24" t="s">
        <v>182</v>
      </c>
      <c r="W30" s="29" t="s">
        <v>442</v>
      </c>
      <c r="X30" s="30" t="s">
        <v>423</v>
      </c>
      <c r="Y30" s="192">
        <v>1670</v>
      </c>
      <c r="Z30" s="262"/>
      <c r="AA30" s="198"/>
      <c r="AB30" s="24"/>
      <c r="AC30" s="29"/>
      <c r="AD30" s="30"/>
      <c r="AE30" s="242"/>
      <c r="AF30" s="262"/>
      <c r="AG30" s="198"/>
      <c r="AH30" s="195"/>
      <c r="AI30" s="29"/>
      <c r="AJ30" s="29"/>
      <c r="AK30" s="192"/>
      <c r="AL30" s="262"/>
      <c r="AM30" s="199"/>
    </row>
    <row r="31" spans="2:39" ht="16.5" customHeight="1">
      <c r="B31" s="31"/>
      <c r="D31" s="24"/>
      <c r="E31" s="33"/>
      <c r="F31" s="33"/>
      <c r="G31" s="300"/>
      <c r="H31" s="262"/>
      <c r="I31" s="196"/>
      <c r="J31" s="195"/>
      <c r="K31" s="29"/>
      <c r="L31" s="336"/>
      <c r="M31" s="192"/>
      <c r="N31" s="262"/>
      <c r="O31" s="196"/>
      <c r="P31" s="24"/>
      <c r="Q31" s="249"/>
      <c r="R31" s="30"/>
      <c r="S31" s="326"/>
      <c r="T31" s="262"/>
      <c r="U31" s="196"/>
      <c r="V31" s="24"/>
      <c r="W31" s="29"/>
      <c r="X31" s="290"/>
      <c r="Y31" s="192"/>
      <c r="Z31" s="262"/>
      <c r="AA31" s="198"/>
      <c r="AB31" s="195"/>
      <c r="AC31" s="29"/>
      <c r="AD31" s="29"/>
      <c r="AE31" s="192"/>
      <c r="AF31" s="262"/>
      <c r="AG31" s="198"/>
      <c r="AH31" s="195"/>
      <c r="AI31" s="29"/>
      <c r="AJ31" s="29"/>
      <c r="AK31" s="192"/>
      <c r="AL31" s="262"/>
      <c r="AM31" s="199"/>
    </row>
    <row r="32" spans="2:39" ht="15.75" customHeight="1">
      <c r="B32" s="31"/>
      <c r="D32" s="24"/>
      <c r="E32" s="33"/>
      <c r="F32" s="235"/>
      <c r="G32" s="300"/>
      <c r="H32" s="262"/>
      <c r="I32" s="196"/>
      <c r="J32" s="195"/>
      <c r="K32" s="29"/>
      <c r="L32" s="29"/>
      <c r="M32" s="192"/>
      <c r="N32" s="262"/>
      <c r="O32" s="196"/>
      <c r="P32" s="195"/>
      <c r="Q32" s="327"/>
      <c r="R32" s="328"/>
      <c r="S32" s="300"/>
      <c r="T32" s="262"/>
      <c r="U32" s="196"/>
      <c r="V32" s="24"/>
      <c r="W32" s="29"/>
      <c r="X32" s="30"/>
      <c r="Y32" s="192"/>
      <c r="Z32" s="262"/>
      <c r="AA32" s="198"/>
      <c r="AB32" s="195"/>
      <c r="AC32" s="29"/>
      <c r="AD32" s="29" t="s">
        <v>260</v>
      </c>
      <c r="AE32" s="192"/>
      <c r="AF32" s="262"/>
      <c r="AG32" s="198"/>
      <c r="AH32" s="195"/>
      <c r="AI32" s="29"/>
      <c r="AJ32" s="29"/>
      <c r="AK32" s="192"/>
      <c r="AL32" s="262"/>
      <c r="AM32" s="199"/>
    </row>
    <row r="33" spans="2:39" ht="15.75" customHeight="1">
      <c r="B33" s="32"/>
      <c r="D33" s="24"/>
      <c r="E33" s="33"/>
      <c r="F33" s="33"/>
      <c r="G33" s="300"/>
      <c r="H33" s="262"/>
      <c r="I33" s="196"/>
      <c r="J33" s="195"/>
      <c r="K33" s="29"/>
      <c r="L33" s="29"/>
      <c r="M33" s="192"/>
      <c r="N33" s="262"/>
      <c r="O33" s="196"/>
      <c r="P33" s="195"/>
      <c r="Q33" s="295"/>
      <c r="R33" s="296"/>
      <c r="S33" s="300"/>
      <c r="T33" s="262"/>
      <c r="U33" s="196"/>
      <c r="V33" s="195"/>
      <c r="W33" s="29"/>
      <c r="X33" s="29"/>
      <c r="Y33" s="192"/>
      <c r="Z33" s="262"/>
      <c r="AA33" s="198"/>
      <c r="AB33" s="195"/>
      <c r="AC33" s="29"/>
      <c r="AD33" s="29" t="s">
        <v>260</v>
      </c>
      <c r="AE33" s="192"/>
      <c r="AF33" s="262"/>
      <c r="AG33" s="198"/>
      <c r="AH33" s="195"/>
      <c r="AI33" s="29"/>
      <c r="AJ33" s="29"/>
      <c r="AK33" s="192"/>
      <c r="AL33" s="262"/>
      <c r="AM33" s="199"/>
    </row>
    <row r="34" spans="2:39" ht="16.5" customHeight="1">
      <c r="B34" s="31"/>
      <c r="D34" s="24"/>
      <c r="E34" s="33"/>
      <c r="F34" s="33"/>
      <c r="G34" s="300"/>
      <c r="H34" s="262"/>
      <c r="I34" s="196"/>
      <c r="J34" s="195"/>
      <c r="K34" s="29"/>
      <c r="L34" s="29"/>
      <c r="M34" s="192"/>
      <c r="N34" s="262"/>
      <c r="O34" s="196"/>
      <c r="P34" s="195"/>
      <c r="Q34" s="29"/>
      <c r="R34" s="225"/>
      <c r="S34" s="192"/>
      <c r="T34" s="262"/>
      <c r="U34" s="196"/>
      <c r="V34" s="195"/>
      <c r="W34" s="29"/>
      <c r="X34" s="29"/>
      <c r="Y34" s="192"/>
      <c r="Z34" s="262"/>
      <c r="AA34" s="198"/>
      <c r="AB34" s="195"/>
      <c r="AC34" s="29"/>
      <c r="AD34" s="29" t="s">
        <v>260</v>
      </c>
      <c r="AE34" s="192"/>
      <c r="AF34" s="262"/>
      <c r="AG34" s="198"/>
      <c r="AH34" s="195"/>
      <c r="AI34" s="29"/>
      <c r="AJ34" s="29"/>
      <c r="AK34" s="192"/>
      <c r="AL34" s="262"/>
      <c r="AM34" s="199"/>
    </row>
    <row r="35" spans="2:39" ht="16.5" customHeight="1">
      <c r="B35" s="31"/>
      <c r="D35" s="24"/>
      <c r="E35" s="33"/>
      <c r="F35" s="33"/>
      <c r="G35" s="300"/>
      <c r="H35" s="262"/>
      <c r="I35" s="196"/>
      <c r="J35" s="195"/>
      <c r="K35" s="29"/>
      <c r="L35" s="29"/>
      <c r="M35" s="192"/>
      <c r="N35" s="262"/>
      <c r="O35" s="196"/>
      <c r="P35" s="195"/>
      <c r="Q35" s="29"/>
      <c r="R35" s="29"/>
      <c r="S35" s="192"/>
      <c r="T35" s="262"/>
      <c r="U35" s="196"/>
      <c r="V35" s="195"/>
      <c r="W35" s="29"/>
      <c r="X35" s="29"/>
      <c r="Y35" s="192"/>
      <c r="Z35" s="262"/>
      <c r="AA35" s="198"/>
      <c r="AB35" s="195"/>
      <c r="AC35" s="29"/>
      <c r="AD35" s="29" t="s">
        <v>260</v>
      </c>
      <c r="AE35" s="192"/>
      <c r="AF35" s="262"/>
      <c r="AG35" s="198"/>
      <c r="AH35" s="195"/>
      <c r="AI35" s="29"/>
      <c r="AJ35" s="29"/>
      <c r="AK35" s="192"/>
      <c r="AL35" s="262"/>
      <c r="AM35" s="199"/>
    </row>
    <row r="36" spans="2:39" ht="16.5" customHeight="1">
      <c r="B36" s="31"/>
      <c r="D36" s="24"/>
      <c r="E36" s="33"/>
      <c r="F36" s="33"/>
      <c r="G36" s="225"/>
      <c r="H36" s="262"/>
      <c r="I36" s="196"/>
      <c r="J36" s="24"/>
      <c r="K36" s="29"/>
      <c r="L36" s="30"/>
      <c r="M36" s="192"/>
      <c r="N36" s="262"/>
      <c r="O36" s="196"/>
      <c r="P36" s="24"/>
      <c r="Q36" s="29"/>
      <c r="R36" s="30"/>
      <c r="S36" s="192"/>
      <c r="T36" s="262"/>
      <c r="U36" s="196"/>
      <c r="V36" s="24"/>
      <c r="W36" s="29"/>
      <c r="X36" s="30"/>
      <c r="Y36" s="192"/>
      <c r="Z36" s="262"/>
      <c r="AA36" s="198"/>
      <c r="AB36" s="24"/>
      <c r="AC36" s="29"/>
      <c r="AD36" s="30" t="s">
        <v>260</v>
      </c>
      <c r="AE36" s="192"/>
      <c r="AF36" s="262"/>
      <c r="AG36" s="198"/>
      <c r="AH36" s="195"/>
      <c r="AI36" s="29"/>
      <c r="AJ36" s="29"/>
      <c r="AK36" s="192"/>
      <c r="AL36" s="262"/>
      <c r="AM36" s="199"/>
    </row>
    <row r="37" spans="2:39" ht="16.5" customHeight="1">
      <c r="B37" s="31"/>
      <c r="D37" s="24"/>
      <c r="E37" s="33"/>
      <c r="F37" s="33"/>
      <c r="G37" s="225"/>
      <c r="H37" s="262"/>
      <c r="I37" s="196"/>
      <c r="J37" s="24"/>
      <c r="K37" s="29"/>
      <c r="L37" s="30"/>
      <c r="M37" s="192"/>
      <c r="N37" s="262"/>
      <c r="O37" s="196"/>
      <c r="P37" s="24"/>
      <c r="Q37" s="29"/>
      <c r="R37" s="30"/>
      <c r="S37" s="192"/>
      <c r="T37" s="262"/>
      <c r="U37" s="196"/>
      <c r="V37" s="24"/>
      <c r="W37" s="29"/>
      <c r="X37" s="30"/>
      <c r="Y37" s="192"/>
      <c r="Z37" s="262"/>
      <c r="AA37" s="198"/>
      <c r="AB37" s="24"/>
      <c r="AC37" s="29"/>
      <c r="AD37" s="30" t="s">
        <v>260</v>
      </c>
      <c r="AE37" s="192"/>
      <c r="AF37" s="262"/>
      <c r="AG37" s="198"/>
      <c r="AH37" s="195"/>
      <c r="AI37" s="29"/>
      <c r="AJ37" s="29"/>
      <c r="AK37" s="192"/>
      <c r="AL37" s="262"/>
      <c r="AM37" s="199"/>
    </row>
    <row r="38" spans="2:39" ht="16.5" customHeight="1" thickBot="1">
      <c r="B38" s="31"/>
      <c r="D38" s="24"/>
      <c r="E38" s="33"/>
      <c r="F38" s="33" t="s">
        <v>260</v>
      </c>
      <c r="G38" s="192"/>
      <c r="H38" s="262"/>
      <c r="I38" s="196"/>
      <c r="J38" s="195"/>
      <c r="K38" s="29"/>
      <c r="L38" s="29"/>
      <c r="M38" s="192"/>
      <c r="N38" s="262"/>
      <c r="O38" s="196"/>
      <c r="P38" s="24"/>
      <c r="Q38" s="29"/>
      <c r="R38" s="30"/>
      <c r="S38" s="192"/>
      <c r="T38" s="262"/>
      <c r="U38" s="196"/>
      <c r="V38" s="24"/>
      <c r="W38" s="29"/>
      <c r="X38" s="30"/>
      <c r="Y38" s="192"/>
      <c r="Z38" s="262"/>
      <c r="AA38" s="198"/>
      <c r="AB38" s="24"/>
      <c r="AC38" s="29"/>
      <c r="AD38" s="30" t="s">
        <v>260</v>
      </c>
      <c r="AE38" s="192"/>
      <c r="AF38" s="262"/>
      <c r="AG38" s="198"/>
      <c r="AH38" s="195"/>
      <c r="AI38" s="29"/>
      <c r="AJ38" s="29"/>
      <c r="AK38" s="192"/>
      <c r="AL38" s="262"/>
      <c r="AM38" s="199"/>
    </row>
    <row r="39" spans="2:39" ht="15.75" customHeight="1">
      <c r="B39" s="34" t="s">
        <v>261</v>
      </c>
      <c r="C39" s="35">
        <f>SUM(G39:AG39)</f>
        <v>17640</v>
      </c>
      <c r="D39" s="36"/>
      <c r="E39" s="201"/>
      <c r="F39" s="201" t="s">
        <v>260</v>
      </c>
      <c r="G39" s="202">
        <f>SUM(G25:G38)</f>
        <v>7390</v>
      </c>
      <c r="H39" s="264"/>
      <c r="I39" s="203"/>
      <c r="J39" s="36"/>
      <c r="K39" s="201"/>
      <c r="L39" s="201"/>
      <c r="M39" s="202">
        <f>SUM(M25:M38)</f>
        <v>2360</v>
      </c>
      <c r="N39" s="264"/>
      <c r="O39" s="203"/>
      <c r="P39" s="36"/>
      <c r="Q39" s="201"/>
      <c r="R39" s="201"/>
      <c r="S39" s="202">
        <f>SUM(S25:S38)</f>
        <v>2160</v>
      </c>
      <c r="T39" s="264"/>
      <c r="U39" s="203"/>
      <c r="V39" s="36"/>
      <c r="W39" s="201"/>
      <c r="X39" s="201"/>
      <c r="Y39" s="202">
        <f>SUM(Y25:Y38)</f>
        <v>5730</v>
      </c>
      <c r="Z39" s="264"/>
      <c r="AA39" s="203"/>
      <c r="AB39" s="36"/>
      <c r="AC39" s="201"/>
      <c r="AD39" s="201" t="s">
        <v>260</v>
      </c>
      <c r="AE39" s="202">
        <f>SUM(AE25:AE38)</f>
        <v>0</v>
      </c>
      <c r="AF39" s="264"/>
      <c r="AG39" s="204"/>
      <c r="AH39" s="41"/>
      <c r="AI39" s="201"/>
      <c r="AJ39" s="201"/>
      <c r="AK39" s="202"/>
      <c r="AL39" s="264"/>
      <c r="AM39" s="205"/>
    </row>
    <row r="40" spans="2:39" ht="15.75" customHeight="1" thickBot="1">
      <c r="B40" s="43" t="s">
        <v>262</v>
      </c>
      <c r="C40" s="44">
        <f>SUM(H40,N40,T40,Z40,AF40,AL40)</f>
        <v>0</v>
      </c>
      <c r="D40" s="45"/>
      <c r="E40" s="206"/>
      <c r="F40" s="206" t="s">
        <v>260</v>
      </c>
      <c r="G40" s="207"/>
      <c r="H40" s="207">
        <f>SUM(H25:H38)</f>
        <v>0</v>
      </c>
      <c r="I40" s="209"/>
      <c r="J40" s="45"/>
      <c r="K40" s="206"/>
      <c r="L40" s="206"/>
      <c r="M40" s="207"/>
      <c r="N40" s="207">
        <f>SUM(N25:N38)</f>
        <v>0</v>
      </c>
      <c r="O40" s="209"/>
      <c r="P40" s="45"/>
      <c r="Q40" s="206"/>
      <c r="R40" s="206"/>
      <c r="S40" s="207"/>
      <c r="T40" s="207">
        <f>SUM(T25:T38)</f>
        <v>0</v>
      </c>
      <c r="U40" s="209"/>
      <c r="V40" s="45"/>
      <c r="W40" s="206"/>
      <c r="X40" s="206"/>
      <c r="Y40" s="207"/>
      <c r="Z40" s="207">
        <f>SUM(Z25:Z38)</f>
        <v>0</v>
      </c>
      <c r="AA40" s="209"/>
      <c r="AB40" s="45"/>
      <c r="AC40" s="206"/>
      <c r="AD40" s="206" t="s">
        <v>260</v>
      </c>
      <c r="AE40" s="207"/>
      <c r="AF40" s="207">
        <f>SUM(AF25:AF38)</f>
        <v>0</v>
      </c>
      <c r="AG40" s="210"/>
      <c r="AH40" s="46"/>
      <c r="AI40" s="206"/>
      <c r="AJ40" s="206"/>
      <c r="AK40" s="207"/>
      <c r="AL40" s="207"/>
      <c r="AM40" s="211"/>
    </row>
    <row r="41" spans="2:39" ht="16.5" customHeight="1">
      <c r="B41" s="22"/>
      <c r="D41" s="24"/>
      <c r="E41" s="33"/>
      <c r="F41" s="33" t="s">
        <v>260</v>
      </c>
      <c r="G41" s="192"/>
      <c r="H41" s="262"/>
      <c r="I41" s="196"/>
      <c r="J41" s="24"/>
      <c r="K41" s="29"/>
      <c r="L41" s="30"/>
      <c r="M41" s="192"/>
      <c r="N41" s="262"/>
      <c r="O41" s="196"/>
      <c r="P41" s="24"/>
      <c r="Q41" s="29"/>
      <c r="R41" s="30"/>
      <c r="S41" s="192"/>
      <c r="T41" s="262"/>
      <c r="U41" s="196"/>
      <c r="V41" s="24"/>
      <c r="W41" s="29"/>
      <c r="X41" s="30"/>
      <c r="Y41" s="192"/>
      <c r="Z41" s="262"/>
      <c r="AA41" s="198"/>
      <c r="AB41" s="24"/>
      <c r="AC41" s="29"/>
      <c r="AD41" s="30" t="s">
        <v>260</v>
      </c>
      <c r="AE41" s="192"/>
      <c r="AF41" s="262"/>
      <c r="AG41" s="198"/>
      <c r="AH41" s="195"/>
      <c r="AI41" s="29"/>
      <c r="AJ41" s="29"/>
      <c r="AK41" s="192"/>
      <c r="AL41" s="262"/>
      <c r="AM41" s="199"/>
    </row>
    <row r="42" spans="2:39" ht="16.5" customHeight="1">
      <c r="B42" s="22"/>
      <c r="D42" s="24"/>
      <c r="E42" s="33"/>
      <c r="F42" s="33" t="s">
        <v>260</v>
      </c>
      <c r="G42" s="192"/>
      <c r="H42" s="262"/>
      <c r="I42" s="196"/>
      <c r="J42" s="24"/>
      <c r="K42" s="29"/>
      <c r="L42" s="30"/>
      <c r="M42" s="192"/>
      <c r="N42" s="262"/>
      <c r="O42" s="196"/>
      <c r="P42" s="24"/>
      <c r="Q42" s="29"/>
      <c r="R42" s="30"/>
      <c r="S42" s="192"/>
      <c r="T42" s="262"/>
      <c r="U42" s="196"/>
      <c r="V42" s="24"/>
      <c r="W42" s="29"/>
      <c r="X42" s="30"/>
      <c r="Y42" s="192"/>
      <c r="Z42" s="262"/>
      <c r="AA42" s="198"/>
      <c r="AB42" s="24"/>
      <c r="AC42" s="29"/>
      <c r="AD42" s="30" t="s">
        <v>260</v>
      </c>
      <c r="AE42" s="192"/>
      <c r="AF42" s="262"/>
      <c r="AG42" s="198"/>
      <c r="AH42" s="195"/>
      <c r="AI42" s="29"/>
      <c r="AJ42" s="29"/>
      <c r="AK42" s="192"/>
      <c r="AL42" s="262"/>
      <c r="AM42" s="199"/>
    </row>
    <row r="43" spans="2:39" ht="16.5" customHeight="1">
      <c r="B43" s="31"/>
      <c r="D43" s="24"/>
      <c r="E43" s="33"/>
      <c r="F43" s="33" t="s">
        <v>260</v>
      </c>
      <c r="G43" s="192"/>
      <c r="H43" s="262"/>
      <c r="I43" s="196"/>
      <c r="J43" s="24"/>
      <c r="K43" s="29"/>
      <c r="L43" s="30"/>
      <c r="M43" s="192"/>
      <c r="N43" s="262"/>
      <c r="O43" s="196"/>
      <c r="P43" s="24"/>
      <c r="Q43" s="29"/>
      <c r="R43" s="30"/>
      <c r="S43" s="192"/>
      <c r="T43" s="262"/>
      <c r="U43" s="196"/>
      <c r="V43" s="24"/>
      <c r="W43" s="29"/>
      <c r="X43" s="30"/>
      <c r="Y43" s="192"/>
      <c r="Z43" s="262"/>
      <c r="AA43" s="198"/>
      <c r="AB43" s="24"/>
      <c r="AC43" s="29"/>
      <c r="AD43" s="30" t="s">
        <v>260</v>
      </c>
      <c r="AE43" s="192"/>
      <c r="AF43" s="262"/>
      <c r="AG43" s="198"/>
      <c r="AH43" s="195"/>
      <c r="AI43" s="29"/>
      <c r="AJ43" s="29"/>
      <c r="AK43" s="192"/>
      <c r="AL43" s="262"/>
      <c r="AM43" s="199"/>
    </row>
    <row r="44" spans="2:39" ht="15.75" customHeight="1">
      <c r="B44" s="31"/>
      <c r="D44" s="24"/>
      <c r="E44" s="33"/>
      <c r="F44" s="33" t="s">
        <v>260</v>
      </c>
      <c r="G44" s="192"/>
      <c r="H44" s="262"/>
      <c r="I44" s="196"/>
      <c r="J44" s="24"/>
      <c r="K44" s="29"/>
      <c r="L44" s="30"/>
      <c r="M44" s="192"/>
      <c r="N44" s="262"/>
      <c r="O44" s="196"/>
      <c r="P44" s="24"/>
      <c r="Q44" s="29"/>
      <c r="R44" s="30"/>
      <c r="S44" s="192"/>
      <c r="T44" s="262"/>
      <c r="U44" s="196"/>
      <c r="V44" s="24"/>
      <c r="W44" s="29"/>
      <c r="X44" s="30"/>
      <c r="Y44" s="192"/>
      <c r="Z44" s="262"/>
      <c r="AA44" s="198"/>
      <c r="AB44" s="24"/>
      <c r="AC44" s="29"/>
      <c r="AD44" s="30" t="s">
        <v>260</v>
      </c>
      <c r="AE44" s="192"/>
      <c r="AF44" s="262"/>
      <c r="AG44" s="198"/>
      <c r="AH44" s="195"/>
      <c r="AI44" s="29"/>
      <c r="AJ44" s="29"/>
      <c r="AK44" s="192"/>
      <c r="AL44" s="262"/>
      <c r="AM44" s="199"/>
    </row>
    <row r="45" spans="2:39" ht="15.75" customHeight="1">
      <c r="B45" s="31"/>
      <c r="D45" s="24"/>
      <c r="E45" s="33"/>
      <c r="F45" s="33" t="s">
        <v>260</v>
      </c>
      <c r="G45" s="192"/>
      <c r="H45" s="262"/>
      <c r="I45" s="196"/>
      <c r="J45" s="24"/>
      <c r="K45" s="29"/>
      <c r="L45" s="30"/>
      <c r="M45" s="192"/>
      <c r="N45" s="262"/>
      <c r="O45" s="196"/>
      <c r="P45" s="24"/>
      <c r="Q45" s="29"/>
      <c r="R45" s="30"/>
      <c r="S45" s="192"/>
      <c r="T45" s="262"/>
      <c r="U45" s="196"/>
      <c r="V45" s="24"/>
      <c r="W45" s="29"/>
      <c r="X45" s="30"/>
      <c r="Y45" s="192"/>
      <c r="Z45" s="262"/>
      <c r="AA45" s="198"/>
      <c r="AB45" s="24"/>
      <c r="AC45" s="29"/>
      <c r="AD45" s="30" t="s">
        <v>260</v>
      </c>
      <c r="AE45" s="192"/>
      <c r="AF45" s="262"/>
      <c r="AG45" s="198"/>
      <c r="AH45" s="195"/>
      <c r="AI45" s="29"/>
      <c r="AJ45" s="29"/>
      <c r="AK45" s="192"/>
      <c r="AL45" s="262"/>
      <c r="AM45" s="199"/>
    </row>
    <row r="46" spans="2:39" ht="16.5" customHeight="1">
      <c r="B46" s="31"/>
      <c r="D46" s="24"/>
      <c r="E46" s="33"/>
      <c r="F46" s="33" t="s">
        <v>260</v>
      </c>
      <c r="G46" s="192"/>
      <c r="H46" s="262"/>
      <c r="I46" s="196"/>
      <c r="J46" s="24"/>
      <c r="K46" s="29"/>
      <c r="L46" s="30"/>
      <c r="M46" s="192"/>
      <c r="N46" s="262"/>
      <c r="O46" s="196"/>
      <c r="P46" s="24"/>
      <c r="Q46" s="29"/>
      <c r="R46" s="30"/>
      <c r="S46" s="192"/>
      <c r="T46" s="262"/>
      <c r="U46" s="196"/>
      <c r="V46" s="24"/>
      <c r="W46" s="29"/>
      <c r="X46" s="30"/>
      <c r="Y46" s="192"/>
      <c r="Z46" s="262"/>
      <c r="AA46" s="198"/>
      <c r="AB46" s="24"/>
      <c r="AC46" s="29"/>
      <c r="AD46" s="30" t="s">
        <v>260</v>
      </c>
      <c r="AE46" s="192"/>
      <c r="AF46" s="262"/>
      <c r="AG46" s="198"/>
      <c r="AH46" s="195"/>
      <c r="AI46" s="29"/>
      <c r="AJ46" s="29"/>
      <c r="AK46" s="192"/>
      <c r="AL46" s="262"/>
      <c r="AM46" s="199"/>
    </row>
    <row r="47" spans="2:39" ht="16.5" customHeight="1">
      <c r="B47" s="31"/>
      <c r="D47" s="24"/>
      <c r="E47" s="33"/>
      <c r="F47" s="33" t="s">
        <v>260</v>
      </c>
      <c r="G47" s="192"/>
      <c r="H47" s="262"/>
      <c r="I47" s="196"/>
      <c r="J47" s="24"/>
      <c r="K47" s="29"/>
      <c r="L47" s="30"/>
      <c r="M47" s="192"/>
      <c r="N47" s="262"/>
      <c r="O47" s="196"/>
      <c r="P47" s="24"/>
      <c r="Q47" s="29"/>
      <c r="R47" s="30"/>
      <c r="S47" s="192"/>
      <c r="T47" s="262"/>
      <c r="U47" s="196"/>
      <c r="V47" s="24"/>
      <c r="W47" s="29"/>
      <c r="X47" s="30"/>
      <c r="Y47" s="192"/>
      <c r="Z47" s="262"/>
      <c r="AA47" s="198"/>
      <c r="AB47" s="195"/>
      <c r="AC47" s="29"/>
      <c r="AD47" s="29" t="s">
        <v>260</v>
      </c>
      <c r="AE47" s="192"/>
      <c r="AF47" s="262"/>
      <c r="AG47" s="198"/>
      <c r="AH47" s="195"/>
      <c r="AI47" s="29"/>
      <c r="AJ47" s="29"/>
      <c r="AK47" s="192"/>
      <c r="AL47" s="262"/>
      <c r="AM47" s="199"/>
    </row>
    <row r="48" spans="2:39" ht="16.5" customHeight="1">
      <c r="B48" s="31"/>
      <c r="D48" s="24"/>
      <c r="E48" s="33"/>
      <c r="F48" s="33" t="s">
        <v>260</v>
      </c>
      <c r="G48" s="192"/>
      <c r="H48" s="262"/>
      <c r="I48" s="196"/>
      <c r="J48" s="195"/>
      <c r="K48" s="29"/>
      <c r="L48" s="29"/>
      <c r="M48" s="192"/>
      <c r="N48" s="262"/>
      <c r="O48" s="196"/>
      <c r="P48" s="24"/>
      <c r="Q48" s="29"/>
      <c r="R48" s="30"/>
      <c r="S48" s="192"/>
      <c r="T48" s="262"/>
      <c r="U48" s="196"/>
      <c r="V48" s="24"/>
      <c r="W48" s="29"/>
      <c r="X48" s="30"/>
      <c r="Y48" s="192"/>
      <c r="Z48" s="262"/>
      <c r="AA48" s="198"/>
      <c r="AB48" s="195"/>
      <c r="AC48" s="29"/>
      <c r="AD48" s="29" t="s">
        <v>260</v>
      </c>
      <c r="AE48" s="192"/>
      <c r="AF48" s="262"/>
      <c r="AG48" s="198"/>
      <c r="AH48" s="195"/>
      <c r="AI48" s="29"/>
      <c r="AJ48" s="29"/>
      <c r="AK48" s="192"/>
      <c r="AL48" s="262"/>
      <c r="AM48" s="199"/>
    </row>
    <row r="49" spans="2:39" ht="16.5" customHeight="1">
      <c r="B49" s="32"/>
      <c r="D49" s="24"/>
      <c r="E49" s="33"/>
      <c r="F49" s="33" t="s">
        <v>260</v>
      </c>
      <c r="G49" s="192"/>
      <c r="H49" s="262"/>
      <c r="I49" s="196"/>
      <c r="J49" s="195"/>
      <c r="K49" s="29"/>
      <c r="L49" s="29"/>
      <c r="M49" s="192"/>
      <c r="N49" s="262"/>
      <c r="O49" s="196"/>
      <c r="P49" s="195"/>
      <c r="Q49" s="29"/>
      <c r="R49" s="29"/>
      <c r="S49" s="192"/>
      <c r="T49" s="262"/>
      <c r="U49" s="196"/>
      <c r="V49" s="195"/>
      <c r="W49" s="29"/>
      <c r="X49" s="29"/>
      <c r="Y49" s="192"/>
      <c r="Z49" s="262"/>
      <c r="AA49" s="198"/>
      <c r="AB49" s="195"/>
      <c r="AC49" s="29"/>
      <c r="AD49" s="29" t="s">
        <v>260</v>
      </c>
      <c r="AE49" s="192"/>
      <c r="AF49" s="262"/>
      <c r="AG49" s="198"/>
      <c r="AH49" s="195"/>
      <c r="AI49" s="29"/>
      <c r="AJ49" s="29"/>
      <c r="AK49" s="192"/>
      <c r="AL49" s="262"/>
      <c r="AM49" s="199"/>
    </row>
    <row r="50" spans="2:39" ht="16.5" customHeight="1">
      <c r="B50" s="31"/>
      <c r="D50" s="24"/>
      <c r="E50" s="33"/>
      <c r="F50" s="33" t="s">
        <v>260</v>
      </c>
      <c r="G50" s="192"/>
      <c r="H50" s="262"/>
      <c r="I50" s="196"/>
      <c r="J50" s="195"/>
      <c r="K50" s="29"/>
      <c r="L50" s="29"/>
      <c r="M50" s="192"/>
      <c r="N50" s="262"/>
      <c r="O50" s="196"/>
      <c r="P50" s="195"/>
      <c r="Q50" s="29"/>
      <c r="R50" s="29"/>
      <c r="S50" s="192"/>
      <c r="T50" s="262"/>
      <c r="U50" s="196"/>
      <c r="V50" s="195"/>
      <c r="W50" s="29"/>
      <c r="X50" s="29"/>
      <c r="Y50" s="192"/>
      <c r="Z50" s="262"/>
      <c r="AA50" s="198"/>
      <c r="AB50" s="195"/>
      <c r="AC50" s="29"/>
      <c r="AD50" s="29" t="s">
        <v>260</v>
      </c>
      <c r="AE50" s="192"/>
      <c r="AF50" s="262"/>
      <c r="AG50" s="198"/>
      <c r="AH50" s="195"/>
      <c r="AI50" s="29"/>
      <c r="AJ50" s="29"/>
      <c r="AK50" s="192"/>
      <c r="AL50" s="262"/>
      <c r="AM50" s="199"/>
    </row>
    <row r="51" spans="2:39" ht="16.5" customHeight="1">
      <c r="B51" s="31"/>
      <c r="D51" s="24"/>
      <c r="E51" s="33"/>
      <c r="F51" s="33" t="s">
        <v>260</v>
      </c>
      <c r="G51" s="192"/>
      <c r="H51" s="262"/>
      <c r="I51" s="196"/>
      <c r="J51" s="195"/>
      <c r="K51" s="29"/>
      <c r="L51" s="29"/>
      <c r="M51" s="192"/>
      <c r="N51" s="262"/>
      <c r="O51" s="196"/>
      <c r="P51" s="195"/>
      <c r="Q51" s="29"/>
      <c r="R51" s="29"/>
      <c r="S51" s="192"/>
      <c r="T51" s="262"/>
      <c r="U51" s="196"/>
      <c r="V51" s="195"/>
      <c r="W51" s="29"/>
      <c r="X51" s="29"/>
      <c r="Y51" s="192"/>
      <c r="Z51" s="262"/>
      <c r="AA51" s="198"/>
      <c r="AB51" s="195"/>
      <c r="AC51" s="29"/>
      <c r="AD51" s="29" t="s">
        <v>260</v>
      </c>
      <c r="AE51" s="192"/>
      <c r="AF51" s="262"/>
      <c r="AG51" s="198"/>
      <c r="AH51" s="195"/>
      <c r="AI51" s="29"/>
      <c r="AJ51" s="29"/>
      <c r="AK51" s="192"/>
      <c r="AL51" s="262"/>
      <c r="AM51" s="199"/>
    </row>
    <row r="52" spans="2:39" ht="16.5" customHeight="1">
      <c r="B52" s="31"/>
      <c r="D52" s="24"/>
      <c r="E52" s="33"/>
      <c r="F52" s="33" t="s">
        <v>260</v>
      </c>
      <c r="G52" s="192"/>
      <c r="H52" s="262"/>
      <c r="I52" s="196"/>
      <c r="J52" s="195"/>
      <c r="K52" s="29"/>
      <c r="L52" s="29"/>
      <c r="M52" s="192"/>
      <c r="N52" s="262"/>
      <c r="O52" s="196"/>
      <c r="P52" s="195"/>
      <c r="Q52" s="29"/>
      <c r="R52" s="29"/>
      <c r="S52" s="192"/>
      <c r="T52" s="262"/>
      <c r="U52" s="196"/>
      <c r="V52" s="195"/>
      <c r="W52" s="29"/>
      <c r="X52" s="29"/>
      <c r="Y52" s="192"/>
      <c r="Z52" s="262"/>
      <c r="AA52" s="198"/>
      <c r="AB52" s="195"/>
      <c r="AC52" s="29"/>
      <c r="AD52" s="29" t="s">
        <v>260</v>
      </c>
      <c r="AE52" s="192"/>
      <c r="AF52" s="262"/>
      <c r="AG52" s="198"/>
      <c r="AH52" s="195"/>
      <c r="AI52" s="29"/>
      <c r="AJ52" s="29"/>
      <c r="AK52" s="192"/>
      <c r="AL52" s="262"/>
      <c r="AM52" s="199"/>
    </row>
    <row r="53" spans="2:39" ht="16.5" customHeight="1">
      <c r="B53" s="31"/>
      <c r="D53" s="24"/>
      <c r="E53" s="33"/>
      <c r="F53" s="33" t="s">
        <v>260</v>
      </c>
      <c r="G53" s="192"/>
      <c r="H53" s="262"/>
      <c r="I53" s="196"/>
      <c r="J53" s="195"/>
      <c r="K53" s="29"/>
      <c r="L53" s="29"/>
      <c r="M53" s="192"/>
      <c r="N53" s="262"/>
      <c r="O53" s="196"/>
      <c r="P53" s="195"/>
      <c r="Q53" s="29"/>
      <c r="R53" s="29"/>
      <c r="S53" s="192"/>
      <c r="T53" s="262"/>
      <c r="U53" s="196"/>
      <c r="V53" s="195"/>
      <c r="W53" s="29"/>
      <c r="X53" s="29"/>
      <c r="Y53" s="192"/>
      <c r="Z53" s="262"/>
      <c r="AA53" s="198"/>
      <c r="AB53" s="195"/>
      <c r="AC53" s="29"/>
      <c r="AD53" s="29" t="s">
        <v>260</v>
      </c>
      <c r="AE53" s="192"/>
      <c r="AF53" s="262"/>
      <c r="AG53" s="198"/>
      <c r="AH53" s="195"/>
      <c r="AI53" s="29"/>
      <c r="AJ53" s="29"/>
      <c r="AK53" s="192"/>
      <c r="AL53" s="262"/>
      <c r="AM53" s="199"/>
    </row>
    <row r="54" spans="2:39" ht="16.5" customHeight="1" thickBot="1">
      <c r="B54" s="31"/>
      <c r="D54" s="195"/>
      <c r="E54" s="29"/>
      <c r="F54" s="29" t="s">
        <v>260</v>
      </c>
      <c r="G54" s="192"/>
      <c r="H54" s="262"/>
      <c r="I54" s="196"/>
      <c r="J54" s="195"/>
      <c r="K54" s="29"/>
      <c r="L54" s="29"/>
      <c r="M54" s="192"/>
      <c r="N54" s="262"/>
      <c r="O54" s="196"/>
      <c r="P54" s="195"/>
      <c r="Q54" s="29"/>
      <c r="R54" s="29"/>
      <c r="S54" s="192"/>
      <c r="T54" s="262"/>
      <c r="U54" s="196"/>
      <c r="V54" s="195"/>
      <c r="W54" s="29"/>
      <c r="X54" s="29"/>
      <c r="Y54" s="192"/>
      <c r="Z54" s="262"/>
      <c r="AA54" s="198"/>
      <c r="AB54" s="195"/>
      <c r="AC54" s="29"/>
      <c r="AD54" s="29" t="s">
        <v>260</v>
      </c>
      <c r="AE54" s="192"/>
      <c r="AF54" s="262"/>
      <c r="AG54" s="198"/>
      <c r="AH54" s="195"/>
      <c r="AI54" s="29"/>
      <c r="AJ54" s="29"/>
      <c r="AK54" s="192"/>
      <c r="AL54" s="262"/>
      <c r="AM54" s="199"/>
    </row>
    <row r="55" spans="2:39" ht="15.75" customHeight="1">
      <c r="B55" s="34" t="s">
        <v>261</v>
      </c>
      <c r="C55" s="35">
        <f>SUM(G55,M55,S55,Y55,AE55,AK55)</f>
        <v>0</v>
      </c>
      <c r="D55" s="41"/>
      <c r="E55" s="201"/>
      <c r="F55" s="201" t="s">
        <v>260</v>
      </c>
      <c r="G55" s="202">
        <f>SUM(G41:G54)</f>
        <v>0</v>
      </c>
      <c r="H55" s="202"/>
      <c r="I55" s="39"/>
      <c r="J55" s="41"/>
      <c r="K55" s="201"/>
      <c r="L55" s="201"/>
      <c r="M55" s="202">
        <f>SUM(M41:M54)</f>
        <v>0</v>
      </c>
      <c r="N55" s="202"/>
      <c r="O55" s="39"/>
      <c r="P55" s="41"/>
      <c r="Q55" s="201"/>
      <c r="R55" s="201"/>
      <c r="S55" s="202">
        <f>SUM(S41:S54)</f>
        <v>0</v>
      </c>
      <c r="T55" s="202"/>
      <c r="U55" s="39"/>
      <c r="V55" s="41"/>
      <c r="W55" s="201"/>
      <c r="X55" s="201"/>
      <c r="Y55" s="202">
        <f>SUM(Y41:Y54)</f>
        <v>0</v>
      </c>
      <c r="Z55" s="202"/>
      <c r="AA55" s="39"/>
      <c r="AB55" s="41"/>
      <c r="AC55" s="201"/>
      <c r="AD55" s="201" t="s">
        <v>260</v>
      </c>
      <c r="AE55" s="202">
        <f>SUM(AE41:AE54)</f>
        <v>0</v>
      </c>
      <c r="AF55" s="202"/>
      <c r="AG55" s="40"/>
      <c r="AH55" s="41"/>
      <c r="AI55" s="37"/>
      <c r="AJ55" s="37"/>
      <c r="AK55" s="38">
        <f>SUM(AK9:AK54)</f>
        <v>0</v>
      </c>
      <c r="AL55" s="38"/>
      <c r="AM55" s="42"/>
    </row>
    <row r="56" spans="2:39" ht="15.75" customHeight="1" thickBot="1">
      <c r="B56" s="47" t="s">
        <v>262</v>
      </c>
      <c r="C56" s="48">
        <f>SUM(H56,N56,T56,Z56,AF56,AL56)</f>
        <v>0</v>
      </c>
      <c r="D56" s="49"/>
      <c r="E56" s="221"/>
      <c r="F56" s="221" t="s">
        <v>260</v>
      </c>
      <c r="G56" s="222"/>
      <c r="H56" s="222">
        <f>SUM(H41:H54)</f>
        <v>0</v>
      </c>
      <c r="I56" s="52"/>
      <c r="J56" s="49"/>
      <c r="K56" s="221"/>
      <c r="L56" s="221"/>
      <c r="M56" s="222"/>
      <c r="N56" s="222">
        <f>SUM(N41:N54)</f>
        <v>0</v>
      </c>
      <c r="O56" s="52"/>
      <c r="P56" s="49"/>
      <c r="Q56" s="221"/>
      <c r="R56" s="221"/>
      <c r="S56" s="222"/>
      <c r="T56" s="222">
        <f>SUM(T41:T54)</f>
        <v>0</v>
      </c>
      <c r="U56" s="52"/>
      <c r="V56" s="49"/>
      <c r="W56" s="221"/>
      <c r="X56" s="221"/>
      <c r="Y56" s="222"/>
      <c r="Z56" s="222">
        <f>SUM(Z41:Z54)</f>
        <v>0</v>
      </c>
      <c r="AA56" s="52"/>
      <c r="AB56" s="49"/>
      <c r="AC56" s="221"/>
      <c r="AD56" s="221" t="s">
        <v>260</v>
      </c>
      <c r="AE56" s="222"/>
      <c r="AF56" s="222">
        <f>SUM(AF41:AF54)</f>
        <v>0</v>
      </c>
      <c r="AG56" s="53"/>
      <c r="AH56" s="49"/>
      <c r="AI56" s="50"/>
      <c r="AJ56" s="50"/>
      <c r="AK56" s="51"/>
      <c r="AL56" s="51">
        <f>SUM(AL9:AL54)</f>
        <v>0</v>
      </c>
      <c r="AM56" s="54"/>
    </row>
    <row r="57" spans="2:39" s="95" customFormat="1" ht="15.75" customHeight="1" thickTop="1" thickBot="1">
      <c r="B57" s="55" t="s">
        <v>305</v>
      </c>
      <c r="C57" s="56">
        <f>SUM(H57,N57,T57,Z57,AF57,AL57)</f>
        <v>0</v>
      </c>
      <c r="D57" s="57"/>
      <c r="E57" s="223"/>
      <c r="F57" s="223" t="s">
        <v>260</v>
      </c>
      <c r="G57" s="224">
        <f>SUM(G39,G23,G15)</f>
        <v>13260</v>
      </c>
      <c r="H57" s="224">
        <f>SUM(H56,H40,H24,H16)</f>
        <v>0</v>
      </c>
      <c r="I57" s="60"/>
      <c r="J57" s="57"/>
      <c r="K57" s="223"/>
      <c r="L57" s="223"/>
      <c r="M57" s="224">
        <f>SUM(M39,M23,M15)</f>
        <v>2360</v>
      </c>
      <c r="N57" s="224">
        <f>SUM(N56,N40,N24,N16)</f>
        <v>0</v>
      </c>
      <c r="O57" s="60"/>
      <c r="P57" s="57"/>
      <c r="Q57" s="223"/>
      <c r="R57" s="223"/>
      <c r="S57" s="224">
        <f>SUM(S39,S23,S15)</f>
        <v>3160</v>
      </c>
      <c r="T57" s="224">
        <f>SUM(T56,T40,T24,T16)</f>
        <v>0</v>
      </c>
      <c r="U57" s="60"/>
      <c r="V57" s="57"/>
      <c r="W57" s="223"/>
      <c r="X57" s="223"/>
      <c r="Y57" s="224">
        <f>SUM(Y39,Y23,Y15)</f>
        <v>7670</v>
      </c>
      <c r="Z57" s="224">
        <f>SUM(Z56,Z40,Z24,Z16)</f>
        <v>0</v>
      </c>
      <c r="AA57" s="60"/>
      <c r="AB57" s="57"/>
      <c r="AC57" s="223"/>
      <c r="AD57" s="223" t="s">
        <v>260</v>
      </c>
      <c r="AE57" s="224">
        <f>SUM(AE39,AE23,AE15)</f>
        <v>0</v>
      </c>
      <c r="AF57" s="224">
        <f>SUM(AF56,AF40,AF24,AF16)</f>
        <v>0</v>
      </c>
      <c r="AG57" s="61"/>
      <c r="AH57" s="57"/>
      <c r="AI57" s="58"/>
      <c r="AJ57" s="58"/>
      <c r="AK57" s="59">
        <f>SUM(AK39,AK23,AK15)</f>
        <v>0</v>
      </c>
      <c r="AL57" s="59">
        <f>SUM(AL56,AL40,AL24,AL16)</f>
        <v>0</v>
      </c>
      <c r="AM57" s="62"/>
    </row>
    <row r="58" spans="2:39" ht="15" customHeight="1" thickBot="1">
      <c r="B58" s="96"/>
      <c r="C58" s="97"/>
      <c r="D58" s="97"/>
      <c r="F58" s="72" t="s">
        <v>260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/>
      <c r="S58" s="98"/>
      <c r="T58" s="419" t="s">
        <v>306</v>
      </c>
      <c r="U58" s="419"/>
      <c r="V58" s="419"/>
      <c r="W58" s="419"/>
      <c r="X58" s="419"/>
      <c r="Y58" s="419"/>
      <c r="Z58" s="419"/>
      <c r="AA58" s="419"/>
      <c r="AB58" s="419"/>
      <c r="AC58" s="419"/>
      <c r="AD58" s="419"/>
      <c r="AE58" s="419"/>
      <c r="AF58" s="419"/>
      <c r="AG58" s="419"/>
      <c r="AH58" s="419"/>
      <c r="AI58" s="419"/>
      <c r="AJ58" s="419"/>
      <c r="AK58" s="419"/>
      <c r="AL58" s="419"/>
      <c r="AM58" s="419"/>
    </row>
    <row r="59" spans="2:39" ht="15" customHeight="1">
      <c r="B59" s="99" t="s">
        <v>307</v>
      </c>
      <c r="C59" s="162"/>
      <c r="D59" s="163"/>
      <c r="E59" s="100"/>
      <c r="F59" s="100"/>
      <c r="G59" s="164"/>
      <c r="H59" s="164"/>
      <c r="I59" s="164"/>
      <c r="J59" s="165"/>
      <c r="K59" s="164"/>
      <c r="L59" s="164"/>
      <c r="M59" s="164"/>
      <c r="N59" s="164"/>
      <c r="O59" s="164"/>
      <c r="P59" s="163"/>
      <c r="Q59" s="100"/>
      <c r="R59" s="100"/>
      <c r="S59" s="164"/>
      <c r="T59" s="164"/>
      <c r="U59" s="164"/>
      <c r="V59" s="165"/>
      <c r="W59" s="164"/>
      <c r="X59" s="164"/>
      <c r="Y59" s="164"/>
      <c r="Z59" s="164"/>
      <c r="AA59" s="166"/>
      <c r="AB59" s="165"/>
      <c r="AC59" s="164"/>
      <c r="AD59" s="164"/>
      <c r="AE59" s="164"/>
      <c r="AF59" s="164"/>
      <c r="AG59" s="164"/>
      <c r="AH59" s="165"/>
      <c r="AI59" s="164"/>
      <c r="AJ59" s="164"/>
      <c r="AK59" s="164"/>
      <c r="AL59" s="164"/>
      <c r="AM59" s="167"/>
    </row>
    <row r="60" spans="2:39" ht="15" customHeight="1">
      <c r="B60" s="101" t="s">
        <v>308</v>
      </c>
      <c r="C60" s="168"/>
      <c r="D60" s="169"/>
      <c r="E60" s="102"/>
      <c r="F60" s="102"/>
      <c r="G60" s="170"/>
      <c r="H60" s="170"/>
      <c r="I60" s="170"/>
      <c r="J60" s="171"/>
      <c r="K60" s="170"/>
      <c r="L60" s="170"/>
      <c r="M60" s="170"/>
      <c r="N60" s="170"/>
      <c r="O60" s="170"/>
      <c r="P60" s="169"/>
      <c r="Q60" s="102"/>
      <c r="R60" s="102"/>
      <c r="S60" s="170"/>
      <c r="T60" s="170"/>
      <c r="U60" s="170"/>
      <c r="V60" s="171"/>
      <c r="W60" s="170"/>
      <c r="X60" s="170"/>
      <c r="Y60" s="170"/>
      <c r="Z60" s="170"/>
      <c r="AA60" s="172"/>
      <c r="AB60" s="171"/>
      <c r="AC60" s="170"/>
      <c r="AD60" s="170"/>
      <c r="AE60" s="170"/>
      <c r="AF60" s="170"/>
      <c r="AG60" s="170"/>
      <c r="AH60" s="171"/>
      <c r="AI60" s="170"/>
      <c r="AJ60" s="170"/>
      <c r="AK60" s="170"/>
      <c r="AL60" s="170"/>
      <c r="AM60" s="173"/>
    </row>
    <row r="61" spans="2:39" ht="15" customHeight="1">
      <c r="B61" s="103"/>
      <c r="C61" s="168"/>
      <c r="D61" s="169"/>
      <c r="E61" s="102"/>
      <c r="F61" s="102"/>
      <c r="G61" s="170"/>
      <c r="H61" s="170"/>
      <c r="I61" s="170"/>
      <c r="J61" s="171"/>
      <c r="K61" s="170"/>
      <c r="L61" s="170"/>
      <c r="M61" s="170"/>
      <c r="N61" s="170"/>
      <c r="O61" s="170"/>
      <c r="P61" s="169"/>
      <c r="Q61" s="102"/>
      <c r="R61" s="102"/>
      <c r="S61" s="170"/>
      <c r="T61" s="170"/>
      <c r="U61" s="170"/>
      <c r="V61" s="171"/>
      <c r="W61" s="170"/>
      <c r="X61" s="170"/>
      <c r="Y61" s="170"/>
      <c r="Z61" s="170"/>
      <c r="AA61" s="172"/>
      <c r="AB61" s="171"/>
      <c r="AC61" s="170"/>
      <c r="AD61" s="170"/>
      <c r="AE61" s="170"/>
      <c r="AF61" s="170"/>
      <c r="AG61" s="170"/>
      <c r="AH61" s="171"/>
      <c r="AI61" s="170"/>
      <c r="AJ61" s="170"/>
      <c r="AK61" s="170"/>
      <c r="AL61" s="170"/>
      <c r="AM61" s="173"/>
    </row>
    <row r="62" spans="2:39" ht="15" customHeight="1">
      <c r="B62" s="103"/>
      <c r="C62" s="168"/>
      <c r="D62" s="169"/>
      <c r="E62" s="102"/>
      <c r="F62" s="102"/>
      <c r="G62" s="170"/>
      <c r="H62" s="170"/>
      <c r="I62" s="170"/>
      <c r="J62" s="171"/>
      <c r="K62" s="170"/>
      <c r="L62" s="170"/>
      <c r="M62" s="170"/>
      <c r="N62" s="170"/>
      <c r="O62" s="170"/>
      <c r="P62" s="169"/>
      <c r="Q62" s="102"/>
      <c r="R62" s="102"/>
      <c r="S62" s="170"/>
      <c r="T62" s="170"/>
      <c r="U62" s="170"/>
      <c r="V62" s="171"/>
      <c r="W62" s="170"/>
      <c r="X62" s="170"/>
      <c r="Y62" s="170"/>
      <c r="Z62" s="170"/>
      <c r="AA62" s="172"/>
      <c r="AB62" s="171"/>
      <c r="AC62" s="170"/>
      <c r="AD62" s="170"/>
      <c r="AE62" s="170"/>
      <c r="AF62" s="170"/>
      <c r="AG62" s="170"/>
      <c r="AH62" s="171"/>
      <c r="AI62" s="170"/>
      <c r="AJ62" s="170"/>
      <c r="AK62" s="170"/>
      <c r="AL62" s="170"/>
      <c r="AM62" s="173"/>
    </row>
    <row r="63" spans="2:39" ht="15" customHeight="1">
      <c r="B63" s="103"/>
      <c r="C63" s="168"/>
      <c r="D63" s="169"/>
      <c r="E63" s="102"/>
      <c r="F63" s="102"/>
      <c r="G63" s="170"/>
      <c r="H63" s="170"/>
      <c r="I63" s="170"/>
      <c r="J63" s="171"/>
      <c r="K63" s="170"/>
      <c r="L63" s="170"/>
      <c r="M63" s="170"/>
      <c r="N63" s="170"/>
      <c r="O63" s="170"/>
      <c r="P63" s="169"/>
      <c r="Q63" s="102"/>
      <c r="R63" s="102"/>
      <c r="S63" s="170"/>
      <c r="T63" s="170"/>
      <c r="U63" s="170"/>
      <c r="V63" s="171"/>
      <c r="W63" s="170"/>
      <c r="X63" s="170"/>
      <c r="Y63" s="170"/>
      <c r="Z63" s="170"/>
      <c r="AA63" s="172"/>
      <c r="AB63" s="171"/>
      <c r="AC63" s="170"/>
      <c r="AD63" s="170"/>
      <c r="AE63" s="170"/>
      <c r="AF63" s="170"/>
      <c r="AG63" s="170"/>
      <c r="AH63" s="171"/>
      <c r="AI63" s="170"/>
      <c r="AJ63" s="170"/>
      <c r="AK63" s="170"/>
      <c r="AL63" s="170"/>
      <c r="AM63" s="173"/>
    </row>
    <row r="64" spans="2:39" ht="15" customHeight="1">
      <c r="B64" s="103"/>
      <c r="C64" s="168"/>
      <c r="D64" s="169"/>
      <c r="E64" s="102"/>
      <c r="F64" s="102"/>
      <c r="G64" s="170"/>
      <c r="H64" s="170"/>
      <c r="I64" s="170"/>
      <c r="J64" s="171"/>
      <c r="K64" s="170"/>
      <c r="L64" s="170"/>
      <c r="M64" s="170"/>
      <c r="N64" s="170"/>
      <c r="O64" s="170"/>
      <c r="P64" s="169"/>
      <c r="Q64" s="102"/>
      <c r="R64" s="102"/>
      <c r="S64" s="170"/>
      <c r="T64" s="170"/>
      <c r="U64" s="170"/>
      <c r="V64" s="171"/>
      <c r="W64" s="170"/>
      <c r="X64" s="170"/>
      <c r="Y64" s="170"/>
      <c r="Z64" s="170"/>
      <c r="AA64" s="172"/>
      <c r="AB64" s="171"/>
      <c r="AC64" s="170"/>
      <c r="AD64" s="170"/>
      <c r="AE64" s="170"/>
      <c r="AF64" s="170"/>
      <c r="AG64" s="170"/>
      <c r="AH64" s="171"/>
      <c r="AI64" s="170"/>
      <c r="AJ64" s="170"/>
      <c r="AK64" s="170"/>
      <c r="AL64" s="170"/>
      <c r="AM64" s="173"/>
    </row>
    <row r="65" spans="2:39" ht="15" customHeight="1">
      <c r="B65" s="103"/>
      <c r="C65" s="168"/>
      <c r="D65" s="169"/>
      <c r="E65" s="102"/>
      <c r="F65" s="102"/>
      <c r="G65" s="170"/>
      <c r="H65" s="170"/>
      <c r="I65" s="170"/>
      <c r="J65" s="171"/>
      <c r="K65" s="170"/>
      <c r="L65" s="170"/>
      <c r="M65" s="170"/>
      <c r="N65" s="170"/>
      <c r="O65" s="170"/>
      <c r="P65" s="169"/>
      <c r="Q65" s="102"/>
      <c r="R65" s="102"/>
      <c r="S65" s="170"/>
      <c r="T65" s="170"/>
      <c r="U65" s="170"/>
      <c r="V65" s="171"/>
      <c r="W65" s="170"/>
      <c r="X65" s="170"/>
      <c r="Y65" s="170"/>
      <c r="Z65" s="170"/>
      <c r="AA65" s="172"/>
      <c r="AB65" s="171"/>
      <c r="AC65" s="170"/>
      <c r="AD65" s="170"/>
      <c r="AE65" s="170"/>
      <c r="AF65" s="170"/>
      <c r="AG65" s="170"/>
      <c r="AH65" s="171"/>
      <c r="AI65" s="170"/>
      <c r="AJ65" s="170"/>
      <c r="AK65" s="170"/>
      <c r="AL65" s="170"/>
      <c r="AM65" s="173"/>
    </row>
    <row r="66" spans="2:39" ht="15" customHeight="1" thickBot="1">
      <c r="B66" s="104"/>
      <c r="C66" s="174"/>
      <c r="D66" s="175"/>
      <c r="E66" s="105"/>
      <c r="F66" s="105"/>
      <c r="G66" s="176"/>
      <c r="H66" s="176"/>
      <c r="I66" s="176"/>
      <c r="J66" s="177"/>
      <c r="K66" s="176"/>
      <c r="L66" s="176"/>
      <c r="M66" s="176"/>
      <c r="N66" s="176"/>
      <c r="O66" s="176"/>
      <c r="P66" s="175"/>
      <c r="Q66" s="105"/>
      <c r="R66" s="105"/>
      <c r="S66" s="176"/>
      <c r="T66" s="176"/>
      <c r="U66" s="176"/>
      <c r="V66" s="177"/>
      <c r="W66" s="176"/>
      <c r="X66" s="176"/>
      <c r="Y66" s="176"/>
      <c r="Z66" s="176"/>
      <c r="AA66" s="178"/>
      <c r="AB66" s="177"/>
      <c r="AC66" s="176"/>
      <c r="AD66" s="176"/>
      <c r="AE66" s="176"/>
      <c r="AF66" s="176"/>
      <c r="AG66" s="176"/>
      <c r="AH66" s="177"/>
      <c r="AI66" s="176"/>
      <c r="AJ66" s="176"/>
      <c r="AK66" s="176"/>
      <c r="AL66" s="176"/>
      <c r="AM66" s="179"/>
    </row>
    <row r="67" spans="2:39" ht="16.5" customHeight="1">
      <c r="C67" s="28" t="s">
        <v>550</v>
      </c>
      <c r="D67" s="106" t="s">
        <v>443</v>
      </c>
      <c r="P67" s="243" t="s">
        <v>444</v>
      </c>
      <c r="T67" s="243"/>
      <c r="AB67" s="106" t="s">
        <v>445</v>
      </c>
    </row>
    <row r="68" spans="2:39" ht="15.75" customHeight="1">
      <c r="D68" s="335" t="s">
        <v>446</v>
      </c>
      <c r="P68" s="243" t="s">
        <v>555</v>
      </c>
      <c r="T68" s="243"/>
      <c r="AB68" s="106" t="s">
        <v>553</v>
      </c>
      <c r="AM68" s="107"/>
    </row>
    <row r="69" spans="2:39" ht="15.75" customHeight="1">
      <c r="D69" s="243" t="s">
        <v>424</v>
      </c>
      <c r="E69" s="324"/>
      <c r="F69" s="324"/>
      <c r="G69" s="324"/>
      <c r="H69" s="324"/>
      <c r="I69" s="324"/>
      <c r="J69" s="325"/>
      <c r="K69" s="324"/>
      <c r="L69" s="324"/>
      <c r="M69" s="324"/>
      <c r="P69" s="243" t="s">
        <v>554</v>
      </c>
      <c r="T69" s="243"/>
      <c r="AB69" s="106"/>
    </row>
    <row r="70" spans="2:39" ht="15.95" customHeight="1">
      <c r="D70" s="335" t="s">
        <v>447</v>
      </c>
      <c r="P70" s="106" t="s">
        <v>448</v>
      </c>
      <c r="Q70" s="243"/>
      <c r="AB70" s="106"/>
    </row>
    <row r="71" spans="2:39" ht="15.95" customHeight="1">
      <c r="D71" s="243" t="s">
        <v>425</v>
      </c>
      <c r="P71" s="106" t="s">
        <v>449</v>
      </c>
      <c r="AB71" s="106"/>
    </row>
    <row r="72" spans="2:39" ht="15.95" customHeight="1">
      <c r="D72" s="106"/>
      <c r="P72" s="106"/>
      <c r="AB72" s="243"/>
    </row>
    <row r="73" spans="2:39" ht="15.95" customHeight="1">
      <c r="F73" s="72" t="s">
        <v>260</v>
      </c>
      <c r="AD73" s="72" t="s">
        <v>260</v>
      </c>
    </row>
    <row r="74" spans="2:39" ht="15.95" customHeight="1">
      <c r="F74" s="72" t="s">
        <v>260</v>
      </c>
      <c r="AD74" s="72" t="s">
        <v>260</v>
      </c>
    </row>
    <row r="75" spans="2:39" ht="15.95" customHeight="1">
      <c r="F75" s="72" t="s">
        <v>260</v>
      </c>
      <c r="AD75" s="72" t="s">
        <v>260</v>
      </c>
    </row>
    <row r="76" spans="2:39" ht="15.95" customHeight="1">
      <c r="F76" s="72" t="s">
        <v>260</v>
      </c>
      <c r="AD76" s="72" t="s">
        <v>260</v>
      </c>
    </row>
    <row r="77" spans="2:39" ht="15.95" customHeight="1">
      <c r="F77" s="72" t="s">
        <v>260</v>
      </c>
      <c r="AD77" s="72" t="s">
        <v>260</v>
      </c>
    </row>
    <row r="78" spans="2:39" ht="15.95" customHeight="1">
      <c r="F78" s="72" t="s">
        <v>260</v>
      </c>
      <c r="AD78" s="72" t="s">
        <v>260</v>
      </c>
    </row>
    <row r="79" spans="2:39" ht="15.95" customHeight="1">
      <c r="F79" s="72" t="s">
        <v>260</v>
      </c>
      <c r="AD79" s="72" t="s">
        <v>260</v>
      </c>
    </row>
    <row r="80" spans="2:39" ht="15.95" customHeight="1">
      <c r="F80" s="72" t="s">
        <v>260</v>
      </c>
      <c r="AD80" s="72" t="s">
        <v>260</v>
      </c>
    </row>
    <row r="81" spans="6:30" ht="15.95" customHeight="1">
      <c r="F81" s="72" t="s">
        <v>260</v>
      </c>
      <c r="AD81" s="72" t="s">
        <v>260</v>
      </c>
    </row>
    <row r="82" spans="6:30" ht="15.95" customHeight="1">
      <c r="F82" s="72" t="s">
        <v>260</v>
      </c>
      <c r="AD82" s="72" t="s">
        <v>260</v>
      </c>
    </row>
    <row r="83" spans="6:30" ht="15.95" customHeight="1">
      <c r="F83" s="72" t="s">
        <v>260</v>
      </c>
      <c r="AD83" s="72" t="s">
        <v>260</v>
      </c>
    </row>
    <row r="84" spans="6:30" ht="15.95" customHeight="1">
      <c r="F84" s="72" t="s">
        <v>260</v>
      </c>
      <c r="AD84" s="72" t="s">
        <v>260</v>
      </c>
    </row>
    <row r="85" spans="6:30" ht="15.95" customHeight="1">
      <c r="F85" s="72" t="s">
        <v>260</v>
      </c>
      <c r="AD85" s="72" t="s">
        <v>260</v>
      </c>
    </row>
    <row r="86" spans="6:30" ht="15.95" customHeight="1">
      <c r="F86" s="72" t="s">
        <v>260</v>
      </c>
      <c r="AD86" s="72" t="s">
        <v>260</v>
      </c>
    </row>
    <row r="87" spans="6:30" ht="15.95" customHeight="1">
      <c r="F87" s="72" t="s">
        <v>260</v>
      </c>
      <c r="AD87" s="72" t="s">
        <v>260</v>
      </c>
    </row>
    <row r="88" spans="6:30" ht="15.95" customHeight="1">
      <c r="F88" s="72" t="s">
        <v>260</v>
      </c>
      <c r="AD88" s="72" t="s">
        <v>260</v>
      </c>
    </row>
    <row r="89" spans="6:30" ht="15.95" customHeight="1">
      <c r="F89" s="72" t="s">
        <v>260</v>
      </c>
      <c r="AD89" s="72" t="s">
        <v>260</v>
      </c>
    </row>
    <row r="90" spans="6:30" ht="15.95" customHeight="1">
      <c r="F90" s="72" t="s">
        <v>260</v>
      </c>
      <c r="AD90" s="72" t="s">
        <v>260</v>
      </c>
    </row>
    <row r="91" spans="6:30" ht="15.95" customHeight="1">
      <c r="F91" s="72" t="s">
        <v>260</v>
      </c>
      <c r="AD91" s="72" t="s">
        <v>260</v>
      </c>
    </row>
    <row r="92" spans="6:30" ht="15.95" customHeight="1">
      <c r="F92" s="72" t="s">
        <v>260</v>
      </c>
      <c r="AD92" s="72" t="s">
        <v>260</v>
      </c>
    </row>
    <row r="93" spans="6:30" ht="15.95" customHeight="1">
      <c r="F93" s="72" t="s">
        <v>260</v>
      </c>
      <c r="AD93" s="72" t="s">
        <v>260</v>
      </c>
    </row>
    <row r="94" spans="6:30" ht="15.95" customHeight="1">
      <c r="F94" s="72" t="s">
        <v>260</v>
      </c>
      <c r="AD94" s="72" t="s">
        <v>260</v>
      </c>
    </row>
    <row r="95" spans="6:30" ht="15.95" customHeight="1">
      <c r="F95" s="72" t="s">
        <v>260</v>
      </c>
      <c r="AD95" s="72" t="s">
        <v>260</v>
      </c>
    </row>
    <row r="96" spans="6:30" ht="15.95" customHeight="1">
      <c r="F96" s="72" t="s">
        <v>260</v>
      </c>
      <c r="AD96" s="72" t="s">
        <v>260</v>
      </c>
    </row>
    <row r="97" spans="6:30" ht="15.95" customHeight="1">
      <c r="F97" s="72" t="s">
        <v>260</v>
      </c>
      <c r="AD97" s="72" t="s">
        <v>260</v>
      </c>
    </row>
    <row r="98" spans="6:30" ht="15.95" customHeight="1">
      <c r="F98" s="72" t="s">
        <v>260</v>
      </c>
      <c r="AD98" s="72" t="s">
        <v>260</v>
      </c>
    </row>
    <row r="99" spans="6:30" ht="15.95" customHeight="1">
      <c r="F99" s="72" t="s">
        <v>260</v>
      </c>
      <c r="AD99" s="72" t="s">
        <v>260</v>
      </c>
    </row>
    <row r="100" spans="6:30" ht="15.95" customHeight="1">
      <c r="F100" s="72" t="s">
        <v>260</v>
      </c>
      <c r="AD100" s="72" t="s">
        <v>260</v>
      </c>
    </row>
    <row r="101" spans="6:30" ht="15.95" customHeight="1">
      <c r="F101" s="72" t="s">
        <v>260</v>
      </c>
      <c r="AD101" s="72" t="s">
        <v>260</v>
      </c>
    </row>
    <row r="102" spans="6:30" ht="15.95" customHeight="1">
      <c r="F102" s="72" t="s">
        <v>260</v>
      </c>
      <c r="AD102" s="72" t="s">
        <v>260</v>
      </c>
    </row>
    <row r="103" spans="6:30" ht="15.95" customHeight="1">
      <c r="F103" s="72" t="s">
        <v>260</v>
      </c>
      <c r="AD103" s="72" t="s">
        <v>260</v>
      </c>
    </row>
    <row r="104" spans="6:30" ht="15.95" customHeight="1">
      <c r="F104" s="72" t="s">
        <v>260</v>
      </c>
      <c r="AD104" s="72" t="s">
        <v>260</v>
      </c>
    </row>
    <row r="105" spans="6:30" ht="15.95" customHeight="1">
      <c r="F105" s="72" t="s">
        <v>260</v>
      </c>
      <c r="AD105" s="72" t="s">
        <v>260</v>
      </c>
    </row>
    <row r="106" spans="6:30" ht="15.95" customHeight="1">
      <c r="F106" s="72" t="s">
        <v>260</v>
      </c>
      <c r="AD106" s="72" t="s">
        <v>260</v>
      </c>
    </row>
    <row r="107" spans="6:30" ht="15.95" customHeight="1">
      <c r="F107" s="72" t="s">
        <v>260</v>
      </c>
      <c r="AD107" s="72" t="s">
        <v>260</v>
      </c>
    </row>
    <row r="108" spans="6:30" ht="15.95" customHeight="1">
      <c r="F108" s="72" t="s">
        <v>260</v>
      </c>
      <c r="AD108" s="72" t="s">
        <v>260</v>
      </c>
    </row>
    <row r="109" spans="6:30" ht="15.95" customHeight="1">
      <c r="F109" s="72" t="s">
        <v>260</v>
      </c>
      <c r="AD109" s="72" t="s">
        <v>260</v>
      </c>
    </row>
    <row r="110" spans="6:30" ht="15.95" customHeight="1">
      <c r="F110" s="72" t="s">
        <v>260</v>
      </c>
      <c r="AD110" s="72" t="s">
        <v>260</v>
      </c>
    </row>
    <row r="111" spans="6:30" ht="15.95" customHeight="1">
      <c r="F111" s="72" t="s">
        <v>260</v>
      </c>
      <c r="AD111" s="72" t="s">
        <v>260</v>
      </c>
    </row>
    <row r="112" spans="6:30" ht="15.95" customHeight="1">
      <c r="F112" s="72" t="s">
        <v>260</v>
      </c>
      <c r="AD112" s="72" t="s">
        <v>260</v>
      </c>
    </row>
    <row r="113" spans="6:30" ht="15.95" customHeight="1">
      <c r="F113" s="72" t="s">
        <v>260</v>
      </c>
      <c r="AD113" s="72" t="s">
        <v>260</v>
      </c>
    </row>
    <row r="114" spans="6:30" ht="15.95" customHeight="1">
      <c r="F114" s="72" t="s">
        <v>260</v>
      </c>
      <c r="AD114" s="72" t="s">
        <v>260</v>
      </c>
    </row>
    <row r="115" spans="6:30" ht="15.95" customHeight="1">
      <c r="F115" s="72" t="s">
        <v>260</v>
      </c>
      <c r="AD115" s="72" t="s">
        <v>260</v>
      </c>
    </row>
    <row r="116" spans="6:30" ht="15.95" customHeight="1">
      <c r="F116" s="72" t="s">
        <v>260</v>
      </c>
      <c r="AD116" s="72" t="s">
        <v>260</v>
      </c>
    </row>
    <row r="117" spans="6:30" ht="15.95" customHeight="1">
      <c r="F117" s="72" t="s">
        <v>260</v>
      </c>
      <c r="AD117" s="72" t="s">
        <v>260</v>
      </c>
    </row>
    <row r="118" spans="6:30" ht="15.95" customHeight="1">
      <c r="F118" s="72" t="s">
        <v>260</v>
      </c>
      <c r="AD118" s="72" t="s">
        <v>260</v>
      </c>
    </row>
    <row r="119" spans="6:30" ht="15.95" customHeight="1">
      <c r="F119" s="72" t="s">
        <v>260</v>
      </c>
      <c r="AD119" s="72" t="s">
        <v>260</v>
      </c>
    </row>
    <row r="120" spans="6:30" ht="15.95" customHeight="1">
      <c r="F120" s="72" t="s">
        <v>260</v>
      </c>
      <c r="AD120" s="72" t="s">
        <v>260</v>
      </c>
    </row>
    <row r="121" spans="6:30" ht="15.95" customHeight="1">
      <c r="F121" s="72" t="s">
        <v>260</v>
      </c>
      <c r="AD121" s="72" t="s">
        <v>260</v>
      </c>
    </row>
    <row r="122" spans="6:30" ht="15.95" customHeight="1">
      <c r="F122" s="72" t="s">
        <v>260</v>
      </c>
      <c r="AD122" s="72" t="s">
        <v>260</v>
      </c>
    </row>
    <row r="123" spans="6:30" ht="15.95" customHeight="1">
      <c r="F123" s="72" t="s">
        <v>260</v>
      </c>
      <c r="AD123" s="72" t="s">
        <v>260</v>
      </c>
    </row>
    <row r="124" spans="6:30" ht="15.95" customHeight="1">
      <c r="F124" s="72" t="s">
        <v>260</v>
      </c>
      <c r="AD124" s="72" t="s">
        <v>260</v>
      </c>
    </row>
    <row r="125" spans="6:30" ht="15.95" customHeight="1">
      <c r="F125" s="72" t="s">
        <v>260</v>
      </c>
      <c r="AD125" s="72" t="s">
        <v>260</v>
      </c>
    </row>
    <row r="126" spans="6:30" ht="15.95" customHeight="1">
      <c r="F126" s="72" t="s">
        <v>260</v>
      </c>
      <c r="AD126" s="72" t="s">
        <v>260</v>
      </c>
    </row>
    <row r="127" spans="6:30" ht="15.95" customHeight="1">
      <c r="F127" s="72" t="s">
        <v>260</v>
      </c>
      <c r="AD127" s="72" t="s">
        <v>260</v>
      </c>
    </row>
    <row r="128" spans="6:30" ht="15.95" customHeight="1">
      <c r="F128" s="72" t="s">
        <v>260</v>
      </c>
      <c r="AD128" s="72" t="s">
        <v>260</v>
      </c>
    </row>
    <row r="129" spans="6:30" ht="15.95" customHeight="1">
      <c r="F129" s="72" t="s">
        <v>260</v>
      </c>
      <c r="AD129" s="72" t="s">
        <v>260</v>
      </c>
    </row>
    <row r="130" spans="6:30" ht="15.95" customHeight="1">
      <c r="F130" s="72" t="s">
        <v>260</v>
      </c>
      <c r="AD130" s="72" t="s">
        <v>260</v>
      </c>
    </row>
    <row r="131" spans="6:30" ht="15.95" customHeight="1">
      <c r="F131" s="72" t="s">
        <v>260</v>
      </c>
      <c r="AD131" s="72" t="s">
        <v>260</v>
      </c>
    </row>
    <row r="132" spans="6:30" ht="15.95" customHeight="1">
      <c r="F132" s="72" t="s">
        <v>260</v>
      </c>
      <c r="AD132" s="72" t="s">
        <v>260</v>
      </c>
    </row>
    <row r="133" spans="6:30" ht="15.95" customHeight="1">
      <c r="F133" s="72" t="s">
        <v>260</v>
      </c>
      <c r="AD133" s="72" t="s">
        <v>260</v>
      </c>
    </row>
    <row r="134" spans="6:30" ht="15.95" customHeight="1">
      <c r="F134" s="72" t="s">
        <v>260</v>
      </c>
      <c r="AD134" s="72" t="s">
        <v>260</v>
      </c>
    </row>
    <row r="135" spans="6:30" ht="15.95" customHeight="1">
      <c r="F135" s="72" t="s">
        <v>260</v>
      </c>
      <c r="AD135" s="72" t="s">
        <v>260</v>
      </c>
    </row>
    <row r="136" spans="6:30" ht="15.95" customHeight="1">
      <c r="F136" s="72" t="s">
        <v>260</v>
      </c>
      <c r="AD136" s="72" t="s">
        <v>260</v>
      </c>
    </row>
    <row r="137" spans="6:30" ht="15.95" customHeight="1">
      <c r="F137" s="72" t="s">
        <v>260</v>
      </c>
      <c r="AD137" s="72" t="s">
        <v>260</v>
      </c>
    </row>
    <row r="138" spans="6:30" ht="15.95" customHeight="1">
      <c r="F138" s="72" t="s">
        <v>260</v>
      </c>
      <c r="AD138" s="72" t="s">
        <v>260</v>
      </c>
    </row>
    <row r="139" spans="6:30" ht="15.95" customHeight="1">
      <c r="F139" s="72" t="s">
        <v>260</v>
      </c>
      <c r="AD139" s="72" t="s">
        <v>260</v>
      </c>
    </row>
    <row r="140" spans="6:30" ht="15.95" customHeight="1">
      <c r="F140" s="72" t="s">
        <v>260</v>
      </c>
      <c r="AD140" s="72" t="s">
        <v>260</v>
      </c>
    </row>
    <row r="141" spans="6:30" ht="15.95" customHeight="1">
      <c r="F141" s="72" t="s">
        <v>260</v>
      </c>
      <c r="AD141" s="72" t="s">
        <v>260</v>
      </c>
    </row>
    <row r="142" spans="6:30" ht="15.95" customHeight="1">
      <c r="F142" s="72" t="s">
        <v>260</v>
      </c>
      <c r="AD142" s="72" t="s">
        <v>260</v>
      </c>
    </row>
    <row r="143" spans="6:30" ht="15.95" customHeight="1">
      <c r="F143" s="72" t="s">
        <v>260</v>
      </c>
      <c r="AD143" s="72" t="s">
        <v>260</v>
      </c>
    </row>
    <row r="144" spans="6:30" ht="15.95" customHeight="1">
      <c r="F144" s="72" t="s">
        <v>260</v>
      </c>
      <c r="AD144" s="72" t="s">
        <v>260</v>
      </c>
    </row>
    <row r="145" spans="6:30" ht="15.95" customHeight="1">
      <c r="F145" s="72" t="s">
        <v>260</v>
      </c>
      <c r="AD145" s="72" t="s">
        <v>260</v>
      </c>
    </row>
    <row r="146" spans="6:30" ht="15.95" customHeight="1">
      <c r="F146" s="72" t="s">
        <v>260</v>
      </c>
      <c r="AD146" s="72" t="s">
        <v>260</v>
      </c>
    </row>
    <row r="147" spans="6:30" ht="15.95" customHeight="1">
      <c r="F147" s="72" t="s">
        <v>260</v>
      </c>
      <c r="AD147" s="72" t="s">
        <v>260</v>
      </c>
    </row>
    <row r="148" spans="6:30" ht="15.95" customHeight="1">
      <c r="F148" s="72" t="s">
        <v>260</v>
      </c>
      <c r="AD148" s="72" t="s">
        <v>260</v>
      </c>
    </row>
    <row r="149" spans="6:30" ht="15.95" customHeight="1">
      <c r="F149" s="72" t="s">
        <v>260</v>
      </c>
      <c r="AD149" s="72" t="s">
        <v>260</v>
      </c>
    </row>
    <row r="150" spans="6:30" ht="15.95" customHeight="1">
      <c r="F150" s="72" t="s">
        <v>260</v>
      </c>
      <c r="AD150" s="72" t="s">
        <v>260</v>
      </c>
    </row>
    <row r="151" spans="6:30" ht="15.95" customHeight="1">
      <c r="F151" s="72" t="s">
        <v>260</v>
      </c>
      <c r="AD151" s="72" t="s">
        <v>260</v>
      </c>
    </row>
    <row r="152" spans="6:30" ht="15.95" customHeight="1">
      <c r="F152" s="72" t="s">
        <v>260</v>
      </c>
      <c r="AD152" s="72" t="s">
        <v>260</v>
      </c>
    </row>
    <row r="153" spans="6:30" ht="15.95" customHeight="1">
      <c r="F153" s="72" t="s">
        <v>260</v>
      </c>
      <c r="AD153" s="72" t="s">
        <v>260</v>
      </c>
    </row>
    <row r="154" spans="6:30" ht="15.95" customHeight="1">
      <c r="F154" s="72" t="s">
        <v>260</v>
      </c>
      <c r="AD154" s="72" t="s">
        <v>260</v>
      </c>
    </row>
    <row r="155" spans="6:30" ht="15.95" customHeight="1">
      <c r="F155" s="72" t="s">
        <v>260</v>
      </c>
      <c r="AD155" s="72" t="s">
        <v>260</v>
      </c>
    </row>
    <row r="156" spans="6:30" ht="15.95" customHeight="1">
      <c r="F156" s="72" t="s">
        <v>260</v>
      </c>
      <c r="AD156" s="72" t="s">
        <v>260</v>
      </c>
    </row>
    <row r="157" spans="6:30" ht="15.95" customHeight="1">
      <c r="F157" s="72" t="s">
        <v>260</v>
      </c>
      <c r="AD157" s="72" t="s">
        <v>260</v>
      </c>
    </row>
    <row r="158" spans="6:30" ht="15.95" customHeight="1">
      <c r="F158" s="72" t="s">
        <v>260</v>
      </c>
      <c r="AD158" s="72" t="s">
        <v>260</v>
      </c>
    </row>
    <row r="159" spans="6:30" ht="15.95" customHeight="1">
      <c r="F159" s="72" t="s">
        <v>260</v>
      </c>
      <c r="AD159" s="72" t="s">
        <v>260</v>
      </c>
    </row>
    <row r="160" spans="6:30" ht="15.95" customHeight="1">
      <c r="F160" s="72" t="s">
        <v>260</v>
      </c>
      <c r="AD160" s="72" t="s">
        <v>260</v>
      </c>
    </row>
    <row r="161" spans="6:30" ht="15.95" customHeight="1">
      <c r="F161" s="72" t="s">
        <v>260</v>
      </c>
      <c r="AD161" s="72" t="s">
        <v>260</v>
      </c>
    </row>
    <row r="162" spans="6:30" ht="15.95" customHeight="1">
      <c r="F162" s="72" t="s">
        <v>260</v>
      </c>
      <c r="AD162" s="72" t="s">
        <v>260</v>
      </c>
    </row>
    <row r="163" spans="6:30" ht="15.95" customHeight="1">
      <c r="F163" s="72" t="s">
        <v>260</v>
      </c>
      <c r="AD163" s="72" t="s">
        <v>260</v>
      </c>
    </row>
    <row r="164" spans="6:30" ht="15.95" customHeight="1">
      <c r="F164" s="72" t="s">
        <v>260</v>
      </c>
      <c r="AD164" s="72" t="s">
        <v>260</v>
      </c>
    </row>
    <row r="165" spans="6:30" ht="15.95" customHeight="1">
      <c r="F165" s="72" t="s">
        <v>260</v>
      </c>
      <c r="AD165" s="72" t="s">
        <v>260</v>
      </c>
    </row>
    <row r="166" spans="6:30" ht="15.95" customHeight="1">
      <c r="F166" s="72" t="s">
        <v>260</v>
      </c>
      <c r="AD166" s="72" t="s">
        <v>260</v>
      </c>
    </row>
    <row r="167" spans="6:30" ht="15.95" customHeight="1">
      <c r="F167" s="72" t="s">
        <v>260</v>
      </c>
      <c r="AD167" s="72" t="s">
        <v>260</v>
      </c>
    </row>
    <row r="168" spans="6:30" ht="15.95" customHeight="1">
      <c r="F168" s="72" t="s">
        <v>260</v>
      </c>
      <c r="AD168" s="72" t="s">
        <v>260</v>
      </c>
    </row>
    <row r="169" spans="6:30" ht="15.95" customHeight="1">
      <c r="F169" s="72" t="s">
        <v>260</v>
      </c>
      <c r="AD169" s="72" t="s">
        <v>260</v>
      </c>
    </row>
    <row r="170" spans="6:30" ht="15.95" customHeight="1">
      <c r="F170" s="72" t="s">
        <v>260</v>
      </c>
      <c r="AD170" s="72" t="s">
        <v>260</v>
      </c>
    </row>
    <row r="171" spans="6:30" ht="15.95" customHeight="1">
      <c r="F171" s="72" t="s">
        <v>260</v>
      </c>
      <c r="AD171" s="72" t="s">
        <v>260</v>
      </c>
    </row>
    <row r="172" spans="6:30" ht="15.95" customHeight="1">
      <c r="F172" s="72" t="s">
        <v>260</v>
      </c>
      <c r="AD172" s="72" t="s">
        <v>260</v>
      </c>
    </row>
    <row r="173" spans="6:30" ht="15.95" customHeight="1">
      <c r="F173" s="72" t="s">
        <v>260</v>
      </c>
      <c r="AD173" s="72" t="s">
        <v>260</v>
      </c>
    </row>
    <row r="174" spans="6:30" ht="15.95" customHeight="1">
      <c r="F174" s="72" t="s">
        <v>260</v>
      </c>
      <c r="AD174" s="72" t="s">
        <v>260</v>
      </c>
    </row>
    <row r="175" spans="6:30" ht="15.95" customHeight="1">
      <c r="F175" s="72" t="s">
        <v>260</v>
      </c>
      <c r="AD175" s="72" t="s">
        <v>260</v>
      </c>
    </row>
    <row r="176" spans="6:30" ht="15.95" customHeight="1">
      <c r="F176" s="72" t="s">
        <v>260</v>
      </c>
      <c r="AD176" s="72" t="s">
        <v>260</v>
      </c>
    </row>
    <row r="177" spans="6:30" ht="15.95" customHeight="1">
      <c r="F177" s="72" t="s">
        <v>260</v>
      </c>
      <c r="AD177" s="72" t="s">
        <v>260</v>
      </c>
    </row>
    <row r="178" spans="6:30" ht="15.95" customHeight="1">
      <c r="F178" s="72" t="s">
        <v>260</v>
      </c>
      <c r="AD178" s="72" t="s">
        <v>260</v>
      </c>
    </row>
    <row r="179" spans="6:30" ht="15.95" customHeight="1">
      <c r="F179" s="72" t="s">
        <v>260</v>
      </c>
      <c r="AD179" s="72" t="s">
        <v>260</v>
      </c>
    </row>
    <row r="180" spans="6:30" ht="15.95" customHeight="1">
      <c r="F180" s="72" t="s">
        <v>260</v>
      </c>
      <c r="AD180" s="72" t="s">
        <v>260</v>
      </c>
    </row>
    <row r="181" spans="6:30" ht="15.95" customHeight="1">
      <c r="F181" s="72" t="s">
        <v>260</v>
      </c>
      <c r="AD181" s="72" t="s">
        <v>260</v>
      </c>
    </row>
    <row r="182" spans="6:30" ht="15.95" customHeight="1">
      <c r="F182" s="72" t="s">
        <v>260</v>
      </c>
      <c r="AD182" s="72" t="s">
        <v>260</v>
      </c>
    </row>
    <row r="183" spans="6:30" ht="15.95" customHeight="1">
      <c r="F183" s="72" t="s">
        <v>260</v>
      </c>
      <c r="AD183" s="72" t="s">
        <v>260</v>
      </c>
    </row>
    <row r="184" spans="6:30" ht="15.95" customHeight="1">
      <c r="F184" s="72" t="s">
        <v>260</v>
      </c>
      <c r="AD184" s="72" t="s">
        <v>260</v>
      </c>
    </row>
    <row r="185" spans="6:30" ht="15.95" customHeight="1">
      <c r="F185" s="72" t="s">
        <v>260</v>
      </c>
      <c r="AD185" s="72" t="s">
        <v>260</v>
      </c>
    </row>
    <row r="186" spans="6:30" ht="15.95" customHeight="1">
      <c r="F186" s="72" t="s">
        <v>260</v>
      </c>
      <c r="AD186" s="72" t="s">
        <v>260</v>
      </c>
    </row>
    <row r="187" spans="6:30" ht="15.95" customHeight="1">
      <c r="F187" s="72" t="s">
        <v>260</v>
      </c>
      <c r="AD187" s="72" t="s">
        <v>260</v>
      </c>
    </row>
    <row r="188" spans="6:30" ht="15.95" customHeight="1">
      <c r="F188" s="72" t="s">
        <v>260</v>
      </c>
      <c r="AD188" s="72" t="s">
        <v>260</v>
      </c>
    </row>
    <row r="189" spans="6:30" ht="15.95" customHeight="1">
      <c r="F189" s="72" t="s">
        <v>260</v>
      </c>
      <c r="AD189" s="72" t="s">
        <v>260</v>
      </c>
    </row>
    <row r="190" spans="6:30" ht="15.95" customHeight="1">
      <c r="F190" s="72" t="s">
        <v>260</v>
      </c>
      <c r="AD190" s="72" t="s">
        <v>260</v>
      </c>
    </row>
    <row r="191" spans="6:30" ht="15.95" customHeight="1">
      <c r="F191" s="72" t="s">
        <v>260</v>
      </c>
      <c r="AD191" s="72" t="s">
        <v>260</v>
      </c>
    </row>
    <row r="192" spans="6:30" ht="15.95" customHeight="1">
      <c r="F192" s="72" t="s">
        <v>260</v>
      </c>
      <c r="AD192" s="72" t="s">
        <v>260</v>
      </c>
    </row>
    <row r="193" spans="6:30" ht="15.95" customHeight="1">
      <c r="F193" s="72" t="s">
        <v>260</v>
      </c>
      <c r="AD193" s="72" t="s">
        <v>260</v>
      </c>
    </row>
    <row r="194" spans="6:30" ht="15.95" customHeight="1">
      <c r="F194" s="72" t="s">
        <v>260</v>
      </c>
      <c r="AD194" s="72" t="s">
        <v>260</v>
      </c>
    </row>
    <row r="195" spans="6:30" ht="15.95" customHeight="1">
      <c r="F195" s="72" t="s">
        <v>260</v>
      </c>
      <c r="AD195" s="72" t="s">
        <v>260</v>
      </c>
    </row>
    <row r="196" spans="6:30" ht="15.95" customHeight="1">
      <c r="F196" s="72" t="s">
        <v>260</v>
      </c>
      <c r="AD196" s="72" t="s">
        <v>260</v>
      </c>
    </row>
    <row r="197" spans="6:30" ht="15.95" customHeight="1">
      <c r="F197" s="72" t="s">
        <v>260</v>
      </c>
      <c r="AD197" s="72" t="s">
        <v>260</v>
      </c>
    </row>
    <row r="198" spans="6:30" ht="15.95" customHeight="1">
      <c r="F198" s="72" t="s">
        <v>260</v>
      </c>
      <c r="AD198" s="72" t="s">
        <v>260</v>
      </c>
    </row>
    <row r="199" spans="6:30" ht="15.95" customHeight="1">
      <c r="F199" s="72" t="s">
        <v>260</v>
      </c>
      <c r="AD199" s="72" t="s">
        <v>260</v>
      </c>
    </row>
    <row r="200" spans="6:30" ht="15.95" customHeight="1">
      <c r="F200" s="72" t="s">
        <v>260</v>
      </c>
      <c r="AD200" s="72" t="s">
        <v>260</v>
      </c>
    </row>
    <row r="201" spans="6:30" ht="15.95" customHeight="1">
      <c r="F201" s="72" t="s">
        <v>260</v>
      </c>
      <c r="AD201" s="72" t="s">
        <v>260</v>
      </c>
    </row>
    <row r="202" spans="6:30" ht="15.95" customHeight="1">
      <c r="F202" s="72" t="s">
        <v>260</v>
      </c>
      <c r="AD202" s="72" t="s">
        <v>260</v>
      </c>
    </row>
    <row r="203" spans="6:30" ht="15.95" customHeight="1">
      <c r="F203" s="72" t="s">
        <v>260</v>
      </c>
      <c r="AD203" s="72" t="s">
        <v>260</v>
      </c>
    </row>
    <row r="204" spans="6:30" ht="15.95" customHeight="1">
      <c r="F204" s="72" t="s">
        <v>260</v>
      </c>
      <c r="AD204" s="72" t="s">
        <v>260</v>
      </c>
    </row>
    <row r="205" spans="6:30" ht="15.95" customHeight="1">
      <c r="F205" s="72" t="s">
        <v>260</v>
      </c>
      <c r="AD205" s="72" t="s">
        <v>260</v>
      </c>
    </row>
    <row r="206" spans="6:30" ht="15.95" customHeight="1">
      <c r="F206" s="72" t="s">
        <v>260</v>
      </c>
      <c r="AD206" s="72" t="s">
        <v>260</v>
      </c>
    </row>
    <row r="207" spans="6:30" ht="15.95" customHeight="1">
      <c r="F207" s="72" t="s">
        <v>260</v>
      </c>
      <c r="AD207" s="72" t="s">
        <v>260</v>
      </c>
    </row>
    <row r="208" spans="6:30" ht="15.95" customHeight="1">
      <c r="F208" s="72" t="s">
        <v>260</v>
      </c>
      <c r="AD208" s="72" t="s">
        <v>260</v>
      </c>
    </row>
    <row r="209" spans="6:30" ht="15.95" customHeight="1">
      <c r="F209" s="72" t="s">
        <v>260</v>
      </c>
      <c r="AD209" s="72" t="s">
        <v>260</v>
      </c>
    </row>
    <row r="210" spans="6:30" ht="15.95" customHeight="1">
      <c r="F210" s="72" t="s">
        <v>260</v>
      </c>
      <c r="AD210" s="72" t="s">
        <v>260</v>
      </c>
    </row>
    <row r="211" spans="6:30" ht="15.95" customHeight="1">
      <c r="F211" s="72" t="s">
        <v>260</v>
      </c>
      <c r="AD211" s="72" t="s">
        <v>260</v>
      </c>
    </row>
    <row r="212" spans="6:30" ht="15.95" customHeight="1">
      <c r="F212" s="72" t="s">
        <v>260</v>
      </c>
      <c r="AD212" s="72" t="s">
        <v>260</v>
      </c>
    </row>
    <row r="213" spans="6:30" ht="15.95" customHeight="1">
      <c r="F213" s="72" t="s">
        <v>260</v>
      </c>
      <c r="AD213" s="72" t="s">
        <v>260</v>
      </c>
    </row>
    <row r="214" spans="6:30" ht="15.95" customHeight="1">
      <c r="F214" s="72" t="s">
        <v>260</v>
      </c>
      <c r="AD214" s="72" t="s">
        <v>260</v>
      </c>
    </row>
    <row r="215" spans="6:30" ht="15.95" customHeight="1">
      <c r="F215" s="72" t="s">
        <v>260</v>
      </c>
      <c r="AD215" s="72" t="s">
        <v>260</v>
      </c>
    </row>
    <row r="216" spans="6:30" ht="15.95" customHeight="1">
      <c r="F216" s="72" t="s">
        <v>260</v>
      </c>
      <c r="AD216" s="72" t="s">
        <v>260</v>
      </c>
    </row>
    <row r="217" spans="6:30" ht="15.95" customHeight="1">
      <c r="F217" s="72" t="s">
        <v>260</v>
      </c>
      <c r="AD217" s="72" t="s">
        <v>260</v>
      </c>
    </row>
    <row r="218" spans="6:30" ht="15.95" customHeight="1">
      <c r="F218" s="72" t="s">
        <v>260</v>
      </c>
      <c r="AD218" s="72" t="s">
        <v>260</v>
      </c>
    </row>
    <row r="219" spans="6:30" ht="15.95" customHeight="1">
      <c r="F219" s="72" t="s">
        <v>260</v>
      </c>
      <c r="AD219" s="72" t="s">
        <v>260</v>
      </c>
    </row>
    <row r="220" spans="6:30" ht="15.95" customHeight="1">
      <c r="F220" s="72" t="s">
        <v>260</v>
      </c>
      <c r="AD220" s="72" t="s">
        <v>260</v>
      </c>
    </row>
    <row r="221" spans="6:30" ht="15.95" customHeight="1">
      <c r="F221" s="72" t="s">
        <v>260</v>
      </c>
      <c r="AD221" s="72" t="s">
        <v>260</v>
      </c>
    </row>
    <row r="222" spans="6:30" ht="15.95" customHeight="1">
      <c r="F222" s="72" t="s">
        <v>260</v>
      </c>
      <c r="AD222" s="72" t="s">
        <v>260</v>
      </c>
    </row>
    <row r="223" spans="6:30" ht="15.95" customHeight="1">
      <c r="F223" s="72" t="s">
        <v>260</v>
      </c>
      <c r="AD223" s="72" t="s">
        <v>260</v>
      </c>
    </row>
    <row r="224" spans="6:30" ht="15.95" customHeight="1">
      <c r="F224" s="72" t="s">
        <v>260</v>
      </c>
      <c r="AD224" s="72" t="s">
        <v>260</v>
      </c>
    </row>
    <row r="225" spans="6:30" ht="15.95" customHeight="1">
      <c r="F225" s="72" t="s">
        <v>260</v>
      </c>
      <c r="AD225" s="72" t="s">
        <v>260</v>
      </c>
    </row>
    <row r="226" spans="6:30" ht="15.95" customHeight="1">
      <c r="F226" s="72" t="s">
        <v>260</v>
      </c>
      <c r="AD226" s="72" t="s">
        <v>260</v>
      </c>
    </row>
    <row r="227" spans="6:30" ht="15.95" customHeight="1">
      <c r="F227" s="72" t="s">
        <v>260</v>
      </c>
      <c r="AD227" s="72" t="s">
        <v>260</v>
      </c>
    </row>
    <row r="228" spans="6:30" ht="15.95" customHeight="1">
      <c r="F228" s="72" t="s">
        <v>260</v>
      </c>
      <c r="AD228" s="72" t="s">
        <v>260</v>
      </c>
    </row>
    <row r="229" spans="6:30" ht="15.95" customHeight="1">
      <c r="F229" s="72" t="s">
        <v>260</v>
      </c>
      <c r="AD229" s="72" t="s">
        <v>260</v>
      </c>
    </row>
    <row r="230" spans="6:30" ht="15.95" customHeight="1">
      <c r="F230" s="72" t="s">
        <v>260</v>
      </c>
      <c r="AD230" s="72" t="s">
        <v>260</v>
      </c>
    </row>
    <row r="231" spans="6:30" ht="15.95" customHeight="1">
      <c r="F231" s="72" t="s">
        <v>260</v>
      </c>
      <c r="AD231" s="72" t="s">
        <v>260</v>
      </c>
    </row>
    <row r="232" spans="6:30" ht="15.95" customHeight="1">
      <c r="F232" s="72" t="s">
        <v>260</v>
      </c>
      <c r="AD232" s="72" t="s">
        <v>260</v>
      </c>
    </row>
    <row r="233" spans="6:30" ht="15.95" customHeight="1">
      <c r="F233" s="72" t="s">
        <v>260</v>
      </c>
      <c r="AD233" s="72" t="s">
        <v>260</v>
      </c>
    </row>
    <row r="234" spans="6:30" ht="15.95" customHeight="1">
      <c r="F234" s="72" t="s">
        <v>260</v>
      </c>
      <c r="AD234" s="72" t="s">
        <v>260</v>
      </c>
    </row>
    <row r="235" spans="6:30" ht="15.95" customHeight="1">
      <c r="F235" s="72" t="s">
        <v>260</v>
      </c>
      <c r="AD235" s="72" t="s">
        <v>260</v>
      </c>
    </row>
    <row r="236" spans="6:30" ht="15.95" customHeight="1">
      <c r="F236" s="72" t="s">
        <v>260</v>
      </c>
      <c r="AD236" s="72" t="s">
        <v>260</v>
      </c>
    </row>
    <row r="237" spans="6:30" ht="15.95" customHeight="1">
      <c r="F237" s="72" t="s">
        <v>260</v>
      </c>
      <c r="AD237" s="72" t="s">
        <v>260</v>
      </c>
    </row>
    <row r="238" spans="6:30" ht="15.95" customHeight="1">
      <c r="F238" s="72" t="s">
        <v>260</v>
      </c>
      <c r="AD238" s="72" t="s">
        <v>260</v>
      </c>
    </row>
    <row r="239" spans="6:30" ht="15.95" customHeight="1">
      <c r="F239" s="72" t="s">
        <v>260</v>
      </c>
      <c r="AD239" s="72" t="s">
        <v>260</v>
      </c>
    </row>
    <row r="240" spans="6:30" ht="15.95" customHeight="1">
      <c r="F240" s="72" t="s">
        <v>260</v>
      </c>
      <c r="AD240" s="72" t="s">
        <v>260</v>
      </c>
    </row>
    <row r="241" spans="6:30" ht="15.95" customHeight="1">
      <c r="F241" s="72" t="s">
        <v>260</v>
      </c>
      <c r="AD241" s="72" t="s">
        <v>260</v>
      </c>
    </row>
    <row r="242" spans="6:30" ht="15.95" customHeight="1">
      <c r="F242" s="72" t="s">
        <v>260</v>
      </c>
      <c r="AD242" s="72" t="s">
        <v>260</v>
      </c>
    </row>
    <row r="243" spans="6:30" ht="15.95" customHeight="1">
      <c r="F243" s="72" t="s">
        <v>260</v>
      </c>
      <c r="AD243" s="72" t="s">
        <v>260</v>
      </c>
    </row>
    <row r="244" spans="6:30" ht="15.95" customHeight="1">
      <c r="F244" s="72" t="s">
        <v>260</v>
      </c>
      <c r="AD244" s="72" t="s">
        <v>260</v>
      </c>
    </row>
    <row r="245" spans="6:30" ht="15.95" customHeight="1">
      <c r="F245" s="72" t="s">
        <v>260</v>
      </c>
      <c r="AD245" s="72" t="s">
        <v>260</v>
      </c>
    </row>
    <row r="246" spans="6:30" ht="15.95" customHeight="1">
      <c r="F246" s="72" t="s">
        <v>260</v>
      </c>
      <c r="AD246" s="72" t="s">
        <v>260</v>
      </c>
    </row>
    <row r="247" spans="6:30" ht="15.95" customHeight="1">
      <c r="F247" s="72" t="s">
        <v>260</v>
      </c>
      <c r="AD247" s="72" t="s">
        <v>260</v>
      </c>
    </row>
    <row r="248" spans="6:30" ht="15.95" customHeight="1">
      <c r="F248" s="72" t="s">
        <v>260</v>
      </c>
      <c r="AD248" s="72" t="s">
        <v>260</v>
      </c>
    </row>
    <row r="249" spans="6:30" ht="15.95" customHeight="1">
      <c r="F249" s="72" t="s">
        <v>260</v>
      </c>
      <c r="AD249" s="72" t="s">
        <v>260</v>
      </c>
    </row>
    <row r="250" spans="6:30" ht="15.95" customHeight="1">
      <c r="F250" s="72" t="s">
        <v>260</v>
      </c>
      <c r="AD250" s="72" t="s">
        <v>260</v>
      </c>
    </row>
    <row r="251" spans="6:30" ht="15.95" customHeight="1">
      <c r="F251" s="72" t="s">
        <v>260</v>
      </c>
      <c r="AD251" s="72" t="s">
        <v>260</v>
      </c>
    </row>
    <row r="252" spans="6:30" ht="15.95" customHeight="1">
      <c r="F252" s="72" t="s">
        <v>260</v>
      </c>
      <c r="AD252" s="72" t="s">
        <v>260</v>
      </c>
    </row>
    <row r="253" spans="6:30" ht="15.95" customHeight="1">
      <c r="F253" s="72" t="s">
        <v>260</v>
      </c>
      <c r="AD253" s="72" t="s">
        <v>260</v>
      </c>
    </row>
    <row r="254" spans="6:30" ht="15.95" customHeight="1">
      <c r="F254" s="72" t="s">
        <v>260</v>
      </c>
      <c r="AD254" s="72" t="s">
        <v>260</v>
      </c>
    </row>
    <row r="255" spans="6:30" ht="15.95" customHeight="1">
      <c r="F255" s="72" t="s">
        <v>260</v>
      </c>
      <c r="AD255" s="72" t="s">
        <v>260</v>
      </c>
    </row>
    <row r="256" spans="6:30" ht="15.95" customHeight="1">
      <c r="F256" s="72" t="s">
        <v>260</v>
      </c>
      <c r="AD256" s="72" t="s">
        <v>260</v>
      </c>
    </row>
    <row r="257" spans="6:30" ht="15.95" customHeight="1">
      <c r="F257" s="72" t="s">
        <v>260</v>
      </c>
      <c r="AD257" s="72" t="s">
        <v>260</v>
      </c>
    </row>
    <row r="258" spans="6:30" ht="15.95" customHeight="1">
      <c r="F258" s="72" t="s">
        <v>260</v>
      </c>
      <c r="AD258" s="72" t="s">
        <v>260</v>
      </c>
    </row>
    <row r="259" spans="6:30" ht="15.95" customHeight="1">
      <c r="F259" s="72" t="s">
        <v>260</v>
      </c>
      <c r="AD259" s="72" t="s">
        <v>260</v>
      </c>
    </row>
    <row r="260" spans="6:30" ht="15.95" customHeight="1">
      <c r="F260" s="72" t="s">
        <v>260</v>
      </c>
      <c r="AD260" s="72" t="s">
        <v>260</v>
      </c>
    </row>
    <row r="261" spans="6:30" ht="15.95" customHeight="1">
      <c r="F261" s="72" t="s">
        <v>260</v>
      </c>
      <c r="AD261" s="72" t="s">
        <v>260</v>
      </c>
    </row>
    <row r="262" spans="6:30" ht="15.95" customHeight="1">
      <c r="F262" s="72" t="s">
        <v>260</v>
      </c>
      <c r="AD262" s="72" t="s">
        <v>260</v>
      </c>
    </row>
    <row r="263" spans="6:30" ht="15.95" customHeight="1">
      <c r="F263" s="72" t="s">
        <v>260</v>
      </c>
      <c r="AD263" s="72" t="s">
        <v>260</v>
      </c>
    </row>
    <row r="264" spans="6:30" ht="15.95" customHeight="1">
      <c r="F264" s="72" t="s">
        <v>260</v>
      </c>
      <c r="AD264" s="72" t="s">
        <v>260</v>
      </c>
    </row>
    <row r="265" spans="6:30" ht="15.95" customHeight="1">
      <c r="F265" s="72" t="s">
        <v>260</v>
      </c>
      <c r="AD265" s="72" t="s">
        <v>260</v>
      </c>
    </row>
    <row r="266" spans="6:30" ht="15.95" customHeight="1">
      <c r="F266" s="72" t="s">
        <v>260</v>
      </c>
      <c r="AD266" s="72" t="s">
        <v>260</v>
      </c>
    </row>
    <row r="267" spans="6:30" ht="15.95" customHeight="1">
      <c r="F267" s="72" t="s">
        <v>260</v>
      </c>
      <c r="AD267" s="72" t="s">
        <v>260</v>
      </c>
    </row>
    <row r="268" spans="6:30" ht="15.95" customHeight="1">
      <c r="F268" s="72" t="s">
        <v>260</v>
      </c>
      <c r="AD268" s="72" t="s">
        <v>260</v>
      </c>
    </row>
    <row r="269" spans="6:30" ht="15.95" customHeight="1">
      <c r="F269" s="72" t="s">
        <v>260</v>
      </c>
      <c r="AD269" s="72" t="s">
        <v>260</v>
      </c>
    </row>
    <row r="270" spans="6:30" ht="15.95" customHeight="1">
      <c r="F270" s="72" t="s">
        <v>260</v>
      </c>
      <c r="AD270" s="72" t="s">
        <v>260</v>
      </c>
    </row>
    <row r="271" spans="6:30" ht="15.95" customHeight="1">
      <c r="F271" s="72" t="s">
        <v>260</v>
      </c>
      <c r="AD271" s="72" t="s">
        <v>260</v>
      </c>
    </row>
    <row r="272" spans="6:30" ht="15.95" customHeight="1">
      <c r="F272" s="72" t="s">
        <v>260</v>
      </c>
      <c r="AD272" s="72" t="s">
        <v>260</v>
      </c>
    </row>
    <row r="273" spans="6:30" ht="15.95" customHeight="1">
      <c r="F273" s="72" t="s">
        <v>260</v>
      </c>
      <c r="AD273" s="72" t="s">
        <v>260</v>
      </c>
    </row>
    <row r="274" spans="6:30" ht="15.95" customHeight="1">
      <c r="F274" s="72" t="s">
        <v>260</v>
      </c>
      <c r="AD274" s="72" t="s">
        <v>260</v>
      </c>
    </row>
    <row r="275" spans="6:30" ht="15.95" customHeight="1">
      <c r="F275" s="72" t="s">
        <v>260</v>
      </c>
      <c r="AD275" s="72" t="s">
        <v>260</v>
      </c>
    </row>
    <row r="276" spans="6:30" ht="15.95" customHeight="1">
      <c r="F276" s="72" t="s">
        <v>260</v>
      </c>
      <c r="AD276" s="72" t="s">
        <v>260</v>
      </c>
    </row>
    <row r="277" spans="6:30" ht="15.95" customHeight="1">
      <c r="F277" s="72" t="s">
        <v>260</v>
      </c>
      <c r="AD277" s="72" t="s">
        <v>260</v>
      </c>
    </row>
    <row r="278" spans="6:30" ht="15.95" customHeight="1">
      <c r="F278" s="72" t="s">
        <v>260</v>
      </c>
      <c r="AD278" s="72" t="s">
        <v>260</v>
      </c>
    </row>
    <row r="279" spans="6:30" ht="15.95" customHeight="1">
      <c r="F279" s="72" t="s">
        <v>260</v>
      </c>
      <c r="AD279" s="72" t="s">
        <v>260</v>
      </c>
    </row>
    <row r="280" spans="6:30" ht="15.95" customHeight="1">
      <c r="F280" s="72" t="s">
        <v>260</v>
      </c>
      <c r="AD280" s="72" t="s">
        <v>260</v>
      </c>
    </row>
    <row r="281" spans="6:30" ht="15.95" customHeight="1">
      <c r="F281" s="72" t="s">
        <v>260</v>
      </c>
      <c r="AD281" s="72" t="s">
        <v>260</v>
      </c>
    </row>
    <row r="282" spans="6:30" ht="15.95" customHeight="1">
      <c r="F282" s="72" t="s">
        <v>260</v>
      </c>
      <c r="AD282" s="72" t="s">
        <v>260</v>
      </c>
    </row>
    <row r="283" spans="6:30" ht="15.95" customHeight="1">
      <c r="F283" s="72" t="s">
        <v>260</v>
      </c>
      <c r="AD283" s="72" t="s">
        <v>260</v>
      </c>
    </row>
    <row r="284" spans="6:30" ht="15.95" customHeight="1">
      <c r="F284" s="72" t="s">
        <v>260</v>
      </c>
      <c r="AD284" s="72" t="s">
        <v>260</v>
      </c>
    </row>
    <row r="285" spans="6:30" ht="15.95" customHeight="1">
      <c r="F285" s="72" t="s">
        <v>260</v>
      </c>
      <c r="AD285" s="72" t="s">
        <v>260</v>
      </c>
    </row>
    <row r="286" spans="6:30" ht="15.95" customHeight="1">
      <c r="F286" s="72" t="s">
        <v>260</v>
      </c>
      <c r="AD286" s="72" t="s">
        <v>260</v>
      </c>
    </row>
    <row r="287" spans="6:30" ht="15.95" customHeight="1">
      <c r="F287" s="72" t="s">
        <v>260</v>
      </c>
      <c r="AD287" s="72" t="s">
        <v>260</v>
      </c>
    </row>
    <row r="288" spans="6:30" ht="15.95" customHeight="1">
      <c r="F288" s="72" t="s">
        <v>260</v>
      </c>
      <c r="AD288" s="72" t="s">
        <v>260</v>
      </c>
    </row>
    <row r="289" spans="6:30" ht="15.95" customHeight="1">
      <c r="F289" s="72" t="s">
        <v>260</v>
      </c>
      <c r="AD289" s="72" t="s">
        <v>260</v>
      </c>
    </row>
    <row r="290" spans="6:30" ht="15.95" customHeight="1">
      <c r="F290" s="72" t="s">
        <v>260</v>
      </c>
      <c r="AD290" s="72" t="s">
        <v>260</v>
      </c>
    </row>
    <row r="291" spans="6:30" ht="15.95" customHeight="1">
      <c r="F291" s="72" t="s">
        <v>260</v>
      </c>
      <c r="AD291" s="72" t="s">
        <v>260</v>
      </c>
    </row>
    <row r="292" spans="6:30" ht="15.95" customHeight="1">
      <c r="F292" s="72" t="s">
        <v>260</v>
      </c>
      <c r="AD292" s="72" t="s">
        <v>260</v>
      </c>
    </row>
    <row r="293" spans="6:30" ht="15.95" customHeight="1">
      <c r="F293" s="72" t="s">
        <v>260</v>
      </c>
      <c r="AD293" s="72" t="s">
        <v>260</v>
      </c>
    </row>
    <row r="294" spans="6:30" ht="15.95" customHeight="1">
      <c r="F294" s="72" t="s">
        <v>260</v>
      </c>
      <c r="AD294" s="72" t="s">
        <v>260</v>
      </c>
    </row>
    <row r="295" spans="6:30" ht="15.95" customHeight="1">
      <c r="F295" s="72" t="s">
        <v>260</v>
      </c>
      <c r="AD295" s="72" t="s">
        <v>260</v>
      </c>
    </row>
    <row r="296" spans="6:30" ht="15.95" customHeight="1">
      <c r="F296" s="72" t="s">
        <v>260</v>
      </c>
      <c r="AD296" s="72" t="s">
        <v>260</v>
      </c>
    </row>
    <row r="297" spans="6:30" ht="15.95" customHeight="1">
      <c r="F297" s="72" t="s">
        <v>260</v>
      </c>
      <c r="AD297" s="72" t="s">
        <v>260</v>
      </c>
    </row>
    <row r="298" spans="6:30" ht="15.95" customHeight="1">
      <c r="F298" s="72" t="s">
        <v>260</v>
      </c>
      <c r="AD298" s="72" t="s">
        <v>260</v>
      </c>
    </row>
    <row r="299" spans="6:30" ht="15.95" customHeight="1">
      <c r="F299" s="72" t="s">
        <v>260</v>
      </c>
      <c r="AD299" s="72" t="s">
        <v>260</v>
      </c>
    </row>
    <row r="300" spans="6:30" ht="15.95" customHeight="1">
      <c r="F300" s="72" t="s">
        <v>260</v>
      </c>
      <c r="AD300" s="72" t="s">
        <v>260</v>
      </c>
    </row>
    <row r="301" spans="6:30" ht="15.95" customHeight="1">
      <c r="F301" s="72" t="s">
        <v>260</v>
      </c>
      <c r="AD301" s="72" t="s">
        <v>260</v>
      </c>
    </row>
    <row r="302" spans="6:30" ht="15.95" customHeight="1">
      <c r="F302" s="72" t="s">
        <v>260</v>
      </c>
      <c r="AD302" s="72" t="s">
        <v>260</v>
      </c>
    </row>
    <row r="303" spans="6:30" ht="15.95" customHeight="1">
      <c r="F303" s="72" t="s">
        <v>260</v>
      </c>
      <c r="AD303" s="72" t="s">
        <v>260</v>
      </c>
    </row>
    <row r="304" spans="6:30" ht="15.95" customHeight="1">
      <c r="F304" s="72" t="s">
        <v>260</v>
      </c>
      <c r="AD304" s="72" t="s">
        <v>260</v>
      </c>
    </row>
    <row r="305" spans="6:30" ht="15.95" customHeight="1">
      <c r="F305" s="72" t="s">
        <v>260</v>
      </c>
      <c r="AD305" s="72" t="s">
        <v>260</v>
      </c>
    </row>
    <row r="306" spans="6:30" ht="15.95" customHeight="1">
      <c r="F306" s="72" t="s">
        <v>260</v>
      </c>
      <c r="AD306" s="72" t="s">
        <v>260</v>
      </c>
    </row>
    <row r="307" spans="6:30" ht="15.95" customHeight="1">
      <c r="F307" s="72" t="s">
        <v>260</v>
      </c>
      <c r="AD307" s="72" t="s">
        <v>260</v>
      </c>
    </row>
    <row r="308" spans="6:30" ht="15.95" customHeight="1">
      <c r="F308" s="72" t="s">
        <v>260</v>
      </c>
      <c r="AD308" s="72" t="s">
        <v>260</v>
      </c>
    </row>
    <row r="309" spans="6:30" ht="15.95" customHeight="1">
      <c r="F309" s="72" t="s">
        <v>260</v>
      </c>
      <c r="AD309" s="72" t="s">
        <v>260</v>
      </c>
    </row>
    <row r="310" spans="6:30" ht="15.95" customHeight="1">
      <c r="F310" s="72" t="s">
        <v>260</v>
      </c>
      <c r="AD310" s="72" t="s">
        <v>260</v>
      </c>
    </row>
    <row r="311" spans="6:30" ht="15.95" customHeight="1">
      <c r="F311" s="72" t="s">
        <v>260</v>
      </c>
      <c r="AD311" s="72" t="s">
        <v>260</v>
      </c>
    </row>
    <row r="312" spans="6:30" ht="15.95" customHeight="1">
      <c r="F312" s="72" t="s">
        <v>260</v>
      </c>
      <c r="AD312" s="72" t="s">
        <v>260</v>
      </c>
    </row>
    <row r="313" spans="6:30" ht="15.95" customHeight="1">
      <c r="F313" s="72" t="s">
        <v>260</v>
      </c>
      <c r="AD313" s="72" t="s">
        <v>260</v>
      </c>
    </row>
    <row r="314" spans="6:30" ht="15.95" customHeight="1">
      <c r="F314" s="72" t="s">
        <v>260</v>
      </c>
      <c r="AD314" s="72" t="s">
        <v>260</v>
      </c>
    </row>
    <row r="315" spans="6:30" ht="15.95" customHeight="1">
      <c r="F315" s="72" t="s">
        <v>260</v>
      </c>
      <c r="AD315" s="72" t="s">
        <v>260</v>
      </c>
    </row>
    <row r="316" spans="6:30" ht="15.95" customHeight="1">
      <c r="F316" s="72" t="s">
        <v>260</v>
      </c>
      <c r="AD316" s="72" t="s">
        <v>260</v>
      </c>
    </row>
    <row r="317" spans="6:30" ht="15.95" customHeight="1">
      <c r="F317" s="72" t="s">
        <v>260</v>
      </c>
      <c r="AD317" s="72" t="s">
        <v>260</v>
      </c>
    </row>
    <row r="318" spans="6:30" ht="15.95" customHeight="1">
      <c r="F318" s="72" t="s">
        <v>260</v>
      </c>
      <c r="AD318" s="72" t="s">
        <v>260</v>
      </c>
    </row>
    <row r="319" spans="6:30" ht="15.95" customHeight="1">
      <c r="F319" s="72" t="s">
        <v>260</v>
      </c>
      <c r="AD319" s="72" t="s">
        <v>260</v>
      </c>
    </row>
    <row r="320" spans="6:30" ht="15.95" customHeight="1">
      <c r="F320" s="72" t="s">
        <v>260</v>
      </c>
      <c r="AD320" s="72" t="s">
        <v>260</v>
      </c>
    </row>
    <row r="321" spans="6:30" ht="15.95" customHeight="1">
      <c r="F321" s="72" t="s">
        <v>260</v>
      </c>
      <c r="AD321" s="72" t="s">
        <v>260</v>
      </c>
    </row>
    <row r="322" spans="6:30" ht="15.95" customHeight="1">
      <c r="F322" s="72" t="s">
        <v>260</v>
      </c>
      <c r="AD322" s="72" t="s">
        <v>260</v>
      </c>
    </row>
    <row r="323" spans="6:30" ht="15.95" customHeight="1">
      <c r="F323" s="72" t="s">
        <v>260</v>
      </c>
      <c r="AD323" s="72" t="s">
        <v>260</v>
      </c>
    </row>
    <row r="324" spans="6:30" ht="15.95" customHeight="1">
      <c r="F324" s="72" t="s">
        <v>260</v>
      </c>
      <c r="AD324" s="72" t="s">
        <v>260</v>
      </c>
    </row>
    <row r="325" spans="6:30" ht="15.95" customHeight="1">
      <c r="F325" s="72" t="s">
        <v>260</v>
      </c>
      <c r="AD325" s="72" t="s">
        <v>260</v>
      </c>
    </row>
    <row r="326" spans="6:30" ht="15.95" customHeight="1">
      <c r="F326" s="72" t="s">
        <v>260</v>
      </c>
      <c r="AD326" s="72" t="s">
        <v>260</v>
      </c>
    </row>
    <row r="327" spans="6:30" ht="15.95" customHeight="1">
      <c r="F327" s="72" t="s">
        <v>260</v>
      </c>
      <c r="AD327" s="72" t="s">
        <v>260</v>
      </c>
    </row>
    <row r="328" spans="6:30" ht="15.95" customHeight="1">
      <c r="F328" s="72" t="s">
        <v>260</v>
      </c>
      <c r="AD328" s="72" t="s">
        <v>260</v>
      </c>
    </row>
    <row r="329" spans="6:30" ht="15.95" customHeight="1">
      <c r="F329" s="72" t="s">
        <v>260</v>
      </c>
      <c r="AD329" s="72" t="s">
        <v>260</v>
      </c>
    </row>
    <row r="330" spans="6:30" ht="15.95" customHeight="1">
      <c r="F330" s="72" t="s">
        <v>260</v>
      </c>
      <c r="AD330" s="72" t="s">
        <v>260</v>
      </c>
    </row>
    <row r="331" spans="6:30" ht="15.95" customHeight="1">
      <c r="F331" s="72" t="s">
        <v>260</v>
      </c>
      <c r="AD331" s="72" t="s">
        <v>260</v>
      </c>
    </row>
    <row r="332" spans="6:30" ht="15.95" customHeight="1">
      <c r="F332" s="72" t="s">
        <v>260</v>
      </c>
      <c r="AD332" s="72" t="s">
        <v>260</v>
      </c>
    </row>
    <row r="333" spans="6:30" ht="15.95" customHeight="1">
      <c r="F333" s="72" t="s">
        <v>260</v>
      </c>
      <c r="AD333" s="72" t="s">
        <v>260</v>
      </c>
    </row>
    <row r="334" spans="6:30" ht="15.95" customHeight="1">
      <c r="F334" s="72" t="s">
        <v>260</v>
      </c>
      <c r="AD334" s="72" t="s">
        <v>260</v>
      </c>
    </row>
    <row r="335" spans="6:30" ht="15.95" customHeight="1">
      <c r="F335" s="72" t="s">
        <v>260</v>
      </c>
      <c r="AD335" s="72" t="s">
        <v>260</v>
      </c>
    </row>
    <row r="336" spans="6:30" ht="15.95" customHeight="1">
      <c r="F336" s="72" t="s">
        <v>260</v>
      </c>
      <c r="AD336" s="72" t="s">
        <v>260</v>
      </c>
    </row>
    <row r="337" spans="6:30" ht="15.95" customHeight="1">
      <c r="F337" s="72" t="s">
        <v>260</v>
      </c>
      <c r="AD337" s="72" t="s">
        <v>260</v>
      </c>
    </row>
    <row r="338" spans="6:30" ht="15.95" customHeight="1">
      <c r="F338" s="72" t="s">
        <v>260</v>
      </c>
      <c r="AD338" s="72" t="s">
        <v>260</v>
      </c>
    </row>
    <row r="339" spans="6:30" ht="15.95" customHeight="1">
      <c r="F339" s="72" t="s">
        <v>260</v>
      </c>
      <c r="AD339" s="72" t="s">
        <v>260</v>
      </c>
    </row>
    <row r="340" spans="6:30" ht="15.95" customHeight="1">
      <c r="F340" s="72" t="s">
        <v>260</v>
      </c>
      <c r="AD340" s="72" t="s">
        <v>260</v>
      </c>
    </row>
    <row r="341" spans="6:30" ht="15.95" customHeight="1">
      <c r="F341" s="72" t="s">
        <v>260</v>
      </c>
      <c r="AD341" s="72" t="s">
        <v>260</v>
      </c>
    </row>
    <row r="342" spans="6:30" ht="15.95" customHeight="1">
      <c r="F342" s="72" t="s">
        <v>260</v>
      </c>
      <c r="AD342" s="72" t="s">
        <v>260</v>
      </c>
    </row>
    <row r="343" spans="6:30" ht="15.95" customHeight="1">
      <c r="F343" s="72" t="s">
        <v>260</v>
      </c>
      <c r="AD343" s="72" t="s">
        <v>260</v>
      </c>
    </row>
    <row r="344" spans="6:30" ht="15.95" customHeight="1">
      <c r="F344" s="72" t="s">
        <v>260</v>
      </c>
      <c r="AD344" s="72" t="s">
        <v>260</v>
      </c>
    </row>
    <row r="345" spans="6:30" ht="15.95" customHeight="1">
      <c r="F345" s="72" t="s">
        <v>260</v>
      </c>
      <c r="AD345" s="72" t="s">
        <v>260</v>
      </c>
    </row>
    <row r="346" spans="6:30" ht="15.95" customHeight="1">
      <c r="F346" s="72" t="s">
        <v>260</v>
      </c>
      <c r="AD346" s="72" t="s">
        <v>260</v>
      </c>
    </row>
    <row r="347" spans="6:30" ht="15.95" customHeight="1">
      <c r="F347" s="72" t="s">
        <v>260</v>
      </c>
      <c r="AD347" s="72" t="s">
        <v>260</v>
      </c>
    </row>
    <row r="348" spans="6:30" ht="15.95" customHeight="1">
      <c r="F348" s="72" t="s">
        <v>260</v>
      </c>
      <c r="AD348" s="72" t="s">
        <v>260</v>
      </c>
    </row>
    <row r="349" spans="6:30" ht="15.95" customHeight="1">
      <c r="F349" s="72" t="s">
        <v>260</v>
      </c>
      <c r="AD349" s="72" t="s">
        <v>260</v>
      </c>
    </row>
    <row r="350" spans="6:30" ht="15.95" customHeight="1">
      <c r="F350" s="72" t="s">
        <v>260</v>
      </c>
      <c r="AD350" s="72" t="s">
        <v>260</v>
      </c>
    </row>
    <row r="351" spans="6:30" ht="15.95" customHeight="1">
      <c r="F351" s="72" t="s">
        <v>260</v>
      </c>
      <c r="AD351" s="72" t="s">
        <v>260</v>
      </c>
    </row>
    <row r="352" spans="6:30" ht="15.95" customHeight="1">
      <c r="F352" s="72" t="s">
        <v>260</v>
      </c>
      <c r="AD352" s="72" t="s">
        <v>260</v>
      </c>
    </row>
    <row r="353" spans="6:30" ht="15.95" customHeight="1">
      <c r="F353" s="72" t="s">
        <v>260</v>
      </c>
      <c r="AD353" s="72" t="s">
        <v>260</v>
      </c>
    </row>
    <row r="354" spans="6:30" ht="15.95" customHeight="1">
      <c r="F354" s="72" t="s">
        <v>260</v>
      </c>
      <c r="AD354" s="72" t="s">
        <v>260</v>
      </c>
    </row>
    <row r="355" spans="6:30" ht="15.95" customHeight="1">
      <c r="F355" s="72" t="s">
        <v>260</v>
      </c>
      <c r="AD355" s="72" t="s">
        <v>260</v>
      </c>
    </row>
    <row r="356" spans="6:30" ht="15.95" customHeight="1">
      <c r="F356" s="72" t="s">
        <v>260</v>
      </c>
      <c r="AD356" s="72" t="s">
        <v>260</v>
      </c>
    </row>
    <row r="357" spans="6:30" ht="15.95" customHeight="1">
      <c r="F357" s="72" t="s">
        <v>260</v>
      </c>
      <c r="AD357" s="72" t="s">
        <v>260</v>
      </c>
    </row>
    <row r="358" spans="6:30" ht="15.95" customHeight="1">
      <c r="F358" s="72" t="s">
        <v>260</v>
      </c>
      <c r="AD358" s="72" t="s">
        <v>260</v>
      </c>
    </row>
    <row r="359" spans="6:30" ht="15.95" customHeight="1">
      <c r="F359" s="72" t="s">
        <v>260</v>
      </c>
      <c r="AD359" s="72" t="s">
        <v>260</v>
      </c>
    </row>
    <row r="360" spans="6:30" ht="15.95" customHeight="1">
      <c r="F360" s="72" t="s">
        <v>260</v>
      </c>
      <c r="AD360" s="72" t="s">
        <v>260</v>
      </c>
    </row>
    <row r="361" spans="6:30" ht="15.95" customHeight="1">
      <c r="F361" s="72" t="s">
        <v>260</v>
      </c>
      <c r="AD361" s="72" t="s">
        <v>260</v>
      </c>
    </row>
    <row r="362" spans="6:30" ht="15.95" customHeight="1">
      <c r="F362" s="72" t="s">
        <v>260</v>
      </c>
      <c r="AD362" s="72" t="s">
        <v>260</v>
      </c>
    </row>
    <row r="363" spans="6:30" ht="15.95" customHeight="1">
      <c r="F363" s="72" t="s">
        <v>260</v>
      </c>
      <c r="AD363" s="72" t="s">
        <v>260</v>
      </c>
    </row>
    <row r="364" spans="6:30" ht="15.95" customHeight="1">
      <c r="F364" s="72" t="s">
        <v>260</v>
      </c>
      <c r="AD364" s="72" t="s">
        <v>260</v>
      </c>
    </row>
    <row r="365" spans="6:30" ht="15.95" customHeight="1">
      <c r="F365" s="72" t="s">
        <v>260</v>
      </c>
      <c r="AD365" s="72" t="s">
        <v>260</v>
      </c>
    </row>
    <row r="366" spans="6:30" ht="15.95" customHeight="1">
      <c r="F366" s="72" t="s">
        <v>260</v>
      </c>
      <c r="AD366" s="72" t="s">
        <v>260</v>
      </c>
    </row>
    <row r="367" spans="6:30" ht="15.95" customHeight="1">
      <c r="F367" s="72" t="s">
        <v>260</v>
      </c>
      <c r="AD367" s="72" t="s">
        <v>260</v>
      </c>
    </row>
    <row r="368" spans="6:30" ht="15.95" customHeight="1">
      <c r="F368" s="72" t="s">
        <v>260</v>
      </c>
      <c r="AD368" s="72" t="s">
        <v>260</v>
      </c>
    </row>
    <row r="369" spans="6:30" ht="15.95" customHeight="1">
      <c r="F369" s="72" t="s">
        <v>260</v>
      </c>
      <c r="AD369" s="72" t="s">
        <v>260</v>
      </c>
    </row>
    <row r="370" spans="6:30" ht="15.95" customHeight="1">
      <c r="F370" s="72" t="s">
        <v>260</v>
      </c>
      <c r="AD370" s="72" t="s">
        <v>260</v>
      </c>
    </row>
    <row r="371" spans="6:30" ht="15.95" customHeight="1">
      <c r="F371" s="72" t="s">
        <v>260</v>
      </c>
      <c r="AD371" s="72" t="s">
        <v>260</v>
      </c>
    </row>
    <row r="372" spans="6:30" ht="15.95" customHeight="1">
      <c r="F372" s="72" t="s">
        <v>260</v>
      </c>
      <c r="AD372" s="72" t="s">
        <v>260</v>
      </c>
    </row>
    <row r="373" spans="6:30" ht="15.95" customHeight="1">
      <c r="F373" s="72" t="s">
        <v>260</v>
      </c>
      <c r="AD373" s="72" t="s">
        <v>260</v>
      </c>
    </row>
    <row r="374" spans="6:30" ht="15.95" customHeight="1">
      <c r="F374" s="72" t="s">
        <v>260</v>
      </c>
      <c r="AD374" s="72" t="s">
        <v>260</v>
      </c>
    </row>
    <row r="375" spans="6:30" ht="15.95" customHeight="1">
      <c r="F375" s="72" t="s">
        <v>260</v>
      </c>
      <c r="AD375" s="72" t="s">
        <v>260</v>
      </c>
    </row>
    <row r="376" spans="6:30" ht="15.95" customHeight="1">
      <c r="F376" s="72" t="s">
        <v>260</v>
      </c>
      <c r="AD376" s="72" t="s">
        <v>260</v>
      </c>
    </row>
    <row r="377" spans="6:30" ht="15.95" customHeight="1">
      <c r="F377" s="72" t="s">
        <v>260</v>
      </c>
      <c r="AD377" s="72" t="s">
        <v>260</v>
      </c>
    </row>
    <row r="378" spans="6:30" ht="15.95" customHeight="1">
      <c r="F378" s="72" t="s">
        <v>260</v>
      </c>
      <c r="AD378" s="72" t="s">
        <v>260</v>
      </c>
    </row>
    <row r="379" spans="6:30" ht="15.95" customHeight="1">
      <c r="F379" s="72" t="s">
        <v>260</v>
      </c>
      <c r="AD379" s="72" t="s">
        <v>260</v>
      </c>
    </row>
    <row r="380" spans="6:30" ht="15.95" customHeight="1">
      <c r="F380" s="72" t="s">
        <v>260</v>
      </c>
      <c r="AD380" s="72" t="s">
        <v>260</v>
      </c>
    </row>
    <row r="381" spans="6:30" ht="15.95" customHeight="1">
      <c r="F381" s="72" t="s">
        <v>260</v>
      </c>
      <c r="AD381" s="72" t="s">
        <v>260</v>
      </c>
    </row>
    <row r="382" spans="6:30" ht="15.95" customHeight="1">
      <c r="F382" s="72" t="s">
        <v>260</v>
      </c>
      <c r="AD382" s="72" t="s">
        <v>260</v>
      </c>
    </row>
    <row r="383" spans="6:30" ht="15.95" customHeight="1">
      <c r="F383" s="72" t="s">
        <v>260</v>
      </c>
      <c r="AD383" s="72" t="s">
        <v>260</v>
      </c>
    </row>
    <row r="384" spans="6:30" ht="15.95" customHeight="1">
      <c r="F384" s="72" t="s">
        <v>260</v>
      </c>
      <c r="AD384" s="72" t="s">
        <v>260</v>
      </c>
    </row>
    <row r="385" spans="6:30" ht="15.95" customHeight="1">
      <c r="F385" s="72" t="s">
        <v>260</v>
      </c>
      <c r="AD385" s="72" t="s">
        <v>260</v>
      </c>
    </row>
    <row r="386" spans="6:30" ht="15.95" customHeight="1">
      <c r="F386" s="72" t="s">
        <v>260</v>
      </c>
      <c r="AD386" s="72" t="s">
        <v>260</v>
      </c>
    </row>
    <row r="387" spans="6:30" ht="15.95" customHeight="1">
      <c r="F387" s="72" t="s">
        <v>260</v>
      </c>
      <c r="AD387" s="72" t="s">
        <v>260</v>
      </c>
    </row>
    <row r="388" spans="6:30" ht="15.95" customHeight="1">
      <c r="F388" s="72" t="s">
        <v>260</v>
      </c>
      <c r="AD388" s="72" t="s">
        <v>260</v>
      </c>
    </row>
    <row r="389" spans="6:30" ht="15.95" customHeight="1">
      <c r="F389" s="72" t="s">
        <v>260</v>
      </c>
      <c r="AD389" s="72" t="s">
        <v>260</v>
      </c>
    </row>
    <row r="390" spans="6:30" ht="15.95" customHeight="1">
      <c r="F390" s="72" t="s">
        <v>260</v>
      </c>
      <c r="AD390" s="72" t="s">
        <v>260</v>
      </c>
    </row>
    <row r="391" spans="6:30" ht="15.95" customHeight="1">
      <c r="F391" s="72" t="s">
        <v>260</v>
      </c>
      <c r="AD391" s="72" t="s">
        <v>260</v>
      </c>
    </row>
    <row r="392" spans="6:30" ht="15.95" customHeight="1">
      <c r="F392" s="72" t="s">
        <v>260</v>
      </c>
      <c r="AD392" s="72" t="s">
        <v>260</v>
      </c>
    </row>
    <row r="393" spans="6:30" ht="15.95" customHeight="1">
      <c r="F393" s="72" t="s">
        <v>260</v>
      </c>
      <c r="AD393" s="72" t="s">
        <v>260</v>
      </c>
    </row>
    <row r="394" spans="6:30" ht="15.95" customHeight="1">
      <c r="F394" s="72" t="s">
        <v>260</v>
      </c>
      <c r="AD394" s="72" t="s">
        <v>260</v>
      </c>
    </row>
    <row r="395" spans="6:30" ht="15.95" customHeight="1">
      <c r="F395" s="72" t="s">
        <v>260</v>
      </c>
      <c r="AD395" s="72" t="s">
        <v>260</v>
      </c>
    </row>
    <row r="396" spans="6:30" ht="15.95" customHeight="1">
      <c r="F396" s="72" t="s">
        <v>260</v>
      </c>
      <c r="AD396" s="72" t="s">
        <v>260</v>
      </c>
    </row>
    <row r="397" spans="6:30" ht="15.95" customHeight="1">
      <c r="F397" s="72" t="s">
        <v>260</v>
      </c>
      <c r="AD397" s="72" t="s">
        <v>260</v>
      </c>
    </row>
    <row r="398" spans="6:30" ht="15.95" customHeight="1">
      <c r="F398" s="72" t="s">
        <v>260</v>
      </c>
      <c r="AD398" s="72" t="s">
        <v>260</v>
      </c>
    </row>
    <row r="399" spans="6:30" ht="15.95" customHeight="1">
      <c r="F399" s="72" t="s">
        <v>260</v>
      </c>
      <c r="AD399" s="72" t="s">
        <v>260</v>
      </c>
    </row>
    <row r="400" spans="6:30" ht="15.95" customHeight="1">
      <c r="F400" s="72" t="s">
        <v>260</v>
      </c>
      <c r="AD400" s="72" t="s">
        <v>260</v>
      </c>
    </row>
    <row r="401" spans="6:30" ht="15.95" customHeight="1">
      <c r="F401" s="72" t="s">
        <v>260</v>
      </c>
      <c r="AD401" s="72" t="s">
        <v>260</v>
      </c>
    </row>
    <row r="402" spans="6:30" ht="15.95" customHeight="1">
      <c r="F402" s="72" t="s">
        <v>260</v>
      </c>
      <c r="AD402" s="72" t="s">
        <v>260</v>
      </c>
    </row>
    <row r="403" spans="6:30" ht="15.95" customHeight="1">
      <c r="F403" s="72" t="s">
        <v>260</v>
      </c>
      <c r="AD403" s="72" t="s">
        <v>260</v>
      </c>
    </row>
    <row r="404" spans="6:30" ht="15.95" customHeight="1">
      <c r="F404" s="72" t="s">
        <v>260</v>
      </c>
      <c r="AD404" s="72" t="s">
        <v>260</v>
      </c>
    </row>
    <row r="405" spans="6:30" ht="15.95" customHeight="1">
      <c r="F405" s="72" t="s">
        <v>260</v>
      </c>
      <c r="AD405" s="72" t="s">
        <v>260</v>
      </c>
    </row>
    <row r="406" spans="6:30" ht="15.95" customHeight="1">
      <c r="F406" s="72" t="s">
        <v>260</v>
      </c>
      <c r="AD406" s="72" t="s">
        <v>260</v>
      </c>
    </row>
    <row r="407" spans="6:30" ht="15.95" customHeight="1">
      <c r="F407" s="72" t="s">
        <v>260</v>
      </c>
      <c r="AD407" s="72" t="s">
        <v>260</v>
      </c>
    </row>
    <row r="408" spans="6:30" ht="15.95" customHeight="1">
      <c r="F408" s="72" t="s">
        <v>260</v>
      </c>
      <c r="AD408" s="72" t="s">
        <v>260</v>
      </c>
    </row>
    <row r="409" spans="6:30" ht="15.95" customHeight="1">
      <c r="F409" s="72" t="s">
        <v>260</v>
      </c>
      <c r="AD409" s="72" t="s">
        <v>260</v>
      </c>
    </row>
    <row r="410" spans="6:30" ht="15.95" customHeight="1">
      <c r="F410" s="72" t="s">
        <v>260</v>
      </c>
      <c r="AD410" s="72" t="s">
        <v>260</v>
      </c>
    </row>
    <row r="411" spans="6:30" ht="15.95" customHeight="1">
      <c r="F411" s="72" t="s">
        <v>260</v>
      </c>
      <c r="AD411" s="72" t="s">
        <v>260</v>
      </c>
    </row>
    <row r="412" spans="6:30" ht="15.95" customHeight="1">
      <c r="F412" s="72" t="s">
        <v>260</v>
      </c>
      <c r="AD412" s="72" t="s">
        <v>260</v>
      </c>
    </row>
    <row r="413" spans="6:30" ht="15.95" customHeight="1">
      <c r="F413" s="72" t="s">
        <v>260</v>
      </c>
      <c r="AD413" s="72" t="s">
        <v>260</v>
      </c>
    </row>
    <row r="414" spans="6:30" ht="15.95" customHeight="1">
      <c r="F414" s="72" t="s">
        <v>260</v>
      </c>
      <c r="AD414" s="72" t="s">
        <v>260</v>
      </c>
    </row>
    <row r="415" spans="6:30" ht="15.95" customHeight="1">
      <c r="F415" s="72" t="s">
        <v>260</v>
      </c>
      <c r="AD415" s="72" t="s">
        <v>260</v>
      </c>
    </row>
    <row r="416" spans="6:30" ht="15.95" customHeight="1">
      <c r="F416" s="72" t="s">
        <v>260</v>
      </c>
      <c r="AD416" s="72" t="s">
        <v>260</v>
      </c>
    </row>
    <row r="417" spans="6:30" ht="15.95" customHeight="1">
      <c r="F417" s="72" t="s">
        <v>260</v>
      </c>
      <c r="AD417" s="72" t="s">
        <v>260</v>
      </c>
    </row>
    <row r="418" spans="6:30" ht="15.95" customHeight="1">
      <c r="F418" s="72" t="s">
        <v>260</v>
      </c>
      <c r="AD418" s="72" t="s">
        <v>260</v>
      </c>
    </row>
    <row r="419" spans="6:30" ht="15.95" customHeight="1">
      <c r="F419" s="72" t="s">
        <v>260</v>
      </c>
      <c r="AD419" s="72" t="s">
        <v>260</v>
      </c>
    </row>
    <row r="420" spans="6:30" ht="15.95" customHeight="1">
      <c r="F420" s="72" t="s">
        <v>260</v>
      </c>
      <c r="AD420" s="72" t="s">
        <v>260</v>
      </c>
    </row>
    <row r="421" spans="6:30" ht="15.95" customHeight="1">
      <c r="F421" s="72" t="s">
        <v>260</v>
      </c>
      <c r="AD421" s="72" t="s">
        <v>260</v>
      </c>
    </row>
    <row r="422" spans="6:30" ht="15.95" customHeight="1">
      <c r="F422" s="72" t="s">
        <v>260</v>
      </c>
      <c r="AD422" s="72" t="s">
        <v>260</v>
      </c>
    </row>
    <row r="423" spans="6:30" ht="15.95" customHeight="1">
      <c r="F423" s="72" t="s">
        <v>260</v>
      </c>
      <c r="AD423" s="72" t="s">
        <v>260</v>
      </c>
    </row>
    <row r="424" spans="6:30" ht="15.95" customHeight="1">
      <c r="F424" s="72" t="s">
        <v>260</v>
      </c>
      <c r="AD424" s="72" t="s">
        <v>260</v>
      </c>
    </row>
    <row r="425" spans="6:30" ht="15.95" customHeight="1">
      <c r="F425" s="72" t="s">
        <v>260</v>
      </c>
      <c r="AD425" s="72" t="s">
        <v>260</v>
      </c>
    </row>
    <row r="426" spans="6:30" ht="15.95" customHeight="1">
      <c r="F426" s="72" t="s">
        <v>260</v>
      </c>
      <c r="AD426" s="72" t="s">
        <v>260</v>
      </c>
    </row>
    <row r="427" spans="6:30" ht="15.95" customHeight="1">
      <c r="F427" s="72" t="s">
        <v>260</v>
      </c>
      <c r="AD427" s="72" t="s">
        <v>260</v>
      </c>
    </row>
    <row r="428" spans="6:30" ht="15.95" customHeight="1">
      <c r="F428" s="72" t="s">
        <v>260</v>
      </c>
      <c r="AD428" s="72" t="s">
        <v>260</v>
      </c>
    </row>
    <row r="429" spans="6:30" ht="15.95" customHeight="1">
      <c r="F429" s="72" t="s">
        <v>260</v>
      </c>
      <c r="AD429" s="72" t="s">
        <v>260</v>
      </c>
    </row>
    <row r="430" spans="6:30" ht="15.95" customHeight="1">
      <c r="F430" s="72" t="s">
        <v>260</v>
      </c>
      <c r="AD430" s="72" t="s">
        <v>260</v>
      </c>
    </row>
    <row r="431" spans="6:30" ht="15.95" customHeight="1">
      <c r="F431" s="72" t="s">
        <v>260</v>
      </c>
      <c r="AD431" s="72" t="s">
        <v>260</v>
      </c>
    </row>
    <row r="432" spans="6:30" ht="15.95" customHeight="1">
      <c r="F432" s="72" t="s">
        <v>260</v>
      </c>
      <c r="AD432" s="72" t="s">
        <v>260</v>
      </c>
    </row>
    <row r="433" spans="6:30" ht="15.95" customHeight="1">
      <c r="F433" s="72" t="s">
        <v>260</v>
      </c>
      <c r="AD433" s="72" t="s">
        <v>260</v>
      </c>
    </row>
    <row r="434" spans="6:30" ht="15.95" customHeight="1">
      <c r="F434" s="72" t="s">
        <v>260</v>
      </c>
      <c r="AD434" s="72" t="s">
        <v>260</v>
      </c>
    </row>
    <row r="435" spans="6:30" ht="15.95" customHeight="1">
      <c r="F435" s="72" t="s">
        <v>260</v>
      </c>
      <c r="AD435" s="72" t="s">
        <v>260</v>
      </c>
    </row>
    <row r="436" spans="6:30" ht="15.95" customHeight="1">
      <c r="F436" s="72" t="s">
        <v>260</v>
      </c>
      <c r="AD436" s="72" t="s">
        <v>260</v>
      </c>
    </row>
    <row r="437" spans="6:30" ht="15.95" customHeight="1">
      <c r="F437" s="72" t="s">
        <v>260</v>
      </c>
      <c r="AD437" s="72" t="s">
        <v>260</v>
      </c>
    </row>
    <row r="438" spans="6:30" ht="15.95" customHeight="1">
      <c r="F438" s="72" t="s">
        <v>260</v>
      </c>
      <c r="AD438" s="72" t="s">
        <v>260</v>
      </c>
    </row>
    <row r="439" spans="6:30" ht="15.95" customHeight="1">
      <c r="F439" s="72" t="s">
        <v>260</v>
      </c>
      <c r="AD439" s="72" t="s">
        <v>260</v>
      </c>
    </row>
    <row r="440" spans="6:30" ht="15.95" customHeight="1">
      <c r="F440" s="72" t="s">
        <v>260</v>
      </c>
      <c r="AD440" s="72" t="s">
        <v>260</v>
      </c>
    </row>
    <row r="441" spans="6:30" ht="15.95" customHeight="1">
      <c r="F441" s="72" t="s">
        <v>260</v>
      </c>
      <c r="AD441" s="72" t="s">
        <v>260</v>
      </c>
    </row>
    <row r="442" spans="6:30" ht="15.95" customHeight="1">
      <c r="F442" s="72" t="s">
        <v>260</v>
      </c>
      <c r="AD442" s="72" t="s">
        <v>260</v>
      </c>
    </row>
    <row r="443" spans="6:30" ht="15.95" customHeight="1">
      <c r="F443" s="72" t="s">
        <v>260</v>
      </c>
      <c r="AD443" s="72" t="s">
        <v>260</v>
      </c>
    </row>
    <row r="444" spans="6:30" ht="15.95" customHeight="1">
      <c r="F444" s="72" t="s">
        <v>260</v>
      </c>
      <c r="AD444" s="72" t="s">
        <v>260</v>
      </c>
    </row>
    <row r="445" spans="6:30" ht="15.95" customHeight="1">
      <c r="F445" s="72" t="s">
        <v>260</v>
      </c>
      <c r="AD445" s="72" t="s">
        <v>260</v>
      </c>
    </row>
    <row r="446" spans="6:30" ht="15.95" customHeight="1">
      <c r="F446" s="72" t="s">
        <v>260</v>
      </c>
      <c r="AD446" s="72" t="s">
        <v>260</v>
      </c>
    </row>
    <row r="447" spans="6:30" ht="15.95" customHeight="1">
      <c r="F447" s="72" t="s">
        <v>260</v>
      </c>
      <c r="AD447" s="72" t="s">
        <v>260</v>
      </c>
    </row>
    <row r="448" spans="6:30" ht="15.95" customHeight="1">
      <c r="F448" s="72" t="s">
        <v>260</v>
      </c>
      <c r="AD448" s="72" t="s">
        <v>260</v>
      </c>
    </row>
    <row r="449" spans="6:30" ht="15.95" customHeight="1">
      <c r="F449" s="72" t="s">
        <v>260</v>
      </c>
      <c r="AD449" s="72" t="s">
        <v>260</v>
      </c>
    </row>
    <row r="450" spans="6:30" ht="15.95" customHeight="1">
      <c r="F450" s="72" t="s">
        <v>260</v>
      </c>
      <c r="AD450" s="72" t="s">
        <v>260</v>
      </c>
    </row>
    <row r="451" spans="6:30" ht="15.95" customHeight="1">
      <c r="F451" s="72" t="s">
        <v>260</v>
      </c>
      <c r="AD451" s="72" t="s">
        <v>260</v>
      </c>
    </row>
    <row r="452" spans="6:30" ht="15.95" customHeight="1">
      <c r="F452" s="72" t="s">
        <v>260</v>
      </c>
      <c r="AD452" s="72" t="s">
        <v>260</v>
      </c>
    </row>
    <row r="453" spans="6:30" ht="15.95" customHeight="1">
      <c r="F453" s="72" t="s">
        <v>260</v>
      </c>
      <c r="AD453" s="72" t="s">
        <v>260</v>
      </c>
    </row>
    <row r="454" spans="6:30" ht="15.95" customHeight="1">
      <c r="F454" s="72" t="s">
        <v>260</v>
      </c>
      <c r="AD454" s="72" t="s">
        <v>260</v>
      </c>
    </row>
    <row r="455" spans="6:30" ht="15.95" customHeight="1">
      <c r="F455" s="72" t="s">
        <v>260</v>
      </c>
      <c r="AD455" s="72" t="s">
        <v>260</v>
      </c>
    </row>
    <row r="456" spans="6:30" ht="15.95" customHeight="1">
      <c r="F456" s="72" t="s">
        <v>260</v>
      </c>
      <c r="AD456" s="72" t="s">
        <v>260</v>
      </c>
    </row>
    <row r="457" spans="6:30" ht="15.95" customHeight="1">
      <c r="F457" s="72" t="s">
        <v>260</v>
      </c>
      <c r="AD457" s="72" t="s">
        <v>260</v>
      </c>
    </row>
    <row r="458" spans="6:30" ht="15.95" customHeight="1">
      <c r="F458" s="72" t="s">
        <v>260</v>
      </c>
      <c r="AD458" s="72" t="s">
        <v>260</v>
      </c>
    </row>
    <row r="459" spans="6:30" ht="15.95" customHeight="1">
      <c r="F459" s="72" t="s">
        <v>260</v>
      </c>
      <c r="AD459" s="72" t="s">
        <v>260</v>
      </c>
    </row>
    <row r="460" spans="6:30" ht="15.95" customHeight="1">
      <c r="F460" s="72" t="s">
        <v>260</v>
      </c>
      <c r="AD460" s="72" t="s">
        <v>260</v>
      </c>
    </row>
    <row r="461" spans="6:30" ht="15.95" customHeight="1">
      <c r="F461" s="72" t="s">
        <v>260</v>
      </c>
      <c r="AD461" s="72" t="s">
        <v>260</v>
      </c>
    </row>
    <row r="462" spans="6:30" ht="15.95" customHeight="1">
      <c r="F462" s="72" t="s">
        <v>260</v>
      </c>
      <c r="AD462" s="72" t="s">
        <v>260</v>
      </c>
    </row>
    <row r="463" spans="6:30" ht="15.95" customHeight="1">
      <c r="F463" s="72" t="s">
        <v>260</v>
      </c>
      <c r="AD463" s="72" t="s">
        <v>260</v>
      </c>
    </row>
    <row r="464" spans="6:30" ht="15.95" customHeight="1">
      <c r="F464" s="72" t="s">
        <v>260</v>
      </c>
      <c r="AD464" s="72" t="s">
        <v>260</v>
      </c>
    </row>
    <row r="465" spans="6:30" ht="15.95" customHeight="1">
      <c r="F465" s="72" t="s">
        <v>260</v>
      </c>
      <c r="AD465" s="72" t="s">
        <v>260</v>
      </c>
    </row>
    <row r="466" spans="6:30" ht="15.95" customHeight="1">
      <c r="F466" s="72" t="s">
        <v>260</v>
      </c>
      <c r="AD466" s="72" t="s">
        <v>260</v>
      </c>
    </row>
    <row r="467" spans="6:30" ht="15.95" customHeight="1">
      <c r="F467" s="72" t="s">
        <v>260</v>
      </c>
      <c r="AD467" s="72" t="s">
        <v>260</v>
      </c>
    </row>
    <row r="468" spans="6:30" ht="15.95" customHeight="1">
      <c r="F468" s="72" t="s">
        <v>260</v>
      </c>
      <c r="AD468" s="72" t="s">
        <v>260</v>
      </c>
    </row>
    <row r="469" spans="6:30" ht="15.95" customHeight="1">
      <c r="F469" s="72" t="s">
        <v>260</v>
      </c>
      <c r="AD469" s="72" t="s">
        <v>260</v>
      </c>
    </row>
    <row r="470" spans="6:30" ht="15.95" customHeight="1">
      <c r="F470" s="72" t="s">
        <v>260</v>
      </c>
      <c r="AD470" s="72" t="s">
        <v>260</v>
      </c>
    </row>
    <row r="471" spans="6:30" ht="15.95" customHeight="1">
      <c r="F471" s="72" t="s">
        <v>260</v>
      </c>
      <c r="AD471" s="72" t="s">
        <v>260</v>
      </c>
    </row>
    <row r="472" spans="6:30" ht="15.95" customHeight="1">
      <c r="F472" s="72" t="s">
        <v>260</v>
      </c>
      <c r="AD472" s="72" t="s">
        <v>260</v>
      </c>
    </row>
    <row r="473" spans="6:30" ht="15.95" customHeight="1">
      <c r="F473" s="72" t="s">
        <v>260</v>
      </c>
      <c r="AD473" s="72" t="s">
        <v>260</v>
      </c>
    </row>
    <row r="474" spans="6:30" ht="15.95" customHeight="1">
      <c r="F474" s="72" t="s">
        <v>260</v>
      </c>
      <c r="AD474" s="72" t="s">
        <v>260</v>
      </c>
    </row>
    <row r="475" spans="6:30" ht="15.95" customHeight="1">
      <c r="F475" s="72" t="s">
        <v>260</v>
      </c>
      <c r="AD475" s="72" t="s">
        <v>260</v>
      </c>
    </row>
    <row r="476" spans="6:30" ht="15.95" customHeight="1">
      <c r="F476" s="72" t="s">
        <v>260</v>
      </c>
      <c r="AD476" s="72" t="s">
        <v>260</v>
      </c>
    </row>
    <row r="477" spans="6:30" ht="15.95" customHeight="1">
      <c r="F477" s="72" t="s">
        <v>260</v>
      </c>
      <c r="AD477" s="72" t="s">
        <v>260</v>
      </c>
    </row>
    <row r="478" spans="6:30" ht="15.95" customHeight="1">
      <c r="F478" s="72" t="s">
        <v>260</v>
      </c>
      <c r="AD478" s="72" t="s">
        <v>260</v>
      </c>
    </row>
    <row r="479" spans="6:30" ht="15.95" customHeight="1">
      <c r="F479" s="72" t="s">
        <v>260</v>
      </c>
      <c r="AD479" s="72" t="s">
        <v>260</v>
      </c>
    </row>
    <row r="480" spans="6:30" ht="15.95" customHeight="1">
      <c r="F480" s="72" t="s">
        <v>260</v>
      </c>
      <c r="AD480" s="72" t="s">
        <v>260</v>
      </c>
    </row>
    <row r="481" spans="6:30" ht="15.95" customHeight="1">
      <c r="F481" s="72" t="s">
        <v>260</v>
      </c>
      <c r="AD481" s="72" t="s">
        <v>260</v>
      </c>
    </row>
    <row r="482" spans="6:30" ht="15.95" customHeight="1">
      <c r="F482" s="72" t="s">
        <v>260</v>
      </c>
      <c r="AD482" s="72" t="s">
        <v>260</v>
      </c>
    </row>
    <row r="483" spans="6:30" ht="15.95" customHeight="1">
      <c r="F483" s="72" t="s">
        <v>260</v>
      </c>
      <c r="AD483" s="72" t="s">
        <v>260</v>
      </c>
    </row>
    <row r="484" spans="6:30" ht="15.95" customHeight="1">
      <c r="F484" s="72" t="s">
        <v>260</v>
      </c>
      <c r="AD484" s="72" t="s">
        <v>260</v>
      </c>
    </row>
    <row r="485" spans="6:30" ht="15.95" customHeight="1">
      <c r="F485" s="72" t="s">
        <v>260</v>
      </c>
      <c r="AD485" s="72" t="s">
        <v>260</v>
      </c>
    </row>
    <row r="486" spans="6:30" ht="15.95" customHeight="1">
      <c r="F486" s="72" t="s">
        <v>260</v>
      </c>
      <c r="AD486" s="72" t="s">
        <v>260</v>
      </c>
    </row>
    <row r="487" spans="6:30" ht="15.95" customHeight="1">
      <c r="F487" s="72" t="s">
        <v>260</v>
      </c>
      <c r="AD487" s="72" t="s">
        <v>260</v>
      </c>
    </row>
    <row r="488" spans="6:30" ht="15.95" customHeight="1">
      <c r="F488" s="72" t="s">
        <v>260</v>
      </c>
      <c r="AD488" s="72" t="s">
        <v>260</v>
      </c>
    </row>
    <row r="489" spans="6:30" ht="15.95" customHeight="1">
      <c r="F489" s="72" t="s">
        <v>260</v>
      </c>
      <c r="AD489" s="72" t="s">
        <v>260</v>
      </c>
    </row>
    <row r="490" spans="6:30" ht="15.95" customHeight="1">
      <c r="F490" s="72" t="s">
        <v>260</v>
      </c>
      <c r="AD490" s="72" t="s">
        <v>260</v>
      </c>
    </row>
    <row r="491" spans="6:30" ht="15.95" customHeight="1">
      <c r="F491" s="72" t="s">
        <v>260</v>
      </c>
      <c r="AD491" s="72" t="s">
        <v>260</v>
      </c>
    </row>
    <row r="492" spans="6:30" ht="15.95" customHeight="1">
      <c r="F492" s="72" t="s">
        <v>260</v>
      </c>
      <c r="AD492" s="72" t="s">
        <v>260</v>
      </c>
    </row>
    <row r="493" spans="6:30" ht="15.95" customHeight="1">
      <c r="F493" s="72" t="s">
        <v>260</v>
      </c>
      <c r="AD493" s="72" t="s">
        <v>260</v>
      </c>
    </row>
    <row r="494" spans="6:30" ht="15.95" customHeight="1">
      <c r="F494" s="72" t="s">
        <v>260</v>
      </c>
      <c r="AD494" s="72" t="s">
        <v>260</v>
      </c>
    </row>
    <row r="495" spans="6:30" ht="15.95" customHeight="1">
      <c r="F495" s="72" t="s">
        <v>260</v>
      </c>
      <c r="AD495" s="72" t="s">
        <v>260</v>
      </c>
    </row>
    <row r="496" spans="6:30" ht="15.95" customHeight="1">
      <c r="F496" s="72" t="s">
        <v>260</v>
      </c>
      <c r="AD496" s="72" t="s">
        <v>260</v>
      </c>
    </row>
    <row r="497" spans="6:30" ht="15.95" customHeight="1">
      <c r="F497" s="72" t="s">
        <v>260</v>
      </c>
      <c r="AD497" s="72" t="s">
        <v>260</v>
      </c>
    </row>
    <row r="498" spans="6:30" ht="15.95" customHeight="1">
      <c r="F498" s="72" t="s">
        <v>260</v>
      </c>
      <c r="AD498" s="72" t="s">
        <v>260</v>
      </c>
    </row>
    <row r="499" spans="6:30" ht="15.95" customHeight="1">
      <c r="F499" s="72" t="s">
        <v>260</v>
      </c>
      <c r="AD499" s="72" t="s">
        <v>260</v>
      </c>
    </row>
    <row r="500" spans="6:30" ht="15.95" customHeight="1">
      <c r="F500" s="72" t="s">
        <v>260</v>
      </c>
      <c r="AD500" s="72" t="s">
        <v>260</v>
      </c>
    </row>
    <row r="501" spans="6:30" ht="15.95" customHeight="1">
      <c r="F501" s="72" t="s">
        <v>260</v>
      </c>
      <c r="AD501" s="72" t="s">
        <v>260</v>
      </c>
    </row>
    <row r="502" spans="6:30" ht="15.95" customHeight="1">
      <c r="F502" s="72" t="s">
        <v>260</v>
      </c>
      <c r="AD502" s="72" t="s">
        <v>260</v>
      </c>
    </row>
    <row r="503" spans="6:30" ht="15.95" customHeight="1">
      <c r="F503" s="72" t="s">
        <v>260</v>
      </c>
      <c r="AD503" s="72" t="s">
        <v>260</v>
      </c>
    </row>
    <row r="504" spans="6:30" ht="15.95" customHeight="1">
      <c r="F504" s="72" t="s">
        <v>260</v>
      </c>
      <c r="AD504" s="72" t="s">
        <v>260</v>
      </c>
    </row>
    <row r="505" spans="6:30" ht="15.95" customHeight="1">
      <c r="F505" s="72" t="s">
        <v>260</v>
      </c>
      <c r="AD505" s="72" t="s">
        <v>260</v>
      </c>
    </row>
    <row r="506" spans="6:30" ht="15.95" customHeight="1">
      <c r="F506" s="72" t="s">
        <v>260</v>
      </c>
      <c r="AD506" s="72" t="s">
        <v>260</v>
      </c>
    </row>
    <row r="507" spans="6:30" ht="15.95" customHeight="1">
      <c r="F507" s="72" t="s">
        <v>260</v>
      </c>
      <c r="AD507" s="72" t="s">
        <v>260</v>
      </c>
    </row>
    <row r="508" spans="6:30" ht="15.95" customHeight="1">
      <c r="F508" s="72" t="s">
        <v>260</v>
      </c>
      <c r="AD508" s="72" t="s">
        <v>260</v>
      </c>
    </row>
    <row r="509" spans="6:30" ht="15.95" customHeight="1">
      <c r="F509" s="72" t="s">
        <v>260</v>
      </c>
      <c r="AD509" s="72" t="s">
        <v>260</v>
      </c>
    </row>
    <row r="510" spans="6:30" ht="15.95" customHeight="1">
      <c r="F510" s="72" t="s">
        <v>260</v>
      </c>
      <c r="AD510" s="72" t="s">
        <v>260</v>
      </c>
    </row>
    <row r="511" spans="6:30" ht="15.95" customHeight="1">
      <c r="F511" s="72" t="s">
        <v>260</v>
      </c>
      <c r="AD511" s="72" t="s">
        <v>260</v>
      </c>
    </row>
    <row r="512" spans="6:30" ht="15.95" customHeight="1">
      <c r="F512" s="72" t="s">
        <v>260</v>
      </c>
      <c r="AD512" s="72" t="s">
        <v>260</v>
      </c>
    </row>
    <row r="513" spans="6:30" ht="15.95" customHeight="1">
      <c r="F513" s="72" t="s">
        <v>260</v>
      </c>
      <c r="AD513" s="72" t="s">
        <v>260</v>
      </c>
    </row>
    <row r="514" spans="6:30" ht="15.95" customHeight="1">
      <c r="F514" s="72" t="s">
        <v>260</v>
      </c>
      <c r="AD514" s="72" t="s">
        <v>260</v>
      </c>
    </row>
    <row r="515" spans="6:30" ht="15.95" customHeight="1">
      <c r="F515" s="72" t="s">
        <v>260</v>
      </c>
      <c r="AD515" s="72" t="s">
        <v>260</v>
      </c>
    </row>
  </sheetData>
  <mergeCells count="10">
    <mergeCell ref="T58:AM58"/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14 N9:N14 Z9:Z14 AF9:AF14 AL9:AL14 H17:H22 N17:N22 T17:T22 Z17:Z22 AF17:AF22 AL17:AL22 H25:H38 N25:N38 Z25:Z38 AF25:AF38 AL25:AL38 H41:H54 N41:N54 T41:T54 Z41:Z54 AF41:AF54 AL41:AL54">
    <cfRule type="cellIs" dxfId="2" priority="3" stopIfTrue="1" operator="greaterThan">
      <formula>G9</formula>
    </cfRule>
  </conditionalFormatting>
  <conditionalFormatting sqref="T9:T14">
    <cfRule type="cellIs" dxfId="1" priority="2" stopIfTrue="1" operator="greaterThan">
      <formula>S9</formula>
    </cfRule>
  </conditionalFormatting>
  <conditionalFormatting sqref="T25:T38">
    <cfRule type="cellIs" dxfId="0" priority="1" stopIfTrue="1" operator="greaterThan">
      <formula>S25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</vt:lpstr>
      <vt:lpstr>集計表</vt:lpstr>
      <vt:lpstr>久留米市・小郡市・うきは市</vt:lpstr>
      <vt:lpstr>三潴郡・柳川市・大川市・筑後市・八女市</vt:lpstr>
      <vt:lpstr>八女郡・みやま市・大牟田市</vt:lpstr>
      <vt:lpstr>久留米市・小郡市・うきは市!Print_Area</vt:lpstr>
      <vt:lpstr>三潴郡・柳川市・大川市・筑後市・八女市!Print_Area</vt:lpstr>
      <vt:lpstr>入力!Print_Area</vt:lpstr>
      <vt:lpstr>八女郡・みやま市・大牟田市!Print_Area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EFDP_SPECIAL_DISCRIM_CODE=19</cp:keywords>
  <dc:description/>
  <cp:lastModifiedBy>岡田 美佐</cp:lastModifiedBy>
  <cp:revision/>
  <cp:lastPrinted>2026-04-23T01:02:02Z</cp:lastPrinted>
  <dcterms:created xsi:type="dcterms:W3CDTF">2014-11-07T08:24:26Z</dcterms:created>
  <dcterms:modified xsi:type="dcterms:W3CDTF">2026-05-01T08:37:02Z</dcterms:modified>
  <cp:category/>
  <cp:contentStatus/>
</cp:coreProperties>
</file>