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06F17D1A-FFB3-4A29-9541-69C2A51936A3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E5" i="15"/>
  <c r="T4" i="15"/>
  <c r="S4" i="15"/>
  <c r="G4" i="15"/>
  <c r="B4" i="15"/>
  <c r="AL2" i="15"/>
  <c r="AE5" i="4"/>
  <c r="T4" i="4"/>
  <c r="S4" i="4"/>
  <c r="G4" i="4"/>
  <c r="B4" i="4"/>
  <c r="AL2" i="4"/>
  <c r="AE5" i="16"/>
  <c r="T4" i="16"/>
  <c r="S4" i="16"/>
  <c r="G4" i="16"/>
  <c r="B4" i="16"/>
  <c r="AL2" i="16"/>
  <c r="AE5" i="6"/>
  <c r="T4" i="6"/>
  <c r="S4" i="6"/>
  <c r="G4" i="6"/>
  <c r="B4" i="6"/>
  <c r="AL2" i="6"/>
  <c r="AE5" i="17"/>
  <c r="T4" i="17"/>
  <c r="S4" i="17"/>
  <c r="G4" i="17"/>
  <c r="B4" i="17"/>
  <c r="AL2" i="17"/>
  <c r="AE5" i="7"/>
  <c r="T4" i="7"/>
  <c r="S4" i="7"/>
  <c r="G4" i="7"/>
  <c r="B4" i="7"/>
  <c r="AL2" i="7"/>
  <c r="AE5" i="18"/>
  <c r="T4" i="18"/>
  <c r="S4" i="18"/>
  <c r="G4" i="18"/>
  <c r="B4" i="18"/>
  <c r="AL2" i="18"/>
  <c r="AE5" i="11"/>
  <c r="T4" i="11"/>
  <c r="S4" i="11"/>
  <c r="G4" i="11"/>
  <c r="B4" i="11"/>
  <c r="AL2" i="11"/>
  <c r="AE5" i="8"/>
  <c r="T4" i="8"/>
  <c r="S4" i="8"/>
  <c r="G4" i="8"/>
  <c r="B4" i="8"/>
  <c r="AL2" i="8"/>
  <c r="AE5" i="20"/>
  <c r="T4" i="20"/>
  <c r="S4" i="20"/>
  <c r="G4" i="20"/>
  <c r="B4" i="20"/>
  <c r="AL2" i="20"/>
  <c r="AE5" i="12"/>
  <c r="T4" i="12"/>
  <c r="S4" i="12"/>
  <c r="G4" i="12"/>
  <c r="B4" i="12"/>
  <c r="AL2" i="12"/>
  <c r="O27" i="13"/>
  <c r="N27" i="13"/>
  <c r="M27" i="13"/>
  <c r="L27" i="13"/>
  <c r="K27" i="13"/>
  <c r="J27" i="13"/>
  <c r="I27" i="13"/>
  <c r="H27" i="13"/>
  <c r="G27" i="13"/>
  <c r="F27" i="13"/>
  <c r="E27" i="13"/>
  <c r="O26" i="13"/>
  <c r="N26" i="13"/>
  <c r="M26" i="13"/>
  <c r="L26" i="13"/>
  <c r="K26" i="13"/>
  <c r="J26" i="13"/>
  <c r="I26" i="13"/>
  <c r="H26" i="13"/>
  <c r="G26" i="13"/>
  <c r="F26" i="13"/>
  <c r="E26" i="13"/>
  <c r="O25" i="13"/>
  <c r="N25" i="13"/>
  <c r="M25" i="13"/>
  <c r="L25" i="13"/>
  <c r="K25" i="13"/>
  <c r="J25" i="13"/>
  <c r="I25" i="13"/>
  <c r="H25" i="13"/>
  <c r="G25" i="13"/>
  <c r="E25" i="13"/>
  <c r="D25" i="13"/>
  <c r="O24" i="13"/>
  <c r="N24" i="13"/>
  <c r="M24" i="13"/>
  <c r="K24" i="13"/>
  <c r="J24" i="13"/>
  <c r="I24" i="13"/>
  <c r="H24" i="13"/>
  <c r="G24" i="13"/>
  <c r="F24" i="13"/>
  <c r="E24" i="13"/>
  <c r="O23" i="13"/>
  <c r="N23" i="13"/>
  <c r="M23" i="13"/>
  <c r="L23" i="13"/>
  <c r="K23" i="13"/>
  <c r="I23" i="13"/>
  <c r="G23" i="13"/>
  <c r="F23" i="13"/>
  <c r="E23" i="13"/>
  <c r="D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B22" i="13" s="1"/>
  <c r="O21" i="13"/>
  <c r="N21" i="13"/>
  <c r="M21" i="13"/>
  <c r="L21" i="13"/>
  <c r="K21" i="13"/>
  <c r="J21" i="13"/>
  <c r="I21" i="13"/>
  <c r="H21" i="13"/>
  <c r="G21" i="13"/>
  <c r="F21" i="13"/>
  <c r="E21" i="13"/>
  <c r="D21" i="13"/>
  <c r="B21" i="13" s="1"/>
  <c r="O20" i="13"/>
  <c r="N20" i="13"/>
  <c r="M20" i="13"/>
  <c r="L20" i="13"/>
  <c r="K20" i="13"/>
  <c r="J20" i="13"/>
  <c r="I20" i="13"/>
  <c r="H20" i="13"/>
  <c r="G20" i="13"/>
  <c r="F20" i="13"/>
  <c r="E20" i="13"/>
  <c r="D20" i="13"/>
  <c r="B20" i="13" s="1"/>
  <c r="O19" i="13"/>
  <c r="N19" i="13"/>
  <c r="M19" i="13"/>
  <c r="L19" i="13"/>
  <c r="K19" i="13"/>
  <c r="J19" i="13"/>
  <c r="I19" i="13"/>
  <c r="H19" i="13"/>
  <c r="G19" i="13"/>
  <c r="F19" i="13"/>
  <c r="E19" i="13"/>
  <c r="D19" i="13"/>
  <c r="B19" i="13" s="1"/>
  <c r="O18" i="13"/>
  <c r="N18" i="13"/>
  <c r="M18" i="13"/>
  <c r="L18" i="13"/>
  <c r="K18" i="13"/>
  <c r="J18" i="13"/>
  <c r="I18" i="13"/>
  <c r="H18" i="13"/>
  <c r="G18" i="13"/>
  <c r="F18" i="13"/>
  <c r="E18" i="13"/>
  <c r="D18" i="13"/>
  <c r="B18" i="13" s="1"/>
  <c r="O17" i="13"/>
  <c r="N17" i="13"/>
  <c r="M17" i="13"/>
  <c r="L17" i="13"/>
  <c r="K17" i="13"/>
  <c r="J17" i="13"/>
  <c r="I17" i="13"/>
  <c r="H17" i="13"/>
  <c r="G17" i="13"/>
  <c r="F17" i="13"/>
  <c r="E17" i="13"/>
  <c r="D17" i="13"/>
  <c r="B17" i="13" s="1"/>
  <c r="O16" i="13"/>
  <c r="N16" i="13"/>
  <c r="M16" i="13"/>
  <c r="L16" i="13"/>
  <c r="K16" i="13"/>
  <c r="J16" i="13"/>
  <c r="I16" i="13"/>
  <c r="H16" i="13"/>
  <c r="G16" i="13"/>
  <c r="F16" i="13"/>
  <c r="E16" i="13"/>
  <c r="D16" i="13"/>
  <c r="B16" i="13" s="1"/>
  <c r="O14" i="13"/>
  <c r="N14" i="13"/>
  <c r="M14" i="13"/>
  <c r="L14" i="13"/>
  <c r="K14" i="13"/>
  <c r="J14" i="13"/>
  <c r="I14" i="13"/>
  <c r="G14" i="13"/>
  <c r="F14" i="13"/>
  <c r="E14" i="13"/>
  <c r="D14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B13" i="13" s="1"/>
  <c r="O12" i="13"/>
  <c r="N12" i="13"/>
  <c r="M12" i="13"/>
  <c r="L12" i="13"/>
  <c r="K12" i="13"/>
  <c r="J12" i="13"/>
  <c r="I12" i="13"/>
  <c r="H12" i="13"/>
  <c r="G12" i="13"/>
  <c r="F12" i="13"/>
  <c r="E12" i="13"/>
  <c r="D12" i="13"/>
  <c r="O11" i="13"/>
  <c r="N11" i="13"/>
  <c r="M11" i="13"/>
  <c r="K11" i="13"/>
  <c r="J11" i="13"/>
  <c r="I11" i="13"/>
  <c r="G11" i="13"/>
  <c r="E11" i="13"/>
  <c r="D11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O9" i="13"/>
  <c r="N9" i="13"/>
  <c r="M9" i="13"/>
  <c r="K9" i="13"/>
  <c r="I9" i="13"/>
  <c r="G9" i="13"/>
  <c r="E9" i="13"/>
  <c r="D9" i="13"/>
  <c r="O8" i="13"/>
  <c r="N8" i="13"/>
  <c r="M8" i="13"/>
  <c r="L8" i="13"/>
  <c r="K8" i="13"/>
  <c r="J8" i="13"/>
  <c r="I8" i="13"/>
  <c r="H8" i="13"/>
  <c r="G8" i="13"/>
  <c r="F8" i="13"/>
  <c r="E8" i="13"/>
  <c r="D8" i="13"/>
  <c r="B8" i="13" s="1"/>
  <c r="E15" i="13"/>
  <c r="AL57" i="1"/>
  <c r="Z57" i="1"/>
  <c r="N57" i="1"/>
  <c r="AL56" i="1"/>
  <c r="AF56" i="1"/>
  <c r="AF57" i="1" s="1"/>
  <c r="Z56" i="1"/>
  <c r="T56" i="1"/>
  <c r="T57" i="1" s="1"/>
  <c r="N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C55" i="1" s="1"/>
  <c r="H54" i="1"/>
  <c r="H53" i="1"/>
  <c r="H52" i="1"/>
  <c r="H56" i="1" s="1"/>
  <c r="D4" i="1"/>
  <c r="AL57" i="15"/>
  <c r="Z57" i="15"/>
  <c r="T57" i="15"/>
  <c r="N57" i="15"/>
  <c r="AL56" i="15"/>
  <c r="AF56" i="15"/>
  <c r="AF57" i="15" s="1"/>
  <c r="Z56" i="15"/>
  <c r="T56" i="15"/>
  <c r="N56" i="15"/>
  <c r="H56" i="15"/>
  <c r="C56" i="15" s="1"/>
  <c r="AK55" i="15"/>
  <c r="AK57" i="15" s="1"/>
  <c r="AE55" i="15"/>
  <c r="AE57" i="15" s="1"/>
  <c r="Y55" i="15"/>
  <c r="Y57" i="15" s="1"/>
  <c r="S55" i="15"/>
  <c r="S57" i="15" s="1"/>
  <c r="M55" i="15"/>
  <c r="M57" i="15" s="1"/>
  <c r="G55" i="15"/>
  <c r="G57" i="15" s="1"/>
  <c r="D4" i="15"/>
  <c r="AL57" i="4"/>
  <c r="AE57" i="4"/>
  <c r="Y57" i="4"/>
  <c r="N57" i="4"/>
  <c r="G57" i="4"/>
  <c r="AL56" i="4"/>
  <c r="AF56" i="4"/>
  <c r="AF57" i="4" s="1"/>
  <c r="Z56" i="4"/>
  <c r="Z57" i="4" s="1"/>
  <c r="T56" i="4"/>
  <c r="T57" i="4" s="1"/>
  <c r="N56" i="4"/>
  <c r="H56" i="4"/>
  <c r="H57" i="4" s="1"/>
  <c r="C57" i="4" s="1"/>
  <c r="C56" i="4"/>
  <c r="AK55" i="4"/>
  <c r="AK57" i="4" s="1"/>
  <c r="AE55" i="4"/>
  <c r="Y55" i="4"/>
  <c r="S55" i="4"/>
  <c r="S57" i="4" s="1"/>
  <c r="M55" i="4"/>
  <c r="M57" i="4" s="1"/>
  <c r="G55" i="4"/>
  <c r="C55" i="4" s="1"/>
  <c r="D4" i="4"/>
  <c r="AL57" i="16"/>
  <c r="Z57" i="16"/>
  <c r="Y57" i="16"/>
  <c r="N57" i="16"/>
  <c r="AL56" i="16"/>
  <c r="AF56" i="16"/>
  <c r="AF57" i="16" s="1"/>
  <c r="Z56" i="16"/>
  <c r="T56" i="16"/>
  <c r="T57" i="16" s="1"/>
  <c r="N56" i="16"/>
  <c r="H56" i="16"/>
  <c r="H57" i="16" s="1"/>
  <c r="AK55" i="16"/>
  <c r="AK57" i="16" s="1"/>
  <c r="AE55" i="16"/>
  <c r="AE57" i="16" s="1"/>
  <c r="Y55" i="16"/>
  <c r="S55" i="16"/>
  <c r="S57" i="16" s="1"/>
  <c r="M55" i="16"/>
  <c r="M57" i="16" s="1"/>
  <c r="G55" i="16"/>
  <c r="D4" i="16"/>
  <c r="AK57" i="6"/>
  <c r="Y57" i="6"/>
  <c r="M57" i="6"/>
  <c r="AL56" i="6"/>
  <c r="AL57" i="6" s="1"/>
  <c r="AF56" i="6"/>
  <c r="AF57" i="6" s="1"/>
  <c r="Z56" i="6"/>
  <c r="Z57" i="6" s="1"/>
  <c r="T56" i="6"/>
  <c r="N56" i="6"/>
  <c r="N57" i="6" s="1"/>
  <c r="H56" i="6"/>
  <c r="H57" i="6" s="1"/>
  <c r="C57" i="6" s="1"/>
  <c r="AK55" i="6"/>
  <c r="AE55" i="6"/>
  <c r="Y55" i="6"/>
  <c r="S55" i="6"/>
  <c r="M55" i="6"/>
  <c r="G55" i="6"/>
  <c r="C55" i="6" s="1"/>
  <c r="AL25" i="6"/>
  <c r="AF25" i="6"/>
  <c r="Z25" i="6"/>
  <c r="T25" i="6"/>
  <c r="T57" i="6" s="1"/>
  <c r="N25" i="6"/>
  <c r="H25" i="6"/>
  <c r="C25" i="6"/>
  <c r="AK24" i="6"/>
  <c r="AE24" i="6"/>
  <c r="AE57" i="6" s="1"/>
  <c r="Y24" i="6"/>
  <c r="S24" i="6"/>
  <c r="S57" i="6" s="1"/>
  <c r="M24" i="6"/>
  <c r="C24" i="6" s="1"/>
  <c r="G24" i="6"/>
  <c r="G57" i="6" s="1"/>
  <c r="D4" i="6"/>
  <c r="AL57" i="17"/>
  <c r="Z57" i="17"/>
  <c r="N57" i="17"/>
  <c r="AL56" i="17"/>
  <c r="AF56" i="17"/>
  <c r="AF57" i="17" s="1"/>
  <c r="Z56" i="17"/>
  <c r="T56" i="17"/>
  <c r="T57" i="17" s="1"/>
  <c r="N56" i="17"/>
  <c r="H56" i="17"/>
  <c r="H57" i="17" s="1"/>
  <c r="C57" i="17" s="1"/>
  <c r="AK55" i="17"/>
  <c r="AK57" i="17" s="1"/>
  <c r="AE55" i="17"/>
  <c r="AE57" i="17" s="1"/>
  <c r="Y55" i="17"/>
  <c r="Y57" i="17" s="1"/>
  <c r="S55" i="17"/>
  <c r="S57" i="17" s="1"/>
  <c r="M55" i="17"/>
  <c r="M57" i="17" s="1"/>
  <c r="G55" i="17"/>
  <c r="D4" i="17"/>
  <c r="AK57" i="7"/>
  <c r="Y57" i="7"/>
  <c r="M57" i="7"/>
  <c r="AL56" i="7"/>
  <c r="AL57" i="7" s="1"/>
  <c r="AF56" i="7"/>
  <c r="AF57" i="7" s="1"/>
  <c r="Z56" i="7"/>
  <c r="Z57" i="7" s="1"/>
  <c r="T56" i="7"/>
  <c r="T57" i="7" s="1"/>
  <c r="N56" i="7"/>
  <c r="N57" i="7" s="1"/>
  <c r="H56" i="7"/>
  <c r="H57" i="7" s="1"/>
  <c r="AK55" i="7"/>
  <c r="AE55" i="7"/>
  <c r="Y55" i="7"/>
  <c r="S55" i="7"/>
  <c r="M55" i="7"/>
  <c r="G55" i="7"/>
  <c r="C55" i="7" s="1"/>
  <c r="AL32" i="7"/>
  <c r="AF32" i="7"/>
  <c r="Z32" i="7"/>
  <c r="T32" i="7"/>
  <c r="N32" i="7"/>
  <c r="H32" i="7"/>
  <c r="C32" i="7"/>
  <c r="AK31" i="7"/>
  <c r="AE31" i="7"/>
  <c r="AE57" i="7" s="1"/>
  <c r="Y31" i="7"/>
  <c r="S31" i="7"/>
  <c r="S57" i="7" s="1"/>
  <c r="M31" i="7"/>
  <c r="G31" i="7"/>
  <c r="G57" i="7" s="1"/>
  <c r="D4" i="7"/>
  <c r="AL57" i="18"/>
  <c r="Z57" i="18"/>
  <c r="N57" i="18"/>
  <c r="AL56" i="18"/>
  <c r="AF56" i="18"/>
  <c r="AF57" i="18" s="1"/>
  <c r="Z56" i="18"/>
  <c r="T56" i="18"/>
  <c r="T57" i="18" s="1"/>
  <c r="N56" i="18"/>
  <c r="H56" i="18"/>
  <c r="H57" i="18" s="1"/>
  <c r="AK55" i="18"/>
  <c r="AE55" i="18"/>
  <c r="Y55" i="18"/>
  <c r="S55" i="18"/>
  <c r="M55" i="18"/>
  <c r="G55" i="18"/>
  <c r="C55" i="18" s="1"/>
  <c r="AL32" i="18"/>
  <c r="AF32" i="18"/>
  <c r="Z32" i="18"/>
  <c r="T32" i="18"/>
  <c r="N32" i="18"/>
  <c r="H32" i="18"/>
  <c r="C32" i="18" s="1"/>
  <c r="AK31" i="18"/>
  <c r="AK57" i="18" s="1"/>
  <c r="AE31" i="18"/>
  <c r="AE57" i="18" s="1"/>
  <c r="Y31" i="18"/>
  <c r="Y57" i="18" s="1"/>
  <c r="S31" i="18"/>
  <c r="S57" i="18" s="1"/>
  <c r="M31" i="18"/>
  <c r="M57" i="18" s="1"/>
  <c r="G31" i="18"/>
  <c r="G57" i="18" s="1"/>
  <c r="C31" i="18"/>
  <c r="D4" i="18"/>
  <c r="AL56" i="11"/>
  <c r="AL57" i="11" s="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K55" i="11"/>
  <c r="AE55" i="11"/>
  <c r="Y55" i="11"/>
  <c r="S55" i="11"/>
  <c r="S57" i="11" s="1"/>
  <c r="M55" i="11"/>
  <c r="C55" i="11" s="1"/>
  <c r="G55" i="11"/>
  <c r="AL35" i="11"/>
  <c r="AF35" i="11"/>
  <c r="Z35" i="11"/>
  <c r="T35" i="11"/>
  <c r="N35" i="11"/>
  <c r="H35" i="11"/>
  <c r="C35" i="11" s="1"/>
  <c r="AK34" i="11"/>
  <c r="AK57" i="11" s="1"/>
  <c r="AE34" i="11"/>
  <c r="AE57" i="11" s="1"/>
  <c r="Y34" i="11"/>
  <c r="Y57" i="11" s="1"/>
  <c r="S34" i="11"/>
  <c r="M34" i="11"/>
  <c r="M57" i="11" s="1"/>
  <c r="G34" i="11"/>
  <c r="C34" i="11" s="1"/>
  <c r="D4" i="11"/>
  <c r="AL56" i="8"/>
  <c r="AL57" i="8" s="1"/>
  <c r="AF56" i="8"/>
  <c r="AF57" i="8" s="1"/>
  <c r="Z56" i="8"/>
  <c r="Z57" i="8" s="1"/>
  <c r="T56" i="8"/>
  <c r="N56" i="8"/>
  <c r="N57" i="8" s="1"/>
  <c r="H56" i="8"/>
  <c r="C56" i="8" s="1"/>
  <c r="AK55" i="8"/>
  <c r="AE55" i="8"/>
  <c r="Y55" i="8"/>
  <c r="J23" i="13" s="1"/>
  <c r="J28" i="13" s="1"/>
  <c r="S55" i="8"/>
  <c r="M55" i="8"/>
  <c r="G55" i="8"/>
  <c r="AL20" i="8"/>
  <c r="AF20" i="8"/>
  <c r="Z20" i="8"/>
  <c r="T20" i="8"/>
  <c r="T57" i="8" s="1"/>
  <c r="N20" i="8"/>
  <c r="H20" i="8"/>
  <c r="C20" i="8" s="1"/>
  <c r="AK19" i="8"/>
  <c r="AK57" i="8" s="1"/>
  <c r="AE19" i="8"/>
  <c r="AE57" i="8" s="1"/>
  <c r="Y19" i="8"/>
  <c r="Y57" i="8" s="1"/>
  <c r="S19" i="8"/>
  <c r="M19" i="8"/>
  <c r="C19" i="8" s="1"/>
  <c r="G19" i="8"/>
  <c r="G57" i="8" s="1"/>
  <c r="D4" i="8"/>
  <c r="AK57" i="20"/>
  <c r="Y57" i="20"/>
  <c r="AL56" i="20"/>
  <c r="AL57" i="20" s="1"/>
  <c r="AF56" i="20"/>
  <c r="AF57" i="20" s="1"/>
  <c r="Z56" i="20"/>
  <c r="Z57" i="20" s="1"/>
  <c r="T56" i="20"/>
  <c r="T57" i="20" s="1"/>
  <c r="N56" i="20"/>
  <c r="C56" i="20" s="1"/>
  <c r="H56" i="20"/>
  <c r="H57" i="20" s="1"/>
  <c r="AK55" i="20"/>
  <c r="AE55" i="20"/>
  <c r="Y55" i="20"/>
  <c r="S55" i="20"/>
  <c r="M55" i="20"/>
  <c r="G55" i="20"/>
  <c r="AL32" i="20"/>
  <c r="AF32" i="20"/>
  <c r="Z32" i="20"/>
  <c r="T32" i="20"/>
  <c r="N32" i="20"/>
  <c r="H32" i="20"/>
  <c r="C32" i="20"/>
  <c r="AK31" i="20"/>
  <c r="AE31" i="20"/>
  <c r="AE57" i="20" s="1"/>
  <c r="Y31" i="20"/>
  <c r="S31" i="20"/>
  <c r="S57" i="20" s="1"/>
  <c r="M31" i="20"/>
  <c r="G31" i="20"/>
  <c r="G57" i="20" s="1"/>
  <c r="D4" i="20"/>
  <c r="AL57" i="12"/>
  <c r="Z57" i="12"/>
  <c r="N57" i="12"/>
  <c r="AL56" i="12"/>
  <c r="AF56" i="12"/>
  <c r="AF57" i="12" s="1"/>
  <c r="Z56" i="12"/>
  <c r="T56" i="12"/>
  <c r="T57" i="12" s="1"/>
  <c r="N56" i="12"/>
  <c r="H56" i="12"/>
  <c r="H57" i="12" s="1"/>
  <c r="AK55" i="12"/>
  <c r="AE55" i="12"/>
  <c r="Y55" i="12"/>
  <c r="S55" i="12"/>
  <c r="M55" i="12"/>
  <c r="G55" i="12"/>
  <c r="D27" i="13" s="1"/>
  <c r="B27" i="13" s="1"/>
  <c r="AL24" i="12"/>
  <c r="AF24" i="12"/>
  <c r="Z24" i="12"/>
  <c r="T24" i="12"/>
  <c r="N24" i="12"/>
  <c r="H24" i="12"/>
  <c r="C24" i="12" s="1"/>
  <c r="AK23" i="12"/>
  <c r="AK57" i="12" s="1"/>
  <c r="AE23" i="12"/>
  <c r="AE57" i="12" s="1"/>
  <c r="Y23" i="12"/>
  <c r="Y57" i="12" s="1"/>
  <c r="S23" i="12"/>
  <c r="S57" i="12" s="1"/>
  <c r="M23" i="12"/>
  <c r="M57" i="12" s="1"/>
  <c r="G23" i="12"/>
  <c r="D4" i="12"/>
  <c r="C27" i="13"/>
  <c r="C26" i="13"/>
  <c r="C25" i="13"/>
  <c r="C24" i="13"/>
  <c r="C23" i="13"/>
  <c r="C22" i="13"/>
  <c r="C21" i="13"/>
  <c r="C20" i="13"/>
  <c r="C19" i="13"/>
  <c r="C18" i="13"/>
  <c r="C17" i="13"/>
  <c r="O28" i="13"/>
  <c r="N28" i="13"/>
  <c r="M28" i="13"/>
  <c r="K28" i="13"/>
  <c r="I28" i="13"/>
  <c r="G28" i="13"/>
  <c r="E28" i="13"/>
  <c r="C16" i="13"/>
  <c r="C13" i="13"/>
  <c r="C12" i="13"/>
  <c r="B12" i="13"/>
  <c r="C11" i="13"/>
  <c r="C10" i="13"/>
  <c r="B10" i="13"/>
  <c r="C9" i="13"/>
  <c r="O15" i="13"/>
  <c r="O29" i="13" s="1"/>
  <c r="N15" i="13"/>
  <c r="M15" i="13"/>
  <c r="K15" i="13"/>
  <c r="K29" i="13" s="1"/>
  <c r="I15" i="13"/>
  <c r="G15" i="13"/>
  <c r="G29" i="13" s="1"/>
  <c r="C8" i="13"/>
  <c r="C14" i="13" l="1"/>
  <c r="F25" i="13"/>
  <c r="C55" i="20"/>
  <c r="M57" i="20"/>
  <c r="F11" i="13"/>
  <c r="C55" i="17"/>
  <c r="H14" i="13"/>
  <c r="B14" i="13" s="1"/>
  <c r="H9" i="13"/>
  <c r="H11" i="13"/>
  <c r="L11" i="13"/>
  <c r="C55" i="16"/>
  <c r="L9" i="13"/>
  <c r="L15" i="13" s="1"/>
  <c r="B11" i="13"/>
  <c r="C55" i="15"/>
  <c r="F9" i="13"/>
  <c r="F15" i="13" s="1"/>
  <c r="D24" i="13"/>
  <c r="J9" i="13"/>
  <c r="J15" i="13" s="1"/>
  <c r="J29" i="13" s="1"/>
  <c r="C55" i="8"/>
  <c r="H23" i="13"/>
  <c r="H28" i="13" s="1"/>
  <c r="L24" i="13"/>
  <c r="L28" i="13" s="1"/>
  <c r="G57" i="12"/>
  <c r="C55" i="12"/>
  <c r="C23" i="12"/>
  <c r="D26" i="13"/>
  <c r="S57" i="8"/>
  <c r="C28" i="13"/>
  <c r="N29" i="13"/>
  <c r="C57" i="7"/>
  <c r="C15" i="13"/>
  <c r="C29" i="13" s="1"/>
  <c r="E29" i="13"/>
  <c r="I29" i="13"/>
  <c r="M29" i="13"/>
  <c r="C57" i="11"/>
  <c r="C57" i="18"/>
  <c r="C57" i="12"/>
  <c r="C57" i="16"/>
  <c r="H57" i="1"/>
  <c r="C57" i="1" s="1"/>
  <c r="C56" i="1"/>
  <c r="D15" i="13"/>
  <c r="G57" i="11"/>
  <c r="H57" i="15"/>
  <c r="C57" i="15" s="1"/>
  <c r="C56" i="12"/>
  <c r="C31" i="20"/>
  <c r="N57" i="20"/>
  <c r="C57" i="20" s="1"/>
  <c r="M57" i="8"/>
  <c r="C56" i="18"/>
  <c r="C31" i="7"/>
  <c r="C56" i="17"/>
  <c r="G57" i="17"/>
  <c r="C56" i="16"/>
  <c r="G57" i="16"/>
  <c r="G57" i="1"/>
  <c r="H57" i="8"/>
  <c r="C57" i="8" s="1"/>
  <c r="C56" i="7"/>
  <c r="C56" i="6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N2" i="14"/>
  <c r="M5" i="14"/>
  <c r="F28" i="13" l="1"/>
  <c r="B25" i="13"/>
  <c r="F29" i="13"/>
  <c r="H15" i="13"/>
  <c r="L29" i="13"/>
  <c r="B23" i="13"/>
  <c r="B9" i="13"/>
  <c r="B15" i="13" s="1"/>
  <c r="B24" i="13"/>
  <c r="B26" i="13"/>
  <c r="D28" i="13"/>
  <c r="D29" i="13" s="1"/>
  <c r="E5" i="14"/>
  <c r="H29" i="13" l="1"/>
  <c r="B28" i="13"/>
  <c r="B29" i="13" s="1"/>
  <c r="F6" i="14"/>
  <c r="V4" i="1" l="1"/>
  <c r="V4" i="15"/>
  <c r="V4" i="4"/>
  <c r="V4" i="16"/>
  <c r="V4" i="6"/>
  <c r="V4" i="17"/>
  <c r="V4" i="7"/>
  <c r="V4" i="18"/>
  <c r="V4" i="11"/>
  <c r="V4" i="8"/>
  <c r="V4" i="20"/>
  <c r="V4" i="12"/>
</calcChain>
</file>

<file path=xl/sharedStrings.xml><?xml version="1.0" encoding="utf-8"?>
<sst xmlns="http://schemas.openxmlformats.org/spreadsheetml/2006/main" count="16890" uniqueCount="1627">
  <si>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</si>
  <si>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</si>
  <si>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</si>
  <si>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</si>
  <si>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</si>
  <si>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</si>
  <si>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</si>
  <si>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</si>
  <si>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</si>
  <si>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</si>
  <si>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</si>
  <si>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</si>
  <si>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</si>
  <si>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</si>
  <si>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</si>
  <si>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</si>
  <si>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</si>
  <si>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</si>
  <si>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</si>
  <si>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</si>
  <si>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</si>
  <si>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</si>
  <si>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</si>
  <si>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</si>
  <si>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</si>
  <si>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</si>
  <si>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</si>
  <si>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</si>
  <si>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</si>
  <si>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</si>
  <si>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</si>
  <si>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</si>
  <si>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</si>
  <si>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</si>
  <si>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</si>
  <si>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</si>
  <si>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</si>
  <si>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</si>
  <si>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</si>
  <si>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</si>
  <si>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</si>
  <si>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</si>
  <si>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</si>
  <si>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</si>
  <si>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</si>
  <si>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</si>
  <si>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</si>
  <si>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</si>
  <si>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</si>
  <si>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</si>
  <si>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</si>
  <si>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</si>
  <si>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</si>
  <si>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</si>
  <si>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</si>
  <si>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</si>
  <si>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</si>
  <si>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</si>
  <si>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</si>
  <si>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</si>
  <si>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</si>
  <si>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</si>
  <si>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</si>
  <si>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</si>
  <si>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</si>
  <si>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</si>
  <si>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</si>
  <si>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</si>
  <si>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</si>
  <si>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</si>
  <si>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</si>
  <si>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</si>
  <si>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</si>
  <si>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</si>
  <si>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</si>
  <si>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</si>
  <si>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</si>
  <si>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</si>
  <si>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</si>
  <si>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</si>
  <si>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</si>
  <si>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</si>
  <si>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</si>
  <si>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</si>
  <si>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</si>
  <si>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</si>
  <si>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</si>
  <si>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</si>
  <si>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</si>
  <si>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</si>
  <si>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</si>
  <si>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</si>
  <si>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</si>
  <si>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</si>
  <si>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</si>
  <si>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</si>
  <si>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</si>
  <si>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</si>
  <si>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</si>
  <si>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</si>
  <si>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</si>
  <si>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</si>
  <si>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</si>
  <si>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</si>
  <si>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</si>
  <si>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</si>
  <si>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</si>
  <si>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</si>
  <si>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</si>
  <si>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</si>
  <si>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</si>
  <si>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</si>
  <si>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</si>
  <si>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</si>
  <si>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</si>
  <si>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</si>
  <si>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</si>
  <si>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</si>
  <si>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</si>
  <si>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</si>
  <si>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</si>
  <si>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</si>
  <si>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</si>
  <si>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</si>
  <si>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</si>
  <si>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</si>
  <si>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</si>
  <si>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</si>
  <si>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</si>
  <si>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</si>
  <si>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</si>
  <si>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</si>
  <si>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</si>
  <si>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</si>
  <si>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福岡県</t>
    <rPh sb="0" eb="2">
      <t>フクオカ</t>
    </rPh>
    <rPh sb="2" eb="3">
      <t>ケン</t>
    </rPh>
    <phoneticPr fontId="11"/>
  </si>
  <si>
    <t>福岡都市圏</t>
    <rPh sb="0" eb="2">
      <t>フクオカ</t>
    </rPh>
    <rPh sb="2" eb="5">
      <t>トシケン</t>
    </rPh>
    <phoneticPr fontId="11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</si>
  <si>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</si>
  <si>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</si>
  <si>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</si>
  <si>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</si>
  <si>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</si>
  <si>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</si>
  <si>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</si>
  <si>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</si>
  <si>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</si>
  <si>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</si>
  <si>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</si>
  <si>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</si>
  <si>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</si>
  <si>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1"/>
  </si>
  <si>
    <t>博多区</t>
    <phoneticPr fontId="11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</si>
  <si>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</si>
  <si>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</si>
  <si>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</si>
  <si>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</si>
  <si>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</si>
  <si>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</si>
  <si>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</si>
  <si>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</si>
  <si>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</si>
  <si>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</si>
  <si>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</si>
  <si>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1"/>
  </si>
  <si>
    <t>古賀市</t>
    <rPh sb="0" eb="2">
      <t>コガ</t>
    </rPh>
    <rPh sb="2" eb="3">
      <t>シ</t>
    </rPh>
    <phoneticPr fontId="11"/>
  </si>
  <si>
    <t xml:space="preserve">粕屋郡 </t>
    <phoneticPr fontId="11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</si>
  <si>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</si>
  <si>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</si>
  <si>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</si>
  <si>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</si>
  <si>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1"/>
  </si>
  <si>
    <t>合計</t>
    <rPh sb="0" eb="2">
      <t>ゴウケイ</t>
    </rPh>
    <phoneticPr fontId="11"/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</si>
  <si>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</si>
  <si>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</si>
  <si>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</si>
  <si>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</si>
  <si>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</si>
  <si>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</si>
  <si>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</si>
  <si>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</si>
  <si>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</si>
  <si>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</si>
  <si>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</si>
  <si>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</si>
  <si>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</si>
  <si>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</si>
  <si>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</si>
  <si>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</si>
  <si>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</si>
  <si>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</si>
  <si>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</si>
  <si>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</si>
  <si>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</si>
  <si>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</si>
  <si>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</si>
  <si>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3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</si>
  <si>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</si>
  <si>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</si>
  <si>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</si>
  <si>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</si>
  <si>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</si>
  <si>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</si>
  <si>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</si>
  <si>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</si>
  <si>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</si>
  <si>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</si>
  <si>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</si>
  <si>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</si>
  <si>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</si>
  <si>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</si>
  <si>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</si>
  <si>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</si>
  <si>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</si>
  <si>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</si>
  <si>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</si>
  <si>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香椎･香椎浜･照葉</t>
  </si>
  <si>
    <t>010397</t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</si>
  <si>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</si>
  <si>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</si>
  <si>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</si>
  <si>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</si>
  <si>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</si>
  <si>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</si>
  <si>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</si>
  <si>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</si>
  <si>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</si>
  <si>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</si>
  <si>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</si>
  <si>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</si>
  <si>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</si>
  <si>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</si>
  <si>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</si>
  <si>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</si>
  <si>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</si>
  <si>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</si>
  <si>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香住丘AS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</si>
  <si>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</si>
  <si>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</si>
  <si>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</si>
  <si>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</si>
  <si>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</si>
  <si>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</si>
  <si>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</si>
  <si>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</si>
  <si>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</si>
  <si>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</si>
  <si>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</si>
  <si>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</si>
  <si>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</si>
  <si>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</si>
  <si>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</si>
  <si>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</si>
  <si>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</si>
  <si>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</si>
  <si>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</si>
  <si>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</si>
  <si>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</si>
  <si>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香椎AS</t>
    <phoneticPr fontId="4"/>
  </si>
  <si>
    <t>001862</t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</si>
  <si>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</si>
  <si>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</si>
  <si>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</si>
  <si>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</si>
  <si>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</si>
  <si>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</si>
  <si>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名島・千早西S</t>
    <rPh sb="3" eb="6">
      <t>チハヤニシ</t>
    </rPh>
    <phoneticPr fontId="4"/>
  </si>
  <si>
    <t>010209</t>
  </si>
  <si>
    <t>志賀島</t>
  </si>
  <si>
    <t>001894</t>
  </si>
  <si>
    <t>香椎駅前</t>
    <rPh sb="0" eb="3">
      <t>カシイエキ</t>
    </rPh>
    <rPh sb="3" eb="4">
      <t>マエ</t>
    </rPh>
    <phoneticPr fontId="4"/>
  </si>
  <si>
    <t>010400</t>
    <phoneticPr fontId="4"/>
  </si>
  <si>
    <t>PS美和台②</t>
    <phoneticPr fontId="4"/>
  </si>
  <si>
    <t>009859</t>
    <phoneticPr fontId="4"/>
  </si>
  <si>
    <t>多々良・青葉・香椎台S</t>
    <rPh sb="4" eb="6">
      <t>アオバ</t>
    </rPh>
    <rPh sb="7" eb="10">
      <t>カシイダイ</t>
    </rPh>
    <phoneticPr fontId="4"/>
  </si>
  <si>
    <t>010207</t>
  </si>
  <si>
    <t>香椎南・筥松</t>
    <rPh sb="4" eb="5">
      <t>ハコ</t>
    </rPh>
    <rPh sb="5" eb="6">
      <t>マツ</t>
    </rPh>
    <phoneticPr fontId="1"/>
  </si>
  <si>
    <t>009753</t>
  </si>
  <si>
    <t>PS香住丘</t>
  </si>
  <si>
    <t>008986</t>
  </si>
  <si>
    <t>筥松S</t>
    <phoneticPr fontId="4"/>
  </si>
  <si>
    <t>001869</t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</si>
  <si>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</si>
  <si>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</si>
  <si>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PS香椎下原</t>
  </si>
  <si>
    <t>009006</t>
  </si>
  <si>
    <t>箱崎AMS</t>
    <phoneticPr fontId="4"/>
  </si>
  <si>
    <t>001870</t>
  </si>
  <si>
    <t>PS香椎</t>
  </si>
  <si>
    <t>008987</t>
  </si>
  <si>
    <t>香椎照葉S</t>
    <rPh sb="2" eb="4">
      <t>テリハ</t>
    </rPh>
    <phoneticPr fontId="4"/>
  </si>
  <si>
    <t>010387</t>
  </si>
  <si>
    <t/>
  </si>
  <si>
    <t>PS照葉</t>
  </si>
  <si>
    <t>009003</t>
  </si>
  <si>
    <t>PS城浜</t>
  </si>
  <si>
    <t>009001</t>
  </si>
  <si>
    <t>PS千早</t>
  </si>
  <si>
    <t>008989</t>
  </si>
  <si>
    <t>PS千早西①</t>
    <phoneticPr fontId="4"/>
  </si>
  <si>
    <t>009002</t>
  </si>
  <si>
    <t>PS千早西②</t>
    <phoneticPr fontId="4"/>
  </si>
  <si>
    <t>009656</t>
  </si>
  <si>
    <t>PS名島</t>
  </si>
  <si>
    <t>008991</t>
  </si>
  <si>
    <t>PS舞松原</t>
  </si>
  <si>
    <t>009005</t>
  </si>
  <si>
    <t>PS八田</t>
  </si>
  <si>
    <t>009004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</si>
  <si>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</si>
  <si>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</si>
  <si>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</si>
  <si>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</si>
  <si>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</si>
  <si>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</si>
  <si>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</si>
  <si>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</si>
  <si>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</si>
  <si>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</si>
  <si>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</si>
  <si>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</si>
  <si>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</si>
  <si>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</si>
  <si>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</si>
  <si>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</si>
  <si>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</si>
  <si>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</si>
  <si>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</si>
  <si>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</si>
  <si>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</si>
  <si>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</si>
  <si>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</si>
  <si>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</si>
  <si>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</si>
  <si>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</si>
  <si>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</si>
  <si>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</si>
  <si>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</si>
  <si>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</si>
  <si>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</si>
  <si>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</si>
  <si>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</si>
  <si>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</si>
  <si>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</si>
  <si>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</si>
  <si>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</si>
  <si>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</si>
  <si>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</si>
  <si>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</si>
  <si>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</si>
  <si>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</si>
  <si>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</si>
  <si>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●R7.12.日経「香椎･千早・松崎」の一部を「香椎東」「久山」に移動後、</t>
    <rPh sb="7" eb="9">
      <t>ニッケイ</t>
    </rPh>
    <rPh sb="10" eb="12">
      <t>カシイ</t>
    </rPh>
    <rPh sb="13" eb="15">
      <t>チハヤ</t>
    </rPh>
    <rPh sb="16" eb="18">
      <t>マツザキ</t>
    </rPh>
    <rPh sb="24" eb="26">
      <t>カシイ</t>
    </rPh>
    <rPh sb="26" eb="27">
      <t>ヒガシ</t>
    </rPh>
    <rPh sb="29" eb="31">
      <t>ヒサヤマ</t>
    </rPh>
    <rPh sb="35" eb="36">
      <t>ゴ</t>
    </rPh>
    <phoneticPr fontId="4"/>
  </si>
  <si>
    <t>●R8.2.朝日「香椎･香椎浜･照葉」の一部を西日本「香住丘AS」「香椎AS」に移動。</t>
    <rPh sb="9" eb="11">
      <t>カシイ</t>
    </rPh>
    <rPh sb="12" eb="15">
      <t>カシイハマ</t>
    </rPh>
    <rPh sb="16" eb="18">
      <t>テリハ</t>
    </rPh>
    <rPh sb="27" eb="29">
      <t>カスミ</t>
    </rPh>
    <rPh sb="29" eb="30">
      <t>オカ</t>
    </rPh>
    <rPh sb="34" eb="36">
      <t>カシイ</t>
    </rPh>
    <phoneticPr fontId="4"/>
  </si>
  <si>
    <t>●R7.11.日経「香椎・千早・松崎」の一部を分割し、新店「香椎東」と「香住ヶ丘」に移動</t>
  </si>
  <si>
    <t>「香椎東」から「香椎駅前」に名変</t>
  </si>
  <si>
    <t>●R8.2.日経「香椎･千早･松崎」の一部を「香住ヶ丘」「香椎駅前」に移動。</t>
    <rPh sb="6" eb="8">
      <t>ニッケイ</t>
    </rPh>
    <rPh sb="9" eb="11">
      <t>カシイ</t>
    </rPh>
    <rPh sb="12" eb="14">
      <t>チハヤ</t>
    </rPh>
    <rPh sb="15" eb="17">
      <t>マツザキ</t>
    </rPh>
    <rPh sb="29" eb="31">
      <t>カシイ</t>
    </rPh>
    <rPh sb="31" eb="33">
      <t>エキマエ</t>
    </rPh>
    <phoneticPr fontId="4"/>
  </si>
  <si>
    <t>●R7.11.朝日「香椎･香住丘･照葉」の一部を西日本「香住丘S」「香椎東S」に移動、合売化。</t>
    <rPh sb="10" eb="12">
      <t>カシイ</t>
    </rPh>
    <rPh sb="13" eb="15">
      <t>カスミ</t>
    </rPh>
    <rPh sb="15" eb="16">
      <t>オカ</t>
    </rPh>
    <rPh sb="17" eb="19">
      <t>テリハ</t>
    </rPh>
    <rPh sb="28" eb="30">
      <t>カスミ</t>
    </rPh>
    <rPh sb="30" eb="31">
      <t>オカ</t>
    </rPh>
    <rPh sb="34" eb="36">
      <t>カシイ</t>
    </rPh>
    <rPh sb="36" eb="37">
      <t>ヒガシ</t>
    </rPh>
    <phoneticPr fontId="4"/>
  </si>
  <si>
    <t>●R7.12.西日本「香椎S」を廃店し、「香椎東AS」に接収後、「香椎AS」に名変</t>
    <rPh sb="7" eb="10">
      <t>ニシニホン</t>
    </rPh>
    <rPh sb="11" eb="13">
      <t>カシイ</t>
    </rPh>
    <rPh sb="16" eb="18">
      <t>ハイテン</t>
    </rPh>
    <rPh sb="21" eb="23">
      <t>カシイ</t>
    </rPh>
    <rPh sb="23" eb="24">
      <t>ヒガシ</t>
    </rPh>
    <rPh sb="28" eb="30">
      <t>セッシュウ</t>
    </rPh>
    <rPh sb="30" eb="31">
      <t>ゴ</t>
    </rPh>
    <rPh sb="33" eb="35">
      <t>カシイ</t>
    </rPh>
    <rPh sb="39" eb="41">
      <t>メイヘン</t>
    </rPh>
    <phoneticPr fontId="4"/>
  </si>
  <si>
    <t xml:space="preserve">  朝日「香椎･香椎浜･照葉」、西日本「香住丘AS」「香椎東AS」に名変</t>
    <phoneticPr fontId="4"/>
  </si>
  <si>
    <t>●R7.12.朝日「香椎･香椎浜･照葉」の一部を西日本「香椎AS」に移動、合売化。</t>
    <rPh sb="10" eb="12">
      <t>カシイ</t>
    </rPh>
    <rPh sb="13" eb="16">
      <t>カシイハマ</t>
    </rPh>
    <rPh sb="17" eb="19">
      <t>テリハ</t>
    </rPh>
    <rPh sb="28" eb="30">
      <t>カシイ</t>
    </rPh>
    <phoneticPr fontId="4"/>
  </si>
  <si>
    <t>●R7.12.朝日「千早・松崎・青葉」の一部を西日本「長者原AS」「久山・福岡インターAS」に移動、合売化。</t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</si>
  <si>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</si>
  <si>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</si>
  <si>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</si>
  <si>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</si>
  <si>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</si>
  <si>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</si>
  <si>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</si>
  <si>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</si>
  <si>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</si>
  <si>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</si>
  <si>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</si>
  <si>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</si>
  <si>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</si>
  <si>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</si>
  <si>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</si>
  <si>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</si>
  <si>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</si>
  <si>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</si>
  <si>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</si>
  <si>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</si>
  <si>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月隈M</t>
    <phoneticPr fontId="3"/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</si>
  <si>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</si>
  <si>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</si>
  <si>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</si>
  <si>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</si>
  <si>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</si>
  <si>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</si>
  <si>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</si>
  <si>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</si>
  <si>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</si>
  <si>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諸岡</t>
    <rPh sb="0" eb="2">
      <t>モロオカ</t>
    </rPh>
    <phoneticPr fontId="3"/>
  </si>
  <si>
    <t>010698</t>
  </si>
  <si>
    <t>空港前M</t>
    <phoneticPr fontId="3"/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</si>
  <si>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</si>
  <si>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</si>
  <si>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</si>
  <si>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</si>
  <si>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</si>
  <si>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</si>
  <si>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</si>
  <si>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</si>
  <si>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</si>
  <si>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博多駅東</t>
    <rPh sb="3" eb="4">
      <t>ヒガシ</t>
    </rPh>
    <phoneticPr fontId="4"/>
  </si>
  <si>
    <t>009167</t>
    <phoneticPr fontId="4"/>
  </si>
  <si>
    <t>010699</t>
  </si>
  <si>
    <t>PS博多①</t>
  </si>
  <si>
    <t>009012</t>
  </si>
  <si>
    <t>板付・雑餉隈S</t>
    <rPh sb="3" eb="6">
      <t>ザッショノクマ</t>
    </rPh>
    <phoneticPr fontId="4"/>
  </si>
  <si>
    <t>009730</t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</si>
  <si>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</si>
  <si>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</si>
  <si>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</si>
  <si>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</si>
  <si>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</si>
  <si>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</si>
  <si>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</si>
  <si>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</si>
  <si>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</si>
  <si>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</si>
  <si>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</si>
  <si>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</si>
  <si>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月隈</t>
    <rPh sb="0" eb="2">
      <t>ツキグマ</t>
    </rPh>
    <phoneticPr fontId="4"/>
  </si>
  <si>
    <t>010357</t>
    <phoneticPr fontId="3"/>
  </si>
  <si>
    <t>PS東光</t>
  </si>
  <si>
    <t>009009</t>
  </si>
  <si>
    <t>PS板付</t>
    <rPh sb="2" eb="4">
      <t>イタツ</t>
    </rPh>
    <phoneticPr fontId="3"/>
  </si>
  <si>
    <t>009191</t>
    <phoneticPr fontId="3"/>
  </si>
  <si>
    <t>PS三筑</t>
  </si>
  <si>
    <t>009016</t>
  </si>
  <si>
    <t>PS席田</t>
  </si>
  <si>
    <t>009017</t>
  </si>
  <si>
    <t>PS春住</t>
  </si>
  <si>
    <t>009185</t>
  </si>
  <si>
    <t>PS住吉</t>
  </si>
  <si>
    <t>009184</t>
  </si>
  <si>
    <t>PS那珂南</t>
  </si>
  <si>
    <t>009190</t>
  </si>
  <si>
    <t>PS板付北</t>
  </si>
  <si>
    <t>009188</t>
  </si>
  <si>
    <t>PS東住吉①</t>
    <phoneticPr fontId="3"/>
  </si>
  <si>
    <t>009860</t>
    <phoneticPr fontId="3"/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</si>
  <si>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</si>
  <si>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</si>
  <si>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</si>
  <si>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</si>
  <si>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</si>
  <si>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</si>
  <si>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</si>
  <si>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</si>
  <si>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</si>
  <si>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</si>
  <si>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廃店</t>
    <rPh sb="0" eb="2">
      <t>ハイテン</t>
    </rPh>
    <phoneticPr fontId="4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</si>
  <si>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</si>
  <si>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●R8.5.毎日糟屋郡「月隈志免空港東」を廃店、3分割し読売「月隈」「空港前」</t>
    <rPh sb="8" eb="11">
      <t>カスヤグン</t>
    </rPh>
    <phoneticPr fontId="3"/>
  </si>
  <si>
    <t>●R8.6.日経「博多南部・井尻」の一部を分割し、南区「井尻・横手」を新設、</t>
  </si>
  <si>
    <t>●R7.5.13. 日経「空港前」は「別府」を統合し、「空港前・別府」に名変</t>
    <phoneticPr fontId="3"/>
  </si>
  <si>
    <t>　糟屋郡「志免」に合売化。「月隈M」「空港前M」「志免M」に名変</t>
    <rPh sb="30" eb="32">
      <t>メイヘン</t>
    </rPh>
    <phoneticPr fontId="3"/>
  </si>
  <si>
    <t>　 「博多南部・井尻」は「博多南部」に名変</t>
    <phoneticPr fontId="3"/>
  </si>
  <si>
    <t xml:space="preserve">   ｢空港前」の一部を新店「月隈」に分割。</t>
    <phoneticPr fontId="3"/>
  </si>
  <si>
    <t>●R8.6.朝日「博多南部」の一部を南区「井尻・横手」に移動</t>
  </si>
  <si>
    <t>●R7.12.毎日｢空港前｣を廃店し、粕屋郡「粕屋」に統合後、「粕屋空港前」に名変</t>
    <rPh sb="7" eb="9">
      <t>マイニチ</t>
    </rPh>
    <rPh sb="10" eb="13">
      <t>クウコウマエ</t>
    </rPh>
    <rPh sb="15" eb="17">
      <t>ハイテン</t>
    </rPh>
    <rPh sb="19" eb="22">
      <t>カスヤグン</t>
    </rPh>
    <rPh sb="23" eb="25">
      <t>カスヤ</t>
    </rPh>
    <rPh sb="27" eb="29">
      <t>トウゴウ</t>
    </rPh>
    <rPh sb="29" eb="30">
      <t>ゴ</t>
    </rPh>
    <rPh sb="32" eb="34">
      <t>カスヤ</t>
    </rPh>
    <rPh sb="34" eb="36">
      <t>クウコウ</t>
    </rPh>
    <rPh sb="36" eb="37">
      <t>マエ</t>
    </rPh>
    <rPh sb="39" eb="41">
      <t>メイヘン</t>
    </rPh>
    <phoneticPr fontId="3"/>
  </si>
  <si>
    <t>●R8.6.毎日南区「井尻南」廃店し、「A井尻」の一部と統合。博多区に「諸岡」を新設</t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</si>
  <si>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</si>
  <si>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</si>
  <si>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</si>
  <si>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</si>
  <si>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</si>
  <si>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</si>
  <si>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</si>
  <si>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</si>
  <si>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</si>
  <si>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</si>
  <si>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</si>
  <si>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</si>
  <si>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</si>
  <si>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</si>
  <si>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</si>
  <si>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</si>
  <si>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</si>
  <si>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</si>
  <si>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</si>
  <si>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</si>
  <si>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</si>
  <si>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</si>
  <si>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</si>
  <si>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</si>
  <si>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</si>
  <si>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</si>
  <si>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小笹AS</t>
    <phoneticPr fontId="3"/>
  </si>
  <si>
    <t>001959</t>
  </si>
  <si>
    <t>渡辺通</t>
    <rPh sb="0" eb="3">
      <t>ワタナベドオリ</t>
    </rPh>
    <phoneticPr fontId="3"/>
  </si>
  <si>
    <t>007661</t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</si>
  <si>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</si>
  <si>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</si>
  <si>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</si>
  <si>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</si>
  <si>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</si>
  <si>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</si>
  <si>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</si>
  <si>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</si>
  <si>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</si>
  <si>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</si>
  <si>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</si>
  <si>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</si>
  <si>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</si>
  <si>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</si>
  <si>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</si>
  <si>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</si>
  <si>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</si>
  <si>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</si>
  <si>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</si>
  <si>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</si>
  <si>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</si>
  <si>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笹丘・田島</t>
    <rPh sb="0" eb="2">
      <t>ササオカ</t>
    </rPh>
    <rPh sb="3" eb="5">
      <t>タシマ</t>
    </rPh>
    <phoneticPr fontId="3"/>
  </si>
  <si>
    <t>010408</t>
  </si>
  <si>
    <t>PS当仁②</t>
  </si>
  <si>
    <t>009026</t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</si>
  <si>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</si>
  <si>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</si>
  <si>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</si>
  <si>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</si>
  <si>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</si>
  <si>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</si>
  <si>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</si>
  <si>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</si>
  <si>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PS笹丘②</t>
  </si>
  <si>
    <t>009019</t>
  </si>
  <si>
    <t>PS赤坂</t>
    <rPh sb="2" eb="4">
      <t>アカサカ</t>
    </rPh>
    <phoneticPr fontId="3"/>
  </si>
  <si>
    <t>009422</t>
    <phoneticPr fontId="3"/>
  </si>
  <si>
    <t>PS警固</t>
  </si>
  <si>
    <t>009193</t>
  </si>
  <si>
    <t>PS福浜</t>
  </si>
  <si>
    <t>009027</t>
    <phoneticPr fontId="3"/>
  </si>
  <si>
    <t>PS南当仁</t>
  </si>
  <si>
    <t>009192</t>
  </si>
  <si>
    <t>PS赤坂①</t>
  </si>
  <si>
    <t>009021</t>
  </si>
  <si>
    <t>廃店</t>
    <rPh sb="0" eb="2">
      <t>ハイテン</t>
    </rPh>
    <phoneticPr fontId="3"/>
  </si>
  <si>
    <t>PS赤坂②</t>
    <phoneticPr fontId="3"/>
  </si>
  <si>
    <t>009022</t>
  </si>
  <si>
    <t>●R8.2.朝日「小笹・笹丘」を廃店し、西日本「六本松AS」「小笹S」「薬院・けやき通りAS」</t>
    <phoneticPr fontId="3"/>
  </si>
  <si>
    <t>　城南区「笹丘・田島S」に分割、合売化</t>
    <phoneticPr fontId="3"/>
  </si>
  <si>
    <t>●R8.2.朝日「長住」を廃店し、朝日「長尾片江」西日本「花畑・長住S」「小笹S」に分割、合売化</t>
  </si>
  <si>
    <t>●R8.2.日経「笹丘」へ「城南」から一部エリア移動、「笹丘・田島」へ名変</t>
    <rPh sb="6" eb="8">
      <t>ニッケイ</t>
    </rPh>
    <rPh sb="9" eb="11">
      <t>ササオカ</t>
    </rPh>
    <rPh sb="14" eb="16">
      <t>ジョウナン</t>
    </rPh>
    <rPh sb="19" eb="21">
      <t>イチブ</t>
    </rPh>
    <rPh sb="24" eb="26">
      <t>イドウ</t>
    </rPh>
    <rPh sb="28" eb="29">
      <t>ササ</t>
    </rPh>
    <rPh sb="29" eb="30">
      <t>オカ</t>
    </rPh>
    <rPh sb="31" eb="33">
      <t>タジマ</t>
    </rPh>
    <rPh sb="35" eb="37">
      <t>メイヘン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</si>
  <si>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</si>
  <si>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</si>
  <si>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</si>
  <si>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</si>
  <si>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</si>
  <si>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</si>
  <si>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</si>
  <si>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</si>
  <si>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</si>
  <si>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</si>
  <si>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</si>
  <si>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</si>
  <si>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</si>
  <si>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</si>
  <si>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</si>
  <si>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</si>
  <si>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大橋中部</t>
    <rPh sb="2" eb="4">
      <t>チュウブ</t>
    </rPh>
    <phoneticPr fontId="1"/>
  </si>
  <si>
    <t>002008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</si>
  <si>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</si>
  <si>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</si>
  <si>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</si>
  <si>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</si>
  <si>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</si>
  <si>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</si>
  <si>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</si>
  <si>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</si>
  <si>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大楠・平尾南S</t>
    <rPh sb="3" eb="5">
      <t>ヒラオ</t>
    </rPh>
    <rPh sb="5" eb="6">
      <t>ミナミ</t>
    </rPh>
    <phoneticPr fontId="3"/>
  </si>
  <si>
    <t>008826</t>
  </si>
  <si>
    <t>弥永･警弥郷</t>
  </si>
  <si>
    <t>002009</t>
  </si>
  <si>
    <t>屋形原</t>
  </si>
  <si>
    <t>002015</t>
  </si>
  <si>
    <t>002025</t>
  </si>
  <si>
    <t>大橋中部・南部</t>
    <rPh sb="0" eb="2">
      <t>オオハシ</t>
    </rPh>
    <rPh sb="2" eb="4">
      <t>チュウブ</t>
    </rPh>
    <rPh sb="5" eb="7">
      <t>ナンブ</t>
    </rPh>
    <phoneticPr fontId="3"/>
  </si>
  <si>
    <t>010929</t>
  </si>
  <si>
    <t>PS大池</t>
  </si>
  <si>
    <t>009040</t>
  </si>
  <si>
    <t>大橋･三宅S</t>
    <rPh sb="0" eb="2">
      <t>オオハシ</t>
    </rPh>
    <phoneticPr fontId="3"/>
  </si>
  <si>
    <t>010363</t>
  </si>
  <si>
    <t>井尻･横手</t>
  </si>
  <si>
    <t>002010</t>
  </si>
  <si>
    <t>002016</t>
  </si>
  <si>
    <t>野間・高宮</t>
  </si>
  <si>
    <t>007787</t>
    <phoneticPr fontId="3"/>
  </si>
  <si>
    <t>花畑・長住</t>
  </si>
  <si>
    <t>010409</t>
  </si>
  <si>
    <t>PS長丘</t>
  </si>
  <si>
    <t>009045</t>
  </si>
  <si>
    <t>井尻南･弥永･老司S</t>
    <rPh sb="7" eb="9">
      <t>ロウジ</t>
    </rPh>
    <phoneticPr fontId="3"/>
  </si>
  <si>
    <t>009898</t>
  </si>
  <si>
    <t>M大橋南部</t>
    <phoneticPr fontId="3"/>
  </si>
  <si>
    <t>010928</t>
  </si>
  <si>
    <t>A井尻</t>
    <phoneticPr fontId="3"/>
  </si>
  <si>
    <t>008525</t>
    <phoneticPr fontId="3"/>
  </si>
  <si>
    <t>大橋南部</t>
  </si>
  <si>
    <t>002028</t>
  </si>
  <si>
    <t>井尻・横手</t>
    <rPh sb="0" eb="2">
      <t>イジリ</t>
    </rPh>
    <rPh sb="3" eb="5">
      <t>ヨコテ</t>
    </rPh>
    <phoneticPr fontId="3"/>
  </si>
  <si>
    <t>010700</t>
  </si>
  <si>
    <t>PS長住</t>
  </si>
  <si>
    <t>009044</t>
  </si>
  <si>
    <t>花畑・長住AS</t>
    <phoneticPr fontId="3"/>
  </si>
  <si>
    <t>002002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</si>
  <si>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</si>
  <si>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</si>
  <si>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PS西長住</t>
  </si>
  <si>
    <t>009043</t>
  </si>
  <si>
    <t>PS塩原</t>
  </si>
  <si>
    <t>009036</t>
  </si>
  <si>
    <t>PS東若久</t>
  </si>
  <si>
    <t>009042</t>
  </si>
  <si>
    <t>PS筑紫丘</t>
  </si>
  <si>
    <t>009048</t>
  </si>
  <si>
    <t>PS三宅</t>
  </si>
  <si>
    <t>009046</t>
  </si>
  <si>
    <t>PS横手</t>
  </si>
  <si>
    <t>009031</t>
  </si>
  <si>
    <t>PS野多目</t>
  </si>
  <si>
    <t>009047</t>
  </si>
  <si>
    <t>PS曰佐</t>
  </si>
  <si>
    <t>009032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</si>
  <si>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</si>
  <si>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</si>
  <si>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</si>
  <si>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</si>
  <si>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</si>
  <si>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</si>
  <si>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</si>
  <si>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</si>
  <si>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</si>
  <si>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</si>
  <si>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</si>
  <si>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</si>
  <si>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</si>
  <si>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</si>
  <si>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</si>
  <si>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</si>
  <si>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</si>
  <si>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</si>
  <si>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</si>
  <si>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</si>
  <si>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</si>
  <si>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</si>
  <si>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</si>
  <si>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</si>
  <si>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</si>
  <si>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廃店</t>
    <rPh sb="0" eb="1">
      <t>ハイ</t>
    </rPh>
    <rPh sb="1" eb="2">
      <t>テン</t>
    </rPh>
    <phoneticPr fontId="4"/>
  </si>
  <si>
    <t>PS宮竹</t>
  </si>
  <si>
    <t>009194</t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</si>
  <si>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</si>
  <si>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●R8.2.日経「花畑・長住」へ「城南」から一部エリア移動</t>
  </si>
  <si>
    <t>●R8.7.朝日「大橋南部」の一部を「大橋中部」に分割し、「M大橋南部」に名変</t>
    <rPh sb="6" eb="8">
      <t>アサヒ</t>
    </rPh>
    <rPh sb="9" eb="11">
      <t>オオハシ</t>
    </rPh>
    <rPh sb="11" eb="13">
      <t>ナンブ</t>
    </rPh>
    <rPh sb="15" eb="17">
      <t>イチブ</t>
    </rPh>
    <rPh sb="19" eb="21">
      <t>オオハシ</t>
    </rPh>
    <rPh sb="21" eb="23">
      <t>チュウブ</t>
    </rPh>
    <rPh sb="25" eb="27">
      <t>ブンカツ</t>
    </rPh>
    <rPh sb="31" eb="33">
      <t>オオハシ</t>
    </rPh>
    <rPh sb="33" eb="35">
      <t>ナンブ</t>
    </rPh>
    <rPh sb="37" eb="39">
      <t>メイヘン</t>
    </rPh>
    <phoneticPr fontId="3"/>
  </si>
  <si>
    <t>●R7.6.3西日本「三宅S」を「大橋・三宅S」に名変</t>
  </si>
  <si>
    <t>●R8.6.朝日博多区「博多南部」の一部を「井尻・横手」に移動</t>
  </si>
  <si>
    <t>●R8.7.日経「鶴田」の一部を「花畑・長住」に分割し、「大橋中部・南部」に名変</t>
    <rPh sb="6" eb="8">
      <t>ニッケイ</t>
    </rPh>
    <rPh sb="9" eb="11">
      <t>ツルタ</t>
    </rPh>
    <rPh sb="13" eb="15">
      <t>イチブ</t>
    </rPh>
    <rPh sb="17" eb="19">
      <t>ハナハタ</t>
    </rPh>
    <rPh sb="20" eb="22">
      <t>ナガスミ</t>
    </rPh>
    <rPh sb="24" eb="26">
      <t>ブンカツ</t>
    </rPh>
    <rPh sb="29" eb="31">
      <t>オオハシ</t>
    </rPh>
    <rPh sb="31" eb="33">
      <t>チュウブ</t>
    </rPh>
    <rPh sb="34" eb="36">
      <t>ナンブ</t>
    </rPh>
    <rPh sb="38" eb="40">
      <t>メイヘン</t>
    </rPh>
    <phoneticPr fontId="3"/>
  </si>
  <si>
    <t>●R7.11.西日本「長丘S」を廃店し、「花畑・長住S」に統合</t>
    <rPh sb="11" eb="13">
      <t>ナガオカ</t>
    </rPh>
    <rPh sb="16" eb="18">
      <t>ハイテン</t>
    </rPh>
    <rPh sb="21" eb="23">
      <t>ハナハタ</t>
    </rPh>
    <rPh sb="24" eb="26">
      <t>ナガスミ</t>
    </rPh>
    <rPh sb="29" eb="31">
      <t>トウゴウ</t>
    </rPh>
    <phoneticPr fontId="3"/>
  </si>
  <si>
    <t>●R8.6.毎日「井尻南」廃店し、「A井尻」の一部と統合。博多区に「諸岡」を新設</t>
  </si>
  <si>
    <t>●R8.2.西日本「笹丘・田島S」と「花畑・長住S」の一部を「長尾・片江S」へ移動</t>
  </si>
  <si>
    <t>●R8.6.日経博多区「博多南部・井尻」の一部を分割し、南区「井尻・横手」を新設、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</si>
  <si>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</si>
  <si>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</si>
  <si>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</si>
  <si>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</si>
  <si>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長尾・片江</t>
    <rPh sb="3" eb="5">
      <t>カタエ</t>
    </rPh>
    <phoneticPr fontId="3"/>
  </si>
  <si>
    <t>010407</t>
  </si>
  <si>
    <t>別府</t>
  </si>
  <si>
    <t>002081</t>
  </si>
  <si>
    <t>別府･田島</t>
    <phoneticPr fontId="3"/>
  </si>
  <si>
    <t>002086</t>
  </si>
  <si>
    <t>長尾・片江</t>
    <rPh sb="0" eb="2">
      <t>ナガオ</t>
    </rPh>
    <rPh sb="3" eb="5">
      <t>カタエ</t>
    </rPh>
    <phoneticPr fontId="3"/>
  </si>
  <si>
    <t>010410</t>
  </si>
  <si>
    <t>PS別府</t>
  </si>
  <si>
    <t>009054</t>
  </si>
  <si>
    <t>笹丘・田島AS</t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</si>
  <si>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</si>
  <si>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</si>
  <si>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</si>
  <si>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</si>
  <si>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</si>
  <si>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</si>
  <si>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</si>
  <si>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七隈・茶山</t>
    <rPh sb="0" eb="2">
      <t>ナナクマ</t>
    </rPh>
    <rPh sb="3" eb="5">
      <t>チャヤマ</t>
    </rPh>
    <phoneticPr fontId="3"/>
  </si>
  <si>
    <t>010411</t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</si>
  <si>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</si>
  <si>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</si>
  <si>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</si>
  <si>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</si>
  <si>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福大前</t>
  </si>
  <si>
    <t>002085</t>
  </si>
  <si>
    <t>堤</t>
    <rPh sb="0" eb="1">
      <t>ツツミ</t>
    </rPh>
    <phoneticPr fontId="3"/>
  </si>
  <si>
    <t>010412</t>
  </si>
  <si>
    <t>PS田島</t>
  </si>
  <si>
    <t>009053</t>
  </si>
  <si>
    <t>七隈・茶山AS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</si>
  <si>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</si>
  <si>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樋井川</t>
    <rPh sb="0" eb="3">
      <t>ヒイガワ</t>
    </rPh>
    <phoneticPr fontId="3"/>
  </si>
  <si>
    <t>008221</t>
    <phoneticPr fontId="3"/>
  </si>
  <si>
    <t>樋井川</t>
    <rPh sb="0" eb="3">
      <t>ヒイカワ</t>
    </rPh>
    <phoneticPr fontId="3"/>
  </si>
  <si>
    <t>010413</t>
  </si>
  <si>
    <t>PS城南</t>
  </si>
  <si>
    <t>009052</t>
  </si>
  <si>
    <t>樋井川AS</t>
    <phoneticPr fontId="3"/>
  </si>
  <si>
    <t>002075</t>
  </si>
  <si>
    <t>PS長尾</t>
  </si>
  <si>
    <t>009050</t>
  </si>
  <si>
    <t>堤AS</t>
    <phoneticPr fontId="3"/>
  </si>
  <si>
    <t>002076</t>
  </si>
  <si>
    <t>PS金山</t>
  </si>
  <si>
    <t>009058</t>
  </si>
  <si>
    <t>PS堤丘</t>
  </si>
  <si>
    <t>009051</t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</si>
  <si>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</si>
  <si>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</si>
  <si>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</si>
  <si>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</si>
  <si>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</si>
  <si>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</si>
  <si>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</si>
  <si>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</si>
  <si>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</si>
  <si>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</si>
  <si>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PS長尾①</t>
  </si>
  <si>
    <t>009868</t>
  </si>
  <si>
    <t>PS長尾②</t>
  </si>
  <si>
    <t>009862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</si>
  <si>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</si>
  <si>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</si>
  <si>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</si>
  <si>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</si>
  <si>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</si>
  <si>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</si>
  <si>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</si>
  <si>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</si>
  <si>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</si>
  <si>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</si>
  <si>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</si>
  <si>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PS愛宕①</t>
    <phoneticPr fontId="3"/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</si>
  <si>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</si>
  <si>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</si>
  <si>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</si>
  <si>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</si>
  <si>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</si>
  <si>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</si>
  <si>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</si>
  <si>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</si>
  <si>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</si>
  <si>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</si>
  <si>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</si>
  <si>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PS愛宕②</t>
    <phoneticPr fontId="3"/>
  </si>
  <si>
    <t>010471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</si>
  <si>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</si>
  <si>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</si>
  <si>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</si>
  <si>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</si>
  <si>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</si>
  <si>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</si>
  <si>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PS愛宕浜</t>
  </si>
  <si>
    <t>009061</t>
  </si>
  <si>
    <t>野方S</t>
    <phoneticPr fontId="3"/>
  </si>
  <si>
    <t>002043</t>
  </si>
  <si>
    <t>周船寺</t>
  </si>
  <si>
    <t>002062</t>
  </si>
  <si>
    <t>今宿</t>
  </si>
  <si>
    <t>009588</t>
  </si>
  <si>
    <t>PS姪浜</t>
  </si>
  <si>
    <t>009062</t>
  </si>
  <si>
    <t>拾六町上山門S</t>
    <rPh sb="3" eb="6">
      <t>カミヤマト</t>
    </rPh>
    <phoneticPr fontId="3"/>
  </si>
  <si>
    <t>009430</t>
    <phoneticPr fontId="3"/>
  </si>
  <si>
    <t>PS姪北</t>
  </si>
  <si>
    <t>009063</t>
  </si>
  <si>
    <t>四箇田南S</t>
    <phoneticPr fontId="3"/>
  </si>
  <si>
    <t>002045</t>
  </si>
  <si>
    <t>PS下山門</t>
  </si>
  <si>
    <t>009071</t>
  </si>
  <si>
    <t>今宿AMS</t>
  </si>
  <si>
    <t>002047</t>
  </si>
  <si>
    <t>PS石丸</t>
  </si>
  <si>
    <t>009865</t>
  </si>
  <si>
    <t>九大学研都市AMS</t>
    <rPh sb="0" eb="6">
      <t>キュウダイガッケントシ</t>
    </rPh>
    <phoneticPr fontId="3"/>
  </si>
  <si>
    <t>009578</t>
  </si>
  <si>
    <t>PS城原</t>
  </si>
  <si>
    <t>009436</t>
  </si>
  <si>
    <t>PS壱岐東</t>
  </si>
  <si>
    <t>009437</t>
  </si>
  <si>
    <t>PS壱岐南</t>
  </si>
  <si>
    <t>009069</t>
  </si>
  <si>
    <t>PS今宿</t>
  </si>
  <si>
    <t>009064</t>
  </si>
  <si>
    <t>PS西都①</t>
  </si>
  <si>
    <t>009066</t>
  </si>
  <si>
    <t>PS周船寺</t>
  </si>
  <si>
    <t>009065</t>
  </si>
  <si>
    <t>PS西陵</t>
  </si>
  <si>
    <t>009210</t>
  </si>
  <si>
    <t>PS西都②</t>
  </si>
  <si>
    <t>009608</t>
  </si>
  <si>
    <t>PS壱岐</t>
  </si>
  <si>
    <t>009209</t>
  </si>
  <si>
    <t>PS玄洋</t>
  </si>
  <si>
    <t>009208</t>
  </si>
  <si>
    <t>PS元岡</t>
  </si>
  <si>
    <t>009202</t>
  </si>
  <si>
    <t>PS内浜①</t>
  </si>
  <si>
    <t>009073</t>
  </si>
  <si>
    <t>PS内浜②</t>
    <rPh sb="2" eb="4">
      <t>ウチハマ</t>
    </rPh>
    <phoneticPr fontId="3"/>
  </si>
  <si>
    <t>010052</t>
  </si>
  <si>
    <t>PS福重①</t>
  </si>
  <si>
    <t>009068</t>
  </si>
  <si>
    <t>PS福重②</t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</si>
  <si>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</si>
  <si>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</si>
  <si>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</si>
  <si>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</si>
  <si>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</si>
  <si>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</si>
  <si>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</si>
  <si>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</si>
  <si>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</si>
  <si>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</si>
  <si>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</si>
  <si>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</si>
  <si>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</si>
  <si>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PS愛宕</t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</si>
  <si>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</si>
  <si>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　朝日「田島･長尾・堤・樋井川」を一部分割し、朝日「西新･原中央・城南」及び</t>
  </si>
  <si>
    <t>●R8.4.Fポス「長尾①」、「長尾②」を廃店して「長尾」に統一</t>
    <rPh sb="10" eb="12">
      <t>ナガオ</t>
    </rPh>
    <rPh sb="16" eb="18">
      <t>ナガオ</t>
    </rPh>
    <rPh sb="21" eb="23">
      <t>ハイテン</t>
    </rPh>
    <rPh sb="26" eb="28">
      <t>ナガオ</t>
    </rPh>
    <rPh sb="30" eb="32">
      <t>トウイツ</t>
    </rPh>
    <phoneticPr fontId="3"/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</si>
  <si>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</si>
  <si>
    <t>　西日本「小笹S」「笹丘田島」「七隈茶山」「堤」「樋井川」移動後、「長尾・片江」に名変</t>
    <rPh sb="16" eb="18">
      <t>ナナクマ</t>
    </rPh>
    <rPh sb="18" eb="20">
      <t>チャヤマ</t>
    </rPh>
    <rPh sb="22" eb="23">
      <t>ツツミ</t>
    </rPh>
    <rPh sb="25" eb="28">
      <t>ヒイカワ</t>
    </rPh>
    <rPh sb="31" eb="32">
      <t>ゴ</t>
    </rPh>
    <rPh sb="34" eb="36">
      <t>ナガオ</t>
    </rPh>
    <rPh sb="37" eb="39">
      <t>カタエ</t>
    </rPh>
    <rPh sb="41" eb="43">
      <t>メイヘン</t>
    </rPh>
    <phoneticPr fontId="3"/>
  </si>
  <si>
    <t>●R8.4.Fポス「愛宕」を分割して「愛宕①」「愛宕②」を新設</t>
    <rPh sb="10" eb="12">
      <t>アタゴ</t>
    </rPh>
    <rPh sb="14" eb="16">
      <t>ブンカツ</t>
    </rPh>
    <rPh sb="19" eb="21">
      <t>アタゴ</t>
    </rPh>
    <rPh sb="24" eb="26">
      <t>アタゴ</t>
    </rPh>
    <rPh sb="29" eb="31">
      <t>シンセツ</t>
    </rPh>
    <phoneticPr fontId="3"/>
  </si>
  <si>
    <t>●R7.12.西日本「長尾・片江S」の一部を「七隈・茶山S」へ移動</t>
    <rPh sb="7" eb="10">
      <t>ニシニホン</t>
    </rPh>
    <phoneticPr fontId="3"/>
  </si>
  <si>
    <t>●R8.2.日経「城南」の一部を「西新荒江」「小笹」「笹丘」(「笹丘・田島」)・新店「花畑・長住」</t>
  </si>
  <si>
    <t>　「七隈・茶山」「堤」「樋井川」へ移動、「長尾・片江」に名変</t>
  </si>
  <si>
    <t>●R8.2.朝日「長住」を廃店し、一部エリアを朝日「田島･長尾・堤・樋井川」へ</t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</si>
  <si>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</si>
  <si>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</si>
  <si>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</si>
  <si>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</si>
  <si>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</si>
  <si>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</si>
  <si>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星の原</t>
  </si>
  <si>
    <t>002117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</si>
  <si>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</si>
  <si>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</si>
  <si>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</si>
  <si>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</si>
  <si>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</si>
  <si>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</si>
  <si>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</si>
  <si>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</si>
  <si>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</si>
  <si>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</si>
  <si>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田隈A</t>
    <phoneticPr fontId="3"/>
  </si>
  <si>
    <t>002118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</si>
  <si>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</si>
  <si>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</si>
  <si>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</si>
  <si>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</si>
  <si>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</si>
  <si>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</si>
  <si>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</si>
  <si>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</si>
  <si>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</si>
  <si>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</si>
  <si>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原</t>
    <rPh sb="0" eb="1">
      <t>ハラ</t>
    </rPh>
    <phoneticPr fontId="3"/>
  </si>
  <si>
    <t>002116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</si>
  <si>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</si>
  <si>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</si>
  <si>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</si>
  <si>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</si>
  <si>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</si>
  <si>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</si>
  <si>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</si>
  <si>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A西新町</t>
    <rPh sb="3" eb="4">
      <t>マチ</t>
    </rPh>
    <phoneticPr fontId="1"/>
  </si>
  <si>
    <t>010926</t>
  </si>
  <si>
    <t>原</t>
    <phoneticPr fontId="3"/>
  </si>
  <si>
    <t>002124</t>
  </si>
  <si>
    <t>PS鳥飼</t>
  </si>
  <si>
    <t>009059</t>
  </si>
  <si>
    <t>田隈・四箇田S</t>
    <rPh sb="3" eb="6">
      <t>シカタ</t>
    </rPh>
    <phoneticPr fontId="1"/>
  </si>
  <si>
    <t>002098</t>
  </si>
  <si>
    <t>A原西部</t>
    <rPh sb="1" eb="2">
      <t>ハラ</t>
    </rPh>
    <rPh sb="2" eb="4">
      <t>セイブ</t>
    </rPh>
    <phoneticPr fontId="3"/>
  </si>
  <si>
    <t>010927</t>
  </si>
  <si>
    <t>野芥・次郎丸</t>
    <rPh sb="3" eb="6">
      <t>ジロウマル</t>
    </rPh>
    <phoneticPr fontId="3"/>
  </si>
  <si>
    <t>008841</t>
    <phoneticPr fontId="3"/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</si>
  <si>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</si>
  <si>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</si>
  <si>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</si>
  <si>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</si>
  <si>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野芥南･四箇田</t>
    <phoneticPr fontId="3"/>
  </si>
  <si>
    <t>002126</t>
  </si>
  <si>
    <t>PS高取②</t>
    <phoneticPr fontId="3"/>
  </si>
  <si>
    <t>009090</t>
  </si>
  <si>
    <t>早良S</t>
    <phoneticPr fontId="3"/>
  </si>
  <si>
    <t>002102</t>
  </si>
  <si>
    <t>PS室見</t>
  </si>
  <si>
    <t>009093</t>
  </si>
  <si>
    <t>PS原</t>
  </si>
  <si>
    <t>009081</t>
  </si>
  <si>
    <t>PS原北</t>
  </si>
  <si>
    <t>009075</t>
  </si>
  <si>
    <t>PS大原 早良</t>
    <rPh sb="5" eb="7">
      <t>サワラ</t>
    </rPh>
    <phoneticPr fontId="3"/>
  </si>
  <si>
    <t>009082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</si>
  <si>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</si>
  <si>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</si>
  <si>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</si>
  <si>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</si>
  <si>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</si>
  <si>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</si>
  <si>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</si>
  <si>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</si>
  <si>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</si>
  <si>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</si>
  <si>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</si>
  <si>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</si>
  <si>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</si>
  <si>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</si>
  <si>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</si>
  <si>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</si>
  <si>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</si>
  <si>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</si>
  <si>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</si>
  <si>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</si>
  <si>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</si>
  <si>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</si>
  <si>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</si>
  <si>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</si>
  <si>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</si>
  <si>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</si>
  <si>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PS田隈①</t>
  </si>
  <si>
    <t>009084</t>
  </si>
  <si>
    <t>PS田隈②</t>
  </si>
  <si>
    <t>010053</t>
  </si>
  <si>
    <t>PS田村①</t>
    <phoneticPr fontId="3"/>
  </si>
  <si>
    <t>009078</t>
  </si>
  <si>
    <t>PS田村②</t>
    <phoneticPr fontId="3"/>
  </si>
  <si>
    <t>010472</t>
  </si>
  <si>
    <t>PS野芥①</t>
    <phoneticPr fontId="3"/>
  </si>
  <si>
    <t>009213</t>
  </si>
  <si>
    <t>PS野芥②</t>
    <phoneticPr fontId="3"/>
  </si>
  <si>
    <t>010473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</si>
  <si>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</si>
  <si>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</si>
  <si>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</si>
  <si>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</si>
  <si>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</si>
  <si>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</si>
  <si>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</si>
  <si>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</si>
  <si>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PS賀茂</t>
  </si>
  <si>
    <t>009088</t>
  </si>
  <si>
    <t>PS有田</t>
  </si>
  <si>
    <t>009080</t>
  </si>
  <si>
    <t>PS田隈</t>
  </si>
  <si>
    <t>PS田村</t>
  </si>
  <si>
    <t>PS野芥</t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</si>
  <si>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</si>
  <si>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●R8.4.Fポス「田村」を分割して「田村①」「田村②」を新設</t>
    <rPh sb="10" eb="12">
      <t>タムラ</t>
    </rPh>
    <rPh sb="14" eb="16">
      <t>ブンカツ</t>
    </rPh>
    <rPh sb="19" eb="21">
      <t>タムラ</t>
    </rPh>
    <rPh sb="24" eb="26">
      <t>タムラ</t>
    </rPh>
    <rPh sb="29" eb="31">
      <t>シンセツ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</si>
  <si>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</si>
  <si>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●R8.4.Fポス「野芥」を分割して「野芥①」「野芥②」を新設</t>
    <rPh sb="10" eb="11">
      <t>ノ</t>
    </rPh>
    <rPh sb="11" eb="12">
      <t>アクタ</t>
    </rPh>
    <rPh sb="14" eb="16">
      <t>ブンカツ</t>
    </rPh>
    <rPh sb="19" eb="20">
      <t>ノ</t>
    </rPh>
    <rPh sb="20" eb="21">
      <t>アクタ</t>
    </rPh>
    <rPh sb="24" eb="25">
      <t>ノ</t>
    </rPh>
    <rPh sb="25" eb="26">
      <t>アクタ</t>
    </rPh>
    <rPh sb="29" eb="31">
      <t>シンセツ</t>
    </rPh>
    <phoneticPr fontId="3"/>
  </si>
  <si>
    <t>●R8.2.朝日「西新･原中央・城南」へ「田島･長尾・堤・樋井川」から一部エリア移動</t>
    <rPh sb="6" eb="8">
      <t>アサヒ</t>
    </rPh>
    <phoneticPr fontId="3"/>
  </si>
  <si>
    <t>●R8.7.毎日「西新・原」を廃店し、新店「原」「A西新町」「A原西部」に3分割</t>
    <rPh sb="6" eb="8">
      <t>マイニチ</t>
    </rPh>
    <rPh sb="9" eb="11">
      <t>ニシシン</t>
    </rPh>
    <rPh sb="12" eb="13">
      <t>ハラ</t>
    </rPh>
    <rPh sb="15" eb="17">
      <t>ハイテン</t>
    </rPh>
    <rPh sb="19" eb="21">
      <t>シンテン</t>
    </rPh>
    <rPh sb="22" eb="23">
      <t>ハラ</t>
    </rPh>
    <rPh sb="26" eb="28">
      <t>ニシシン</t>
    </rPh>
    <rPh sb="28" eb="29">
      <t>マチ</t>
    </rPh>
    <rPh sb="32" eb="35">
      <t>ハラセイブ</t>
    </rPh>
    <rPh sb="38" eb="40">
      <t>ブンカツ</t>
    </rPh>
    <phoneticPr fontId="3"/>
  </si>
  <si>
    <t>●R8.2.日経「西新・荒江」へ「城南」から一部エリア移動、</t>
    <rPh sb="9" eb="11">
      <t>ニシジン</t>
    </rPh>
    <rPh sb="12" eb="14">
      <t>アラエ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</si>
  <si>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</si>
  <si>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</si>
  <si>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</si>
  <si>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</si>
  <si>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</si>
  <si>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</si>
  <si>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</si>
  <si>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</si>
  <si>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</si>
  <si>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</si>
  <si>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</si>
  <si>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</si>
  <si>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</si>
  <si>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</si>
  <si>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</si>
  <si>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</si>
  <si>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</si>
  <si>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</si>
  <si>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</si>
  <si>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</si>
  <si>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</si>
  <si>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</si>
  <si>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</si>
  <si>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</si>
  <si>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</si>
  <si>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</si>
  <si>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</si>
  <si>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</si>
  <si>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</si>
  <si>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</si>
  <si>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</si>
  <si>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</si>
  <si>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</si>
  <si>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</si>
  <si>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</si>
  <si>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PS二日市東③</t>
    <phoneticPr fontId="3"/>
  </si>
  <si>
    <t>009906</t>
  </si>
  <si>
    <t>PS二日市北</t>
  </si>
  <si>
    <t>009102</t>
  </si>
  <si>
    <t>PS筑紫</t>
  </si>
  <si>
    <t>009097</t>
  </si>
  <si>
    <t>PS原田(筑紫野)</t>
    <rPh sb="5" eb="8">
      <t>チクシノ</t>
    </rPh>
    <phoneticPr fontId="3"/>
  </si>
  <si>
    <t>009096</t>
  </si>
  <si>
    <t>PS筑紫東</t>
  </si>
  <si>
    <t>009221</t>
  </si>
  <si>
    <t>PS天拝</t>
  </si>
  <si>
    <t>009219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</si>
  <si>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</si>
  <si>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</si>
  <si>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</si>
  <si>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</si>
  <si>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</si>
  <si>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</si>
  <si>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</si>
  <si>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</si>
  <si>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</si>
  <si>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</si>
  <si>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</si>
  <si>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</si>
  <si>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</si>
  <si>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</si>
  <si>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</si>
  <si>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</si>
  <si>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</si>
  <si>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</si>
  <si>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</si>
  <si>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</si>
  <si>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</si>
  <si>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</si>
  <si>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</si>
  <si>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</si>
  <si>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</si>
  <si>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</si>
  <si>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</si>
  <si>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</si>
  <si>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</si>
  <si>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</si>
  <si>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</si>
  <si>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</si>
  <si>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</si>
  <si>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</si>
  <si>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</si>
  <si>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</si>
  <si>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</si>
  <si>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</si>
  <si>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春日西部</t>
    <rPh sb="0" eb="2">
      <t>カスガ</t>
    </rPh>
    <rPh sb="2" eb="4">
      <t>セイブ</t>
    </rPh>
    <phoneticPr fontId="3"/>
  </si>
  <si>
    <t>008630</t>
    <phoneticPr fontId="3"/>
  </si>
  <si>
    <t>PS春日南</t>
  </si>
  <si>
    <t>009104</t>
  </si>
  <si>
    <t>PS白水</t>
  </si>
  <si>
    <t>009103</t>
  </si>
  <si>
    <t>PS天神山</t>
  </si>
  <si>
    <t>009106</t>
  </si>
  <si>
    <t>PS春日野</t>
  </si>
  <si>
    <t>009224</t>
  </si>
  <si>
    <t>PS春日北</t>
  </si>
  <si>
    <t>009225</t>
  </si>
  <si>
    <t>PS日の出</t>
  </si>
  <si>
    <t>009226</t>
  </si>
  <si>
    <t>PS春日西</t>
  </si>
  <si>
    <t>009222</t>
  </si>
  <si>
    <t>PS須玖</t>
  </si>
  <si>
    <t>009227</t>
  </si>
  <si>
    <t>PS春日</t>
  </si>
  <si>
    <t>009223</t>
  </si>
  <si>
    <t>●R8.4.Fポス「春日西」を新設</t>
    <rPh sb="10" eb="13">
      <t>カスガニシ</t>
    </rPh>
    <rPh sb="15" eb="17">
      <t>シンセツ</t>
    </rPh>
    <phoneticPr fontId="3"/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</si>
  <si>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</si>
  <si>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</si>
  <si>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</si>
  <si>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</si>
  <si>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</si>
  <si>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</si>
  <si>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</si>
  <si>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</si>
  <si>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</si>
  <si>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</si>
  <si>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</si>
  <si>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</si>
  <si>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</si>
  <si>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</si>
  <si>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</si>
  <si>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</si>
  <si>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</si>
  <si>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</si>
  <si>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</si>
  <si>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</si>
  <si>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</si>
  <si>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</si>
  <si>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</si>
  <si>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</si>
  <si>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</si>
  <si>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</si>
  <si>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</si>
  <si>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</si>
  <si>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</si>
  <si>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</si>
  <si>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</si>
  <si>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</si>
  <si>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</si>
  <si>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</si>
  <si>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</si>
  <si>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</si>
  <si>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</si>
  <si>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</si>
  <si>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</si>
  <si>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</si>
  <si>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</si>
  <si>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</si>
  <si>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</si>
  <si>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</si>
  <si>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</si>
  <si>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</si>
  <si>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</si>
  <si>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</si>
  <si>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</si>
  <si>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</si>
  <si>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</si>
  <si>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</si>
  <si>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</si>
  <si>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</si>
  <si>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</si>
  <si>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</si>
  <si>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</si>
  <si>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</si>
  <si>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</si>
  <si>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</si>
  <si>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</si>
  <si>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</si>
  <si>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</si>
  <si>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</si>
  <si>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</si>
  <si>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</si>
  <si>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</si>
  <si>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</si>
  <si>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</si>
  <si>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</si>
  <si>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</si>
  <si>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</si>
  <si>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</si>
  <si>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</si>
  <si>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</si>
  <si>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</si>
  <si>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</si>
  <si>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</si>
  <si>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</si>
  <si>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</si>
  <si>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</si>
  <si>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</si>
  <si>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</si>
  <si>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</si>
  <si>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PS水城西</t>
  </si>
  <si>
    <t>009118</t>
  </si>
  <si>
    <t>PS下大利</t>
  </si>
  <si>
    <t>009109</t>
  </si>
  <si>
    <t>PS国分</t>
  </si>
  <si>
    <t>009116</t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</si>
  <si>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</si>
  <si>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</si>
  <si>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</si>
  <si>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</si>
  <si>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</si>
  <si>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</si>
  <si>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</si>
  <si>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</si>
  <si>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</si>
  <si>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</si>
  <si>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</si>
  <si>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</si>
  <si>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</si>
  <si>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</si>
  <si>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</si>
  <si>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</si>
  <si>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</si>
  <si>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</si>
  <si>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</si>
  <si>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</si>
  <si>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</si>
  <si>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</si>
  <si>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</si>
  <si>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</si>
  <si>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</si>
  <si>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</si>
  <si>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</si>
  <si>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</si>
  <si>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</si>
  <si>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</si>
  <si>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</si>
  <si>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</si>
  <si>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</si>
  <si>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</si>
  <si>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</si>
  <si>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</si>
  <si>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</si>
  <si>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</si>
  <si>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</si>
  <si>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</si>
  <si>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</si>
  <si>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</si>
  <si>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</si>
  <si>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</si>
  <si>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</si>
  <si>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</si>
  <si>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</si>
  <si>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</si>
  <si>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</si>
  <si>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</si>
  <si>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</si>
  <si>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</si>
  <si>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</si>
  <si>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</si>
  <si>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</si>
  <si>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</si>
  <si>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</si>
  <si>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</si>
  <si>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</si>
  <si>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</si>
  <si>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</si>
  <si>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</si>
  <si>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</si>
  <si>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</si>
  <si>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>008926</t>
    <phoneticPr fontId="3"/>
  </si>
  <si>
    <t>PS赤間</t>
  </si>
  <si>
    <t>009124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</si>
  <si>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</si>
  <si>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</si>
  <si>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</si>
  <si>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</si>
  <si>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</si>
  <si>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</si>
  <si>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</si>
  <si>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</si>
  <si>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</si>
  <si>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</si>
  <si>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</si>
  <si>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</si>
  <si>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</si>
  <si>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</si>
  <si>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</si>
  <si>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</si>
  <si>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</si>
  <si>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</si>
  <si>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</si>
  <si>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</si>
  <si>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</si>
  <si>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</si>
  <si>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</si>
  <si>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</si>
  <si>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</si>
  <si>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</si>
  <si>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</si>
  <si>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</si>
  <si>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</si>
  <si>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</si>
  <si>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</si>
  <si>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</si>
  <si>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</si>
  <si>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</si>
  <si>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</si>
  <si>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</si>
  <si>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</si>
  <si>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</si>
  <si>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</si>
  <si>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</si>
  <si>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</si>
  <si>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</si>
  <si>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</si>
  <si>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</si>
  <si>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</si>
  <si>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</si>
  <si>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津屋崎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</si>
  <si>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</si>
  <si>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</si>
  <si>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</si>
  <si>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</si>
  <si>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</si>
  <si>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</si>
  <si>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</si>
  <si>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</si>
  <si>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</si>
  <si>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</si>
  <si>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PS神興東</t>
  </si>
  <si>
    <t>009127</t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</si>
  <si>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</si>
  <si>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</si>
  <si>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</si>
  <si>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</si>
  <si>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</si>
  <si>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</si>
  <si>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</si>
  <si>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</si>
  <si>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</si>
  <si>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</si>
  <si>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</si>
  <si>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</si>
  <si>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  <phoneticPr fontId="3"/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</si>
  <si>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</si>
  <si>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</si>
  <si>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</si>
  <si>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</si>
  <si>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</si>
  <si>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</si>
  <si>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</si>
  <si>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</si>
  <si>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古賀東部</t>
  </si>
  <si>
    <t>002585</t>
  </si>
  <si>
    <t>PS花鶴①</t>
    <phoneticPr fontId="3"/>
  </si>
  <si>
    <t>009136</t>
  </si>
  <si>
    <t>PS花鶴②</t>
    <phoneticPr fontId="3"/>
  </si>
  <si>
    <t>009907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</si>
  <si>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</si>
  <si>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</si>
  <si>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</si>
  <si>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</si>
  <si>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</si>
  <si>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</si>
  <si>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</si>
  <si>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</si>
  <si>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</si>
  <si>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</si>
  <si>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</si>
  <si>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</si>
  <si>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</si>
  <si>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</si>
  <si>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新宮AS</t>
    <phoneticPr fontId="3"/>
  </si>
  <si>
    <t>002596</t>
    <phoneticPr fontId="3"/>
  </si>
  <si>
    <t>新宮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</si>
  <si>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</si>
  <si>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</si>
  <si>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</si>
  <si>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</si>
  <si>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</si>
  <si>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</si>
  <si>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</si>
  <si>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粕屋</t>
    <phoneticPr fontId="3"/>
  </si>
  <si>
    <t>002624</t>
  </si>
  <si>
    <t>志免M</t>
    <phoneticPr fontId="3"/>
  </si>
  <si>
    <t>002626</t>
  </si>
  <si>
    <t>志免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</si>
  <si>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</si>
  <si>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</si>
  <si>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</si>
  <si>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</si>
  <si>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</si>
  <si>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</si>
  <si>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</si>
  <si>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</si>
  <si>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</si>
  <si>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</si>
  <si>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</si>
  <si>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</si>
  <si>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</si>
  <si>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</si>
  <si>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宇美</t>
  </si>
  <si>
    <t>002621</t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</si>
  <si>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</si>
  <si>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</si>
  <si>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</si>
  <si>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</si>
  <si>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</si>
  <si>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</si>
  <si>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</si>
  <si>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</si>
  <si>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</si>
  <si>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</si>
  <si>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</si>
  <si>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</si>
  <si>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</si>
  <si>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</si>
  <si>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</si>
  <si>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</si>
  <si>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志免</t>
    <rPh sb="0" eb="2">
      <t>シメ</t>
    </rPh>
    <phoneticPr fontId="3"/>
  </si>
  <si>
    <t>010454</t>
  </si>
  <si>
    <t>原町</t>
  </si>
  <si>
    <t>002639</t>
  </si>
  <si>
    <t>PS志免西</t>
  </si>
  <si>
    <t>009145</t>
  </si>
  <si>
    <t>原町AS</t>
    <phoneticPr fontId="3"/>
  </si>
  <si>
    <t>002606</t>
  </si>
  <si>
    <t>長者原</t>
  </si>
  <si>
    <t>002640</t>
  </si>
  <si>
    <t>PS東月隈</t>
  </si>
  <si>
    <t>009015</t>
  </si>
  <si>
    <t>長者原AMS</t>
    <phoneticPr fontId="3"/>
  </si>
  <si>
    <t>002607</t>
  </si>
  <si>
    <t>002641</t>
  </si>
  <si>
    <t>PS須恵第一</t>
  </si>
  <si>
    <t>009140</t>
  </si>
  <si>
    <t>篠栗西AS</t>
    <phoneticPr fontId="3"/>
  </si>
  <si>
    <t>002608</t>
  </si>
  <si>
    <t>久山</t>
  </si>
  <si>
    <t>002642</t>
  </si>
  <si>
    <t>PS桜原</t>
  </si>
  <si>
    <t>009148</t>
  </si>
  <si>
    <t>篠栗AS</t>
    <phoneticPr fontId="3"/>
  </si>
  <si>
    <t>002609</t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</si>
  <si>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</si>
  <si>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</si>
  <si>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</si>
  <si>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</si>
  <si>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PS宇美東</t>
  </si>
  <si>
    <t>009138</t>
  </si>
  <si>
    <t>PS粕屋西</t>
  </si>
  <si>
    <t>009143</t>
  </si>
  <si>
    <t>PS粕屋中央①</t>
    <phoneticPr fontId="3"/>
  </si>
  <si>
    <t>009144</t>
  </si>
  <si>
    <t>PS粕屋中央②</t>
    <phoneticPr fontId="3"/>
  </si>
  <si>
    <t>009492</t>
    <phoneticPr fontId="3"/>
  </si>
  <si>
    <t>PS勢門①</t>
    <phoneticPr fontId="3"/>
  </si>
  <si>
    <t>009141</t>
  </si>
  <si>
    <t>PS勢門②</t>
    <phoneticPr fontId="3"/>
  </si>
  <si>
    <t>009905</t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</si>
  <si>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</si>
  <si>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</si>
  <si>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</si>
  <si>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</si>
  <si>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</si>
  <si>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</si>
  <si>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</si>
  <si>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</si>
  <si>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</si>
  <si>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</si>
  <si>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</si>
  <si>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</si>
  <si>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</si>
  <si>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</si>
  <si>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</si>
  <si>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</si>
  <si>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</si>
  <si>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</si>
  <si>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</si>
  <si>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</si>
  <si>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</si>
  <si>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</si>
  <si>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</si>
  <si>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</si>
  <si>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</si>
  <si>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</si>
  <si>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</si>
  <si>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</si>
  <si>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</si>
  <si>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</si>
  <si>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</si>
  <si>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</si>
  <si>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</si>
  <si>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</si>
  <si>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</si>
  <si>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　「香椎駅前」に名変</t>
    <phoneticPr fontId="3"/>
  </si>
  <si>
    <t>●R8.3.毎日「粕屋空港前」を分割し「長者原」「志免」「月隈志免空港東」を新設し「粕屋」に名変</t>
    <rPh sb="6" eb="7">
      <t>マイ</t>
    </rPh>
    <rPh sb="9" eb="14">
      <t>カスヤクウコウマエ</t>
    </rPh>
    <rPh sb="16" eb="18">
      <t>ブンカツ</t>
    </rPh>
    <rPh sb="20" eb="23">
      <t>チョウジャハラ</t>
    </rPh>
    <rPh sb="25" eb="27">
      <t>シメ</t>
    </rPh>
    <rPh sb="29" eb="30">
      <t>ツキ</t>
    </rPh>
    <rPh sb="30" eb="31">
      <t>クマ</t>
    </rPh>
    <rPh sb="31" eb="33">
      <t>シメ</t>
    </rPh>
    <rPh sb="33" eb="35">
      <t>クウコウ</t>
    </rPh>
    <rPh sb="35" eb="36">
      <t>ヒガシ</t>
    </rPh>
    <rPh sb="38" eb="40">
      <t>シンセツ</t>
    </rPh>
    <rPh sb="42" eb="44">
      <t>カスヤ</t>
    </rPh>
    <rPh sb="46" eb="48">
      <t>メイヘン</t>
    </rPh>
    <phoneticPr fontId="3"/>
  </si>
  <si>
    <t>●Ｒ7.5.13.日経「別府」を廃店し博多区「空港前」へ統合</t>
  </si>
  <si>
    <t>●R7.12.西日本「古賀S」を廃店し、「古賀東S」に接収後、「古賀S」に名変</t>
    <rPh sb="7" eb="10">
      <t>ニシニホン</t>
    </rPh>
    <rPh sb="11" eb="13">
      <t>コガ</t>
    </rPh>
    <rPh sb="16" eb="18">
      <t>ハイテン</t>
    </rPh>
    <rPh sb="21" eb="23">
      <t>コガ</t>
    </rPh>
    <rPh sb="23" eb="24">
      <t>ヒガシ</t>
    </rPh>
    <rPh sb="27" eb="29">
      <t>セッシュウ</t>
    </rPh>
    <rPh sb="29" eb="30">
      <t>ゴ</t>
    </rPh>
    <rPh sb="32" eb="34">
      <t>コガ</t>
    </rPh>
    <rPh sb="37" eb="39">
      <t>メイヘン</t>
    </rPh>
    <phoneticPr fontId="4"/>
  </si>
  <si>
    <t>●R8.4.毎日「長者原」を廃店し、西日本「長者原」に合売化</t>
    <rPh sb="6" eb="7">
      <t>マイ</t>
    </rPh>
    <rPh sb="9" eb="12">
      <t>チョウジャハラ</t>
    </rPh>
    <rPh sb="14" eb="16">
      <t>ハイテン</t>
    </rPh>
    <rPh sb="18" eb="21">
      <t>ニシニホン</t>
    </rPh>
    <rPh sb="22" eb="25">
      <t>チョウジャハラ</t>
    </rPh>
    <rPh sb="27" eb="28">
      <t>ア</t>
    </rPh>
    <rPh sb="28" eb="29">
      <t>バイ</t>
    </rPh>
    <rPh sb="29" eb="30">
      <t>カ</t>
    </rPh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</si>
  <si>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</si>
  <si>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●R7.12.朝日「千早・松崎・青葉」の一部を西日本「長者原AS」「久山・福岡インターAS」</t>
    <phoneticPr fontId="3"/>
  </si>
  <si>
    <t>●R8.5.毎日「月隈志免空港東」を廃店、3分割し読売「志免」博多区「月隈」「空港前」に合売化、</t>
    <rPh sb="6" eb="7">
      <t>マイ</t>
    </rPh>
    <rPh sb="9" eb="11">
      <t>ツキクマ</t>
    </rPh>
    <rPh sb="11" eb="13">
      <t>シメ</t>
    </rPh>
    <rPh sb="13" eb="16">
      <t>クウコウヒガシ</t>
    </rPh>
    <rPh sb="18" eb="20">
      <t>ハイテン</t>
    </rPh>
    <rPh sb="22" eb="24">
      <t>ブンカツ</t>
    </rPh>
    <rPh sb="25" eb="27">
      <t>ヨミウリ</t>
    </rPh>
    <rPh sb="31" eb="34">
      <t>ハカタク</t>
    </rPh>
    <rPh sb="35" eb="37">
      <t>ツキクマ</t>
    </rPh>
    <rPh sb="39" eb="42">
      <t>クウコウマエ</t>
    </rPh>
    <rPh sb="44" eb="45">
      <t>ア</t>
    </rPh>
    <rPh sb="45" eb="46">
      <t>バイ</t>
    </rPh>
    <rPh sb="46" eb="47">
      <t>カ</t>
    </rPh>
    <phoneticPr fontId="3"/>
  </si>
  <si>
    <t>●R7.12.毎日　博多区「空港前」廃店し、「粕屋」と統合後、「粕屋空港前」に名変</t>
    <rPh sb="7" eb="9">
      <t>マイニチ</t>
    </rPh>
    <rPh sb="10" eb="13">
      <t>ハカタク</t>
    </rPh>
    <rPh sb="14" eb="17">
      <t>クウコウマエ</t>
    </rPh>
    <rPh sb="18" eb="20">
      <t>ハイテン</t>
    </rPh>
    <rPh sb="23" eb="25">
      <t>カスヤ</t>
    </rPh>
    <rPh sb="27" eb="29">
      <t>トウゴウ</t>
    </rPh>
    <rPh sb="29" eb="30">
      <t>ゴ</t>
    </rPh>
    <rPh sb="32" eb="34">
      <t>カスヤ</t>
    </rPh>
    <rPh sb="34" eb="37">
      <t>クウコウマエ</t>
    </rPh>
    <rPh sb="39" eb="41">
      <t>メイヘン</t>
    </rPh>
    <phoneticPr fontId="4"/>
  </si>
  <si>
    <t xml:space="preserve"> に移動、合売化。</t>
    <phoneticPr fontId="3"/>
  </si>
  <si>
    <t>　「月隈M」「空港前M」「志免M」に名変</t>
    <phoneticPr fontId="3"/>
  </si>
  <si>
    <t>●R7.12.日経「香椎･千早・松崎」の一部を「香椎東」「久山」に移動後、「香椎東」から</t>
    <phoneticPr fontId="3"/>
  </si>
  <si>
    <t>●R8.2.朝日「新宮」廃店し西日本「新宮S」に合売化。</t>
    <rPh sb="9" eb="11">
      <t>シングウ</t>
    </rPh>
    <rPh sb="12" eb="14">
      <t>ハイミセ</t>
    </rPh>
    <rPh sb="19" eb="21">
      <t>シングウ</t>
    </rPh>
    <phoneticPr fontId="3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</si>
  <si>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</si>
  <si>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</si>
  <si>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周船寺・波多江・志摩AMS</t>
    <rPh sb="0" eb="3">
      <t>スセンジ</t>
    </rPh>
    <rPh sb="4" eb="7">
      <t>ハタエ</t>
    </rPh>
    <rPh sb="8" eb="10">
      <t>シマ</t>
    </rPh>
    <phoneticPr fontId="3"/>
  </si>
  <si>
    <t>010478</t>
  </si>
  <si>
    <t>糸島</t>
    <rPh sb="0" eb="2">
      <t>イトシマ</t>
    </rPh>
    <phoneticPr fontId="3"/>
  </si>
  <si>
    <t>008103</t>
    <phoneticPr fontId="3"/>
  </si>
  <si>
    <t>周船寺・波多江・志摩</t>
    <rPh sb="0" eb="3">
      <t>スセンジ</t>
    </rPh>
    <rPh sb="8" eb="10">
      <t>シマ</t>
    </rPh>
    <phoneticPr fontId="3"/>
  </si>
  <si>
    <t>010479</t>
  </si>
  <si>
    <t>PS波多江</t>
  </si>
  <si>
    <t>009151</t>
  </si>
  <si>
    <t>前原上町AMS</t>
    <phoneticPr fontId="3"/>
  </si>
  <si>
    <t>002558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</si>
  <si>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</si>
  <si>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</si>
  <si>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</si>
  <si>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</si>
  <si>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</si>
  <si>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</si>
  <si>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</si>
  <si>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</si>
  <si>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</si>
  <si>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</si>
  <si>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</si>
  <si>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</si>
  <si>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</si>
  <si>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</si>
  <si>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</si>
  <si>
    <t>002564</t>
  </si>
  <si>
    <t>加布里</t>
    <phoneticPr fontId="3"/>
  </si>
  <si>
    <t>007909</t>
    <phoneticPr fontId="3"/>
  </si>
  <si>
    <t>PS前原南</t>
  </si>
  <si>
    <t>009154</t>
  </si>
  <si>
    <t>深江AM</t>
    <phoneticPr fontId="3"/>
  </si>
  <si>
    <t>002560</t>
  </si>
  <si>
    <t>深江</t>
  </si>
  <si>
    <t>002577</t>
  </si>
  <si>
    <t>PS南風</t>
  </si>
  <si>
    <t>009266</t>
  </si>
  <si>
    <t>福吉AMY</t>
    <phoneticPr fontId="3"/>
  </si>
  <si>
    <t>002561</t>
  </si>
  <si>
    <t>福吉</t>
  </si>
  <si>
    <t>002578</t>
  </si>
  <si>
    <t>PS怡土</t>
  </si>
  <si>
    <t>009262</t>
  </si>
  <si>
    <t>PS雷山</t>
  </si>
  <si>
    <t>009261</t>
  </si>
  <si>
    <t>PS姫島</t>
  </si>
  <si>
    <t>009269</t>
  </si>
  <si>
    <t>PS加布里</t>
  </si>
  <si>
    <t>009152</t>
  </si>
  <si>
    <t>PS長糸</t>
  </si>
  <si>
    <t>009265</t>
  </si>
  <si>
    <t>PS桜野</t>
  </si>
  <si>
    <t>009270</t>
  </si>
  <si>
    <t>PS可也</t>
  </si>
  <si>
    <t>009271</t>
  </si>
  <si>
    <t>PS引津</t>
  </si>
  <si>
    <t>009268</t>
  </si>
  <si>
    <t>PS一貫山</t>
  </si>
  <si>
    <t>009263</t>
  </si>
  <si>
    <t>PS深江</t>
  </si>
  <si>
    <t>009264</t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</si>
  <si>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</si>
  <si>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</si>
  <si>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</si>
  <si>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</si>
  <si>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</si>
  <si>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那珂川</t>
    <phoneticPr fontId="3"/>
  </si>
  <si>
    <t>002591</t>
  </si>
  <si>
    <t>那珂川</t>
  </si>
  <si>
    <t>002592</t>
  </si>
  <si>
    <t>008420</t>
    <phoneticPr fontId="3"/>
  </si>
  <si>
    <t>002595</t>
  </si>
  <si>
    <t>PS安徳北</t>
  </si>
  <si>
    <t>009157</t>
  </si>
  <si>
    <t>那珂川西S</t>
    <phoneticPr fontId="3"/>
  </si>
  <si>
    <t>002589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</si>
  <si>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</si>
  <si>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</si>
  <si>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</si>
  <si>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</si>
  <si>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</si>
  <si>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</si>
  <si>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</si>
  <si>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</si>
  <si>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PS安徳</t>
  </si>
  <si>
    <t>009155</t>
  </si>
  <si>
    <t>PS片縄</t>
  </si>
  <si>
    <t>009159</t>
  </si>
  <si>
    <t>●R8.4.Fポス「安徳」「片縄」を廃店</t>
    <rPh sb="10" eb="12">
      <t>アントク</t>
    </rPh>
    <rPh sb="14" eb="16">
      <t>カタナワ</t>
    </rPh>
    <rPh sb="18" eb="20">
      <t>ハイテン</t>
    </rPh>
    <phoneticPr fontId="3"/>
  </si>
  <si>
    <t>●R8.6.西日本「加布里AMS」の一部を「前原駅前AMS」に移動</t>
  </si>
  <si>
    <t>●R8.5.西日本「志摩AMS」を廃店し「周船寺・波多江AMS」に接収後、</t>
    <rPh sb="6" eb="9">
      <t>ニシニホン</t>
    </rPh>
    <rPh sb="17" eb="19">
      <t>ハイテン</t>
    </rPh>
    <rPh sb="33" eb="36">
      <t>セッシュウゴ</t>
    </rPh>
    <phoneticPr fontId="3"/>
  </si>
  <si>
    <t>●R8.6.日経「加布里」の一部を「前原駅前」に移動</t>
    <rPh sb="6" eb="8">
      <t>ニッケイ</t>
    </rPh>
    <rPh sb="9" eb="12">
      <t>カフリ</t>
    </rPh>
    <rPh sb="14" eb="16">
      <t>イチブ</t>
    </rPh>
    <rPh sb="18" eb="22">
      <t>マエハラエキマエ</t>
    </rPh>
    <rPh sb="24" eb="26">
      <t>イドウ</t>
    </rPh>
    <phoneticPr fontId="3"/>
  </si>
  <si>
    <t xml:space="preserve"> 「周船寺・波多江・志摩AMS」に名変</t>
    <phoneticPr fontId="3"/>
  </si>
  <si>
    <t>●R8.7.朝日「M那珂川」を「那珂川」に名変</t>
    <rPh sb="6" eb="8">
      <t>アサヒ</t>
    </rPh>
    <rPh sb="10" eb="13">
      <t>ナカガワ</t>
    </rPh>
    <rPh sb="16" eb="19">
      <t>ナカガワ</t>
    </rPh>
    <rPh sb="21" eb="23">
      <t>メイヘン</t>
    </rPh>
    <phoneticPr fontId="3"/>
  </si>
  <si>
    <t>●R8.5.日経「志摩」を廃店し「周船寺・波多江」に接収後、「周船寺・波多江・志摩」に名変</t>
    <rPh sb="6" eb="8">
      <t>ニッケイ</t>
    </rPh>
    <rPh sb="9" eb="11">
      <t>シマ</t>
    </rPh>
    <rPh sb="13" eb="15">
      <t>ハイテン</t>
    </rPh>
    <rPh sb="26" eb="29">
      <t>セッシュウゴ</t>
    </rPh>
    <rPh sb="43" eb="45">
      <t>メイヘン</t>
    </rPh>
    <phoneticPr fontId="3"/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</si>
  <si>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</si>
  <si>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</si>
  <si>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甘木北AME</t>
    <rPh sb="2" eb="3">
      <t>キタ</t>
    </rPh>
    <phoneticPr fontId="3"/>
  </si>
  <si>
    <t>010474</t>
    <phoneticPr fontId="3"/>
  </si>
  <si>
    <t>甘木</t>
  </si>
  <si>
    <t>002358</t>
  </si>
  <si>
    <t>PS立石</t>
    <phoneticPr fontId="3"/>
  </si>
  <si>
    <t>009165</t>
  </si>
  <si>
    <t>甘木南AME</t>
    <phoneticPr fontId="3"/>
  </si>
  <si>
    <t>002355</t>
  </si>
  <si>
    <t>朝倉</t>
  </si>
  <si>
    <t>002732</t>
  </si>
  <si>
    <t>PS三輪</t>
  </si>
  <si>
    <t>009163</t>
  </si>
  <si>
    <t>朝倉町AMES</t>
    <phoneticPr fontId="3"/>
  </si>
  <si>
    <t>002720</t>
  </si>
  <si>
    <t>三輪甘木M</t>
    <phoneticPr fontId="3"/>
  </si>
  <si>
    <t>002731</t>
  </si>
  <si>
    <t>PS馬田</t>
    <phoneticPr fontId="3"/>
  </si>
  <si>
    <t>009291</t>
    <phoneticPr fontId="3"/>
  </si>
  <si>
    <t>杷木AMYE</t>
    <phoneticPr fontId="3"/>
  </si>
  <si>
    <t>002718</t>
  </si>
  <si>
    <t>PS福田</t>
    <phoneticPr fontId="3"/>
  </si>
  <si>
    <t>009292</t>
    <phoneticPr fontId="3"/>
  </si>
  <si>
    <t>甘木AMES</t>
    <rPh sb="0" eb="2">
      <t>アマキ</t>
    </rPh>
    <phoneticPr fontId="3"/>
  </si>
  <si>
    <t>002352</t>
  </si>
  <si>
    <t>PS金川</t>
    <rPh sb="2" eb="4">
      <t>カネカワ</t>
    </rPh>
    <phoneticPr fontId="16"/>
  </si>
  <si>
    <t>009293</t>
    <phoneticPr fontId="3"/>
  </si>
  <si>
    <t>PSひな城</t>
    <phoneticPr fontId="3"/>
  </si>
  <si>
    <t>009285</t>
    <phoneticPr fontId="3"/>
  </si>
  <si>
    <t>PS秋月</t>
    <phoneticPr fontId="3"/>
  </si>
  <si>
    <t>009287</t>
    <phoneticPr fontId="3"/>
  </si>
  <si>
    <t>PS三奈木</t>
    <phoneticPr fontId="3"/>
  </si>
  <si>
    <t>009286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</si>
  <si>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</si>
  <si>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</si>
  <si>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</si>
  <si>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</si>
  <si>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</si>
  <si>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</si>
  <si>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PS甘木</t>
  </si>
  <si>
    <t>009164</t>
  </si>
  <si>
    <t>朝倉郡</t>
    <rPh sb="0" eb="3">
      <t>アサクラグン</t>
    </rPh>
    <phoneticPr fontId="3"/>
  </si>
  <si>
    <t>筑前・甘木AES</t>
    <rPh sb="0" eb="2">
      <t>チクゼン</t>
    </rPh>
    <rPh sb="3" eb="5">
      <t>アマギ</t>
    </rPh>
    <phoneticPr fontId="3"/>
  </si>
  <si>
    <t>010475</t>
  </si>
  <si>
    <t>夜須M</t>
    <phoneticPr fontId="3"/>
  </si>
  <si>
    <t>002730</t>
  </si>
  <si>
    <t>PS東小田</t>
  </si>
  <si>
    <t>009174</t>
  </si>
  <si>
    <t>宝珠山AYE</t>
  </si>
  <si>
    <t>002725</t>
  </si>
  <si>
    <t>PS中牟田</t>
  </si>
  <si>
    <t>009274</t>
  </si>
  <si>
    <t>PS三並</t>
  </si>
  <si>
    <t>009275</t>
  </si>
  <si>
    <t>PS東峰</t>
    <phoneticPr fontId="3"/>
  </si>
  <si>
    <t>009279</t>
    <phoneticPr fontId="3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</si>
  <si>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</si>
  <si>
    <t>●R8.5 西日本「甘木南AMES」を廃店し、一部を「朝倉町AMES」へ分割。</t>
    <phoneticPr fontId="3"/>
  </si>
  <si>
    <t>●R8.4.Fポス「甘木」を廃店</t>
    <rPh sb="10" eb="12">
      <t>アマキ</t>
    </rPh>
    <rPh sb="14" eb="16">
      <t>ハイテン</t>
    </rPh>
    <phoneticPr fontId="3"/>
  </si>
  <si>
    <t>●R8.5 西日本「夜須AE」を廃店し、「筑前・甘木AES」に全面接収後、一部を分割し、</t>
    <phoneticPr fontId="3"/>
  </si>
  <si>
    <t>●R8.4 西日本「甘木AMES」を廃店し、「三輪AES」・新店「甘木北AME」へ分割。
●R8.4 西日本「甘木AMES」を廃店し、「三輪AES」・新店「甘木北AME」へ分割。「三輪AES」は「筑前・甘木AMES」に名変</t>
    <phoneticPr fontId="3"/>
  </si>
  <si>
    <t>　「甘木AMES」を新設。</t>
    <phoneticPr fontId="3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</si>
  <si>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</si>
  <si>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　「三輪AES」は「筑前・甘木AMES」に名変</t>
    <phoneticPr fontId="3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</si>
  <si>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</si>
  <si>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2026年7月1日現在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</si>
</sst>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38" fontId="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505">
    <xf numFmtId="0" fontId="0" fillId="0" borderId="0" xfId="0"/>
    <xf numFmtId="0" fontId="6" fillId="0" borderId="0" xfId="0" applyFont="1" applyAlignment="1">
      <alignment horizontal="center"/>
    </xf>
    <xf numFmtId="0" fontId="6" fillId="4" borderId="2" xfId="10" applyFill="1" applyBorder="1" applyAlignment="1">
      <alignment vertical="center"/>
    </xf>
    <xf numFmtId="0" fontId="6" fillId="4" borderId="69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9" xfId="10" applyFill="1" applyBorder="1" applyAlignment="1">
      <alignment horizontal="centerContinuous" vertical="center"/>
    </xf>
    <xf numFmtId="0" fontId="6" fillId="4" borderId="68" xfId="10" applyFill="1" applyBorder="1" applyAlignment="1">
      <alignment horizontal="centerContinuous" vertical="center"/>
    </xf>
    <xf numFmtId="0" fontId="6" fillId="4" borderId="43" xfId="10" applyFill="1" applyBorder="1" applyAlignment="1">
      <alignment horizontal="centerContinuous" vertical="center"/>
    </xf>
    <xf numFmtId="0" fontId="6" fillId="4" borderId="47" xfId="10" applyFill="1" applyBorder="1" applyAlignment="1">
      <alignment horizontal="centerContinuous" vertical="center"/>
    </xf>
    <xf numFmtId="2" fontId="6" fillId="4" borderId="68" xfId="10" applyNumberFormat="1" applyFill="1" applyBorder="1" applyAlignment="1">
      <alignment horizontal="centerContinuous" vertical="center"/>
    </xf>
    <xf numFmtId="2" fontId="6" fillId="4" borderId="69" xfId="10" applyNumberFormat="1" applyFill="1" applyBorder="1" applyAlignment="1">
      <alignment horizontal="centerContinuous" vertical="center"/>
    </xf>
    <xf numFmtId="0" fontId="12" fillId="0" borderId="45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15" fillId="0" borderId="14" xfId="6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5" fillId="0" borderId="13" xfId="8" applyFont="1" applyBorder="1" applyAlignment="1">
      <alignment shrinkToFit="1"/>
    </xf>
    <xf numFmtId="0" fontId="19" fillId="2" borderId="37" xfId="8" applyFont="1" applyFill="1" applyBorder="1" applyAlignment="1">
      <alignment horizontal="center" shrinkToFit="1"/>
    </xf>
    <xf numFmtId="38" fontId="16" fillId="2" borderId="38" xfId="8" applyNumberFormat="1" applyFont="1" applyFill="1" applyBorder="1" applyAlignment="1">
      <alignment shrinkToFit="1"/>
    </xf>
    <xf numFmtId="38" fontId="16" fillId="2" borderId="39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41" xfId="6" applyFont="1" applyFill="1" applyBorder="1"/>
    <xf numFmtId="38" fontId="16" fillId="2" borderId="4" xfId="6" applyFont="1" applyFill="1" applyBorder="1"/>
    <xf numFmtId="38" fontId="16" fillId="2" borderId="39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9" fillId="2" borderId="56" xfId="8" applyFont="1" applyFill="1" applyBorder="1" applyAlignment="1">
      <alignment horizontal="center" shrinkToFit="1"/>
    </xf>
    <xf numFmtId="38" fontId="16" fillId="2" borderId="57" xfId="6" applyFont="1" applyFill="1" applyBorder="1" applyAlignment="1">
      <alignment shrinkToFit="1"/>
    </xf>
    <xf numFmtId="38" fontId="16" fillId="2" borderId="58" xfId="6" applyFont="1" applyFill="1" applyBorder="1" applyAlignment="1">
      <alignment horizontal="center" shrinkToFit="1"/>
    </xf>
    <xf numFmtId="38" fontId="16" fillId="2" borderId="58" xfId="6" applyFont="1" applyFill="1" applyBorder="1" applyAlignment="1">
      <alignment shrinkToFit="1"/>
    </xf>
    <xf numFmtId="0" fontId="19" fillId="2" borderId="42" xfId="8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8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19" fillId="2" borderId="49" xfId="7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shrinkToFit="1"/>
    </xf>
    <xf numFmtId="0" fontId="16" fillId="2" borderId="52" xfId="7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5" xfId="6" applyFont="1" applyFill="1" applyBorder="1"/>
    <xf numFmtId="0" fontId="6" fillId="4" borderId="68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1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6" xfId="8" applyFont="1" applyFill="1" applyBorder="1"/>
    <xf numFmtId="0" fontId="15" fillId="2" borderId="31" xfId="8" applyFont="1" applyFill="1" applyBorder="1"/>
    <xf numFmtId="0" fontId="12" fillId="2" borderId="38" xfId="8" applyFont="1" applyFill="1" applyBorder="1" applyAlignment="1">
      <alignment horizontal="centerContinuous"/>
    </xf>
    <xf numFmtId="0" fontId="12" fillId="2" borderId="41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7" xfId="8" applyFont="1" applyFill="1" applyBorder="1" applyAlignment="1">
      <alignment horizontal="center"/>
    </xf>
    <xf numFmtId="0" fontId="19" fillId="2" borderId="63" xfId="8" applyFont="1" applyFill="1" applyBorder="1" applyAlignment="1">
      <alignment horizontal="center"/>
    </xf>
    <xf numFmtId="0" fontId="19" fillId="2" borderId="60" xfId="8" applyFont="1" applyFill="1" applyBorder="1" applyAlignment="1">
      <alignment horizontal="center"/>
    </xf>
    <xf numFmtId="0" fontId="19" fillId="2" borderId="64" xfId="8" applyFont="1" applyFill="1" applyBorder="1" applyAlignment="1">
      <alignment horizontal="center"/>
    </xf>
    <xf numFmtId="0" fontId="19" fillId="2" borderId="65" xfId="8" applyFont="1" applyFill="1" applyBorder="1" applyAlignment="1">
      <alignment horizontal="center"/>
    </xf>
    <xf numFmtId="0" fontId="19" fillId="2" borderId="66" xfId="8" applyFont="1" applyFill="1" applyBorder="1" applyAlignment="1">
      <alignment horizontal="center"/>
    </xf>
    <xf numFmtId="0" fontId="15" fillId="0" borderId="23" xfId="8" applyFont="1" applyBorder="1" applyAlignment="1">
      <alignment horizontal="center" shrinkToFit="1"/>
    </xf>
    <xf numFmtId="0" fontId="6" fillId="0" borderId="0" xfId="7" applyFont="1"/>
    <xf numFmtId="0" fontId="19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9" fillId="2" borderId="36" xfId="8" applyFont="1" applyFill="1" applyBorder="1" applyAlignment="1">
      <alignment horizontal="center"/>
    </xf>
    <xf numFmtId="49" fontId="6" fillId="0" borderId="31" xfId="8" applyNumberFormat="1" applyFont="1" applyBorder="1"/>
    <xf numFmtId="0" fontId="19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9" fillId="2" borderId="8" xfId="8" applyFont="1" applyFill="1" applyBorder="1" applyAlignment="1">
      <alignment horizontal="center"/>
    </xf>
    <xf numFmtId="0" fontId="19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8" fillId="0" borderId="0" xfId="8" applyFont="1"/>
    <xf numFmtId="0" fontId="6" fillId="0" borderId="0" xfId="8" applyFont="1" applyAlignment="1">
      <alignment horizontal="right"/>
    </xf>
    <xf numFmtId="0" fontId="15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5" fillId="2" borderId="31" xfId="12" applyFont="1" applyFill="1" applyBorder="1"/>
    <xf numFmtId="38" fontId="15" fillId="0" borderId="30" xfId="12" applyFont="1" applyBorder="1"/>
    <xf numFmtId="38" fontId="6" fillId="0" borderId="31" xfId="12" applyBorder="1"/>
    <xf numFmtId="38" fontId="15" fillId="0" borderId="31" xfId="12" applyFont="1" applyBorder="1"/>
    <xf numFmtId="38" fontId="6" fillId="0" borderId="88" xfId="12" applyBorder="1"/>
    <xf numFmtId="38" fontId="6" fillId="0" borderId="32" xfId="12" applyBorder="1"/>
    <xf numFmtId="38" fontId="15" fillId="2" borderId="0" xfId="12" applyFont="1" applyFill="1"/>
    <xf numFmtId="38" fontId="15" fillId="0" borderId="33" xfId="12" applyFont="1" applyBorder="1"/>
    <xf numFmtId="38" fontId="6" fillId="0" borderId="0" xfId="12"/>
    <xf numFmtId="38" fontId="15" fillId="0" borderId="0" xfId="12" applyFont="1"/>
    <xf numFmtId="38" fontId="6" fillId="0" borderId="89" xfId="12" applyBorder="1"/>
    <xf numFmtId="38" fontId="6" fillId="0" borderId="7" xfId="12" applyBorder="1"/>
    <xf numFmtId="38" fontId="15" fillId="2" borderId="11" xfId="12" applyFont="1" applyFill="1" applyBorder="1"/>
    <xf numFmtId="38" fontId="15" fillId="0" borderId="34" xfId="12" applyFont="1" applyBorder="1"/>
    <xf numFmtId="38" fontId="6" fillId="0" borderId="11" xfId="12" applyBorder="1"/>
    <xf numFmtId="38" fontId="15" fillId="0" borderId="11" xfId="12" applyFont="1" applyBorder="1"/>
    <xf numFmtId="38" fontId="6" fillId="0" borderId="90" xfId="12" applyBorder="1"/>
    <xf numFmtId="49" fontId="15" fillId="0" borderId="13" xfId="6" applyNumberFormat="1" applyFont="1" applyBorder="1" applyAlignment="1">
      <alignment shrinkToFi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38" fontId="25" fillId="0" borderId="22" xfId="6" applyFont="1" applyBorder="1" applyAlignment="1">
      <alignment shrinkToFit="1"/>
    </xf>
    <xf numFmtId="38" fontId="16" fillId="0" borderId="14" xfId="6" applyFont="1" applyBorder="1" applyAlignment="1">
      <alignment shrinkToFit="1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21" xfId="6" applyNumberFormat="1" applyFont="1" applyBorder="1" applyAlignment="1" applyProtection="1">
      <alignment shrinkToFit="1"/>
      <protection locked="0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40" xfId="6" applyFont="1" applyFill="1" applyBorder="1" applyAlignment="1">
      <alignment shrinkToFit="1"/>
    </xf>
    <xf numFmtId="38" fontId="16" fillId="2" borderId="41" xfId="6" applyFont="1" applyFill="1" applyBorder="1" applyAlignment="1">
      <alignment shrinkToFit="1"/>
    </xf>
    <xf numFmtId="38" fontId="16" fillId="2" borderId="4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9" xfId="8" applyFont="1" applyFill="1" applyBorder="1" applyAlignment="1">
      <alignment shrinkToFit="1"/>
    </xf>
    <xf numFmtId="38" fontId="16" fillId="2" borderId="60" xfId="6" applyFont="1" applyFill="1" applyBorder="1" applyAlignment="1">
      <alignment shrinkToFit="1"/>
    </xf>
    <xf numFmtId="38" fontId="16" fillId="2" borderId="61" xfId="6" applyFont="1" applyFill="1" applyBorder="1" applyAlignment="1">
      <alignment shrinkToFit="1"/>
    </xf>
    <xf numFmtId="38" fontId="16" fillId="2" borderId="59" xfId="6" applyFont="1" applyFill="1" applyBorder="1" applyAlignment="1">
      <alignment shrinkToFit="1"/>
    </xf>
    <xf numFmtId="38" fontId="16" fillId="2" borderId="62" xfId="6" applyFont="1" applyFill="1" applyBorder="1" applyAlignment="1">
      <alignment shrinkToFit="1"/>
    </xf>
    <xf numFmtId="49" fontId="14" fillId="0" borderId="15" xfId="6" applyNumberFormat="1" applyFont="1" applyBorder="1" applyAlignment="1">
      <alignment shrinkToFit="1"/>
    </xf>
    <xf numFmtId="49" fontId="14" fillId="0" borderId="17" xfId="6" applyNumberFormat="1" applyFont="1" applyBorder="1" applyAlignment="1">
      <alignment shrinkToFit="1"/>
    </xf>
    <xf numFmtId="49" fontId="14" fillId="0" borderId="24" xfId="6" applyNumberFormat="1" applyFont="1" applyBorder="1" applyAlignment="1">
      <alignment shrinkToFit="1"/>
    </xf>
    <xf numFmtId="0" fontId="15" fillId="0" borderId="25" xfId="8" applyFont="1" applyBorder="1" applyAlignment="1">
      <alignment horizontal="center" shrinkToFit="1"/>
    </xf>
    <xf numFmtId="0" fontId="15" fillId="0" borderId="26" xfId="8" applyFont="1" applyBorder="1" applyAlignment="1">
      <alignment horizontal="center" shrinkToFit="1"/>
    </xf>
    <xf numFmtId="38" fontId="15" fillId="0" borderId="27" xfId="6" applyFont="1" applyBorder="1" applyAlignment="1">
      <alignment shrinkToFit="1"/>
    </xf>
    <xf numFmtId="38" fontId="16" fillId="0" borderId="27" xfId="6" applyFont="1" applyBorder="1" applyAlignment="1">
      <alignment shrinkToFit="1"/>
    </xf>
    <xf numFmtId="49" fontId="14" fillId="0" borderId="28" xfId="6" applyNumberFormat="1" applyFont="1" applyBorder="1" applyAlignment="1">
      <alignment shrinkToFit="1"/>
    </xf>
    <xf numFmtId="49" fontId="14" fillId="0" borderId="29" xfId="6" applyNumberFormat="1" applyFont="1" applyBorder="1" applyAlignment="1">
      <alignment shrinkToFit="1"/>
    </xf>
    <xf numFmtId="38" fontId="6" fillId="0" borderId="13" xfId="6" applyBorder="1" applyAlignment="1">
      <alignment horizontal="center" shrinkToFit="1"/>
    </xf>
    <xf numFmtId="0" fontId="16" fillId="2" borderId="45" xfId="8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0" fontId="16" fillId="2" borderId="52" xfId="7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0" fontId="13" fillId="3" borderId="0" xfId="0" applyFont="1" applyFill="1" applyAlignment="1">
      <alignment horizontal="right" vertical="center" wrapText="1"/>
    </xf>
    <xf numFmtId="0" fontId="13" fillId="10" borderId="91" xfId="0" applyFont="1" applyFill="1" applyBorder="1" applyAlignment="1">
      <alignment horizontal="center" vertical="center" shrinkToFit="1"/>
    </xf>
    <xf numFmtId="0" fontId="13" fillId="10" borderId="92" xfId="0" applyFont="1" applyFill="1" applyBorder="1" applyAlignment="1">
      <alignment horizontal="center" vertical="center" shrinkToFit="1"/>
    </xf>
    <xf numFmtId="38" fontId="6" fillId="0" borderId="0" xfId="6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5" fillId="0" borderId="13" xfId="8" applyNumberFormat="1" applyFont="1" applyBorder="1" applyAlignment="1">
      <alignment shrinkToFit="1"/>
    </xf>
    <xf numFmtId="38" fontId="24" fillId="2" borderId="38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70" xfId="6" applyFont="1" applyFill="1" applyBorder="1" applyAlignment="1">
      <alignment horizontal="centerContinuous" vertical="center" shrinkToFit="1"/>
    </xf>
    <xf numFmtId="38" fontId="12" fillId="2" borderId="80" xfId="6" applyFont="1" applyFill="1" applyBorder="1" applyAlignment="1">
      <alignment horizontal="center" vertical="center" shrinkToFit="1"/>
    </xf>
    <xf numFmtId="38" fontId="12" fillId="2" borderId="34" xfId="6" applyFont="1" applyFill="1" applyBorder="1" applyAlignment="1">
      <alignment horizontal="center" vertical="center" shrinkToFit="1"/>
    </xf>
    <xf numFmtId="0" fontId="30" fillId="0" borderId="13" xfId="8" applyFont="1" applyBorder="1" applyAlignment="1">
      <alignment shrinkToFit="1"/>
    </xf>
    <xf numFmtId="0" fontId="6" fillId="0" borderId="13" xfId="8" applyFont="1" applyBorder="1" applyAlignment="1">
      <alignment shrinkToFit="1"/>
    </xf>
    <xf numFmtId="38" fontId="16" fillId="10" borderId="13" xfId="6" applyFont="1" applyFill="1" applyBorder="1" applyAlignment="1">
      <alignment shrinkToFit="1"/>
    </xf>
    <xf numFmtId="38" fontId="16" fillId="10" borderId="14" xfId="6" applyFont="1" applyFill="1" applyBorder="1" applyAlignment="1">
      <alignment shrinkToFit="1"/>
    </xf>
    <xf numFmtId="38" fontId="25" fillId="10" borderId="22" xfId="6" applyFont="1" applyFill="1" applyBorder="1" applyAlignment="1">
      <alignment shrinkToFit="1"/>
    </xf>
    <xf numFmtId="49" fontId="14" fillId="10" borderId="15" xfId="6" applyNumberFormat="1" applyFont="1" applyFill="1" applyBorder="1" applyAlignment="1" applyProtection="1">
      <alignment shrinkToFit="1"/>
      <protection locked="0"/>
    </xf>
    <xf numFmtId="0" fontId="15" fillId="10" borderId="12" xfId="8" applyFont="1" applyFill="1" applyBorder="1" applyAlignment="1">
      <alignment horizontal="center" shrinkToFit="1"/>
    </xf>
    <xf numFmtId="38" fontId="15" fillId="10" borderId="14" xfId="6" applyFont="1" applyFill="1" applyBorder="1" applyAlignment="1">
      <alignment shrinkToFit="1"/>
    </xf>
    <xf numFmtId="0" fontId="15" fillId="10" borderId="14" xfId="6" applyNumberFormat="1" applyFont="1" applyFill="1" applyBorder="1" applyAlignment="1">
      <alignment shrinkToFit="1"/>
    </xf>
    <xf numFmtId="38" fontId="15" fillId="10" borderId="16" xfId="6" applyFont="1" applyFill="1" applyBorder="1" applyAlignment="1">
      <alignment shrinkToFit="1"/>
    </xf>
    <xf numFmtId="49" fontId="14" fillId="10" borderId="17" xfId="6" applyNumberFormat="1" applyFont="1" applyFill="1" applyBorder="1" applyAlignment="1" applyProtection="1">
      <alignment shrinkToFit="1"/>
      <protection locked="0"/>
    </xf>
    <xf numFmtId="38" fontId="15" fillId="10" borderId="13" xfId="6" applyFont="1" applyFill="1" applyBorder="1" applyAlignment="1">
      <alignment shrinkToFit="1"/>
    </xf>
    <xf numFmtId="0" fontId="15" fillId="10" borderId="13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 applyProtection="1">
      <alignment shrinkToFit="1"/>
      <protection locked="0"/>
    </xf>
    <xf numFmtId="49" fontId="14" fillId="10" borderId="19" xfId="6" applyNumberFormat="1" applyFont="1" applyFill="1" applyBorder="1" applyAlignment="1" applyProtection="1">
      <alignment shrinkToFit="1"/>
      <protection locked="0"/>
    </xf>
    <xf numFmtId="0" fontId="15" fillId="10" borderId="13" xfId="8" applyFont="1" applyFill="1" applyBorder="1" applyAlignment="1">
      <alignment shrinkToFit="1"/>
    </xf>
    <xf numFmtId="0" fontId="15" fillId="10" borderId="18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10" borderId="13" xfId="6" applyFont="1" applyFill="1" applyBorder="1" applyAlignment="1">
      <alignment horizontal="center" shrinkToFit="1"/>
    </xf>
    <xf numFmtId="49" fontId="14" fillId="10" borderId="19" xfId="6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0" fontId="15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4" fillId="10" borderId="15" xfId="6" applyNumberFormat="1" applyFont="1" applyFill="1" applyBorder="1" applyAlignment="1">
      <alignment shrinkToFit="1"/>
    </xf>
    <xf numFmtId="49" fontId="14" fillId="10" borderId="17" xfId="6" applyNumberFormat="1" applyFont="1" applyFill="1" applyBorder="1" applyAlignment="1">
      <alignment shrinkToFit="1"/>
    </xf>
    <xf numFmtId="38" fontId="6" fillId="10" borderId="13" xfId="6" applyFill="1" applyBorder="1" applyAlignment="1">
      <alignment horizontal="center" shrinkToFit="1"/>
    </xf>
    <xf numFmtId="49" fontId="15" fillId="10" borderId="13" xfId="8" applyNumberFormat="1" applyFont="1" applyFill="1" applyBorder="1" applyAlignment="1">
      <alignment shrinkToFit="1"/>
    </xf>
    <xf numFmtId="38" fontId="6" fillId="10" borderId="13" xfId="6" applyFill="1" applyBorder="1" applyAlignment="1">
      <alignment shrinkToFit="1"/>
    </xf>
    <xf numFmtId="0" fontId="15" fillId="10" borderId="26" xfId="8" applyFont="1" applyFill="1" applyBorder="1" applyAlignment="1">
      <alignment horizontal="center" shrinkToFit="1"/>
    </xf>
    <xf numFmtId="38" fontId="15" fillId="10" borderId="27" xfId="6" applyFont="1" applyFill="1" applyBorder="1" applyAlignment="1">
      <alignment shrinkToFit="1"/>
    </xf>
    <xf numFmtId="38" fontId="16" fillId="10" borderId="27" xfId="6" applyFont="1" applyFill="1" applyBorder="1" applyAlignment="1">
      <alignment shrinkToFit="1"/>
    </xf>
    <xf numFmtId="38" fontId="15" fillId="0" borderId="13" xfId="6" applyFont="1" applyBorder="1" applyAlignment="1">
      <alignment horizontal="center" shrinkToFit="1"/>
    </xf>
    <xf numFmtId="49" fontId="15" fillId="0" borderId="14" xfId="8" applyNumberFormat="1" applyFont="1" applyBorder="1" applyAlignment="1">
      <alignment shrinkToFit="1"/>
    </xf>
    <xf numFmtId="0" fontId="29" fillId="0" borderId="0" xfId="8" applyFont="1"/>
    <xf numFmtId="49" fontId="15" fillId="0" borderId="14" xfId="6" applyNumberFormat="1" applyFont="1" applyBorder="1" applyAlignment="1">
      <alignment shrinkToFit="1"/>
    </xf>
    <xf numFmtId="0" fontId="15" fillId="0" borderId="13" xfId="6" quotePrefix="1" applyNumberFormat="1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6" fillId="10" borderId="0" xfId="8" applyFont="1" applyFill="1"/>
    <xf numFmtId="0" fontId="18" fillId="10" borderId="0" xfId="8" applyFont="1" applyFill="1"/>
    <xf numFmtId="0" fontId="31" fillId="0" borderId="0" xfId="8" applyFont="1"/>
    <xf numFmtId="38" fontId="24" fillId="2" borderId="37" xfId="6" applyFont="1" applyFill="1" applyBorder="1" applyAlignment="1">
      <alignment horizontal="centerContinuous" vertical="center" shrinkToFit="1"/>
    </xf>
    <xf numFmtId="38" fontId="16" fillId="2" borderId="94" xfId="6" applyFont="1" applyFill="1" applyBorder="1" applyAlignment="1">
      <alignment horizontal="centerContinuous" vertical="center" shrinkToFit="1"/>
    </xf>
    <xf numFmtId="0" fontId="15" fillId="10" borderId="0" xfId="8" applyFont="1" applyFill="1"/>
    <xf numFmtId="38" fontId="15" fillId="0" borderId="13" xfId="6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5" fillId="0" borderId="13" xfId="6" applyFont="1" applyFill="1" applyBorder="1" applyAlignment="1">
      <alignment horizontal="center" shrinkToFit="1"/>
    </xf>
    <xf numFmtId="38" fontId="25" fillId="0" borderId="22" xfId="6" applyFont="1" applyFill="1" applyBorder="1" applyAlignment="1">
      <alignment shrinkToFit="1"/>
    </xf>
    <xf numFmtId="0" fontId="15" fillId="10" borderId="14" xfId="8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15" fillId="0" borderId="14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38" fontId="12" fillId="0" borderId="0" xfId="6" applyFont="1" applyFill="1"/>
    <xf numFmtId="38" fontId="6" fillId="0" borderId="0" xfId="6" applyFill="1"/>
    <xf numFmtId="38" fontId="6" fillId="0" borderId="31" xfId="12" applyFill="1" applyBorder="1"/>
    <xf numFmtId="38" fontId="6" fillId="0" borderId="0" xfId="12" applyFill="1"/>
    <xf numFmtId="38" fontId="6" fillId="0" borderId="11" xfId="12" applyFill="1" applyBorder="1"/>
    <xf numFmtId="0" fontId="16" fillId="2" borderId="59" xfId="8" applyFont="1" applyFill="1" applyBorder="1"/>
    <xf numFmtId="38" fontId="16" fillId="2" borderId="62" xfId="6" applyFont="1" applyFill="1" applyBorder="1"/>
    <xf numFmtId="38" fontId="16" fillId="2" borderId="61" xfId="6" applyFont="1" applyFill="1" applyBorder="1"/>
    <xf numFmtId="38" fontId="16" fillId="2" borderId="59" xfId="6" applyFont="1" applyFill="1" applyBorder="1"/>
    <xf numFmtId="0" fontId="15" fillId="0" borderId="13" xfId="6" quotePrefix="1" applyNumberFormat="1" applyFont="1" applyFill="1" applyBorder="1" applyAlignment="1">
      <alignment shrinkToFit="1"/>
    </xf>
    <xf numFmtId="49" fontId="15" fillId="10" borderId="14" xfId="8" applyNumberFormat="1" applyFont="1" applyFill="1" applyBorder="1" applyAlignment="1">
      <alignment shrinkToFit="1"/>
    </xf>
    <xf numFmtId="0" fontId="30" fillId="0" borderId="13" xfId="8" applyFont="1" applyBorder="1" applyAlignment="1">
      <alignment wrapText="1"/>
    </xf>
    <xf numFmtId="0" fontId="6" fillId="0" borderId="13" xfId="8" applyFont="1" applyBorder="1"/>
    <xf numFmtId="38" fontId="25" fillId="10" borderId="13" xfId="6" applyFont="1" applyFill="1" applyBorder="1" applyAlignment="1">
      <alignment shrinkToFit="1"/>
    </xf>
    <xf numFmtId="0" fontId="32" fillId="2" borderId="63" xfId="8" applyFont="1" applyFill="1" applyBorder="1" applyAlignment="1">
      <alignment horizontal="center"/>
    </xf>
    <xf numFmtId="0" fontId="32" fillId="2" borderId="60" xfId="8" applyFont="1" applyFill="1" applyBorder="1" applyAlignment="1">
      <alignment horizontal="center"/>
    </xf>
    <xf numFmtId="49" fontId="16" fillId="0" borderId="13" xfId="6" applyNumberFormat="1" applyFont="1" applyBorder="1" applyAlignment="1">
      <alignment shrinkToFit="1"/>
    </xf>
    <xf numFmtId="38" fontId="15" fillId="0" borderId="0" xfId="6" applyFont="1" applyFill="1" applyBorder="1" applyAlignment="1">
      <alignment shrinkToFit="1"/>
    </xf>
    <xf numFmtId="49" fontId="15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5" fillId="0" borderId="0" xfId="8" applyFont="1" applyAlignment="1">
      <alignment horizontal="center" shrinkToFit="1"/>
    </xf>
    <xf numFmtId="38" fontId="16" fillId="0" borderId="0" xfId="6" applyFont="1" applyFill="1" applyBorder="1" applyAlignment="1">
      <alignment shrinkToFit="1"/>
    </xf>
    <xf numFmtId="38" fontId="25" fillId="0" borderId="0" xfId="6" applyFont="1" applyFill="1" applyBorder="1" applyAlignment="1">
      <alignment shrinkToFit="1"/>
    </xf>
    <xf numFmtId="49" fontId="14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4" fillId="0" borderId="0" xfId="6" applyNumberFormat="1" applyFont="1" applyFill="1" applyBorder="1" applyAlignment="1" applyProtection="1">
      <alignment shrinkToFit="1"/>
      <protection locked="0"/>
    </xf>
    <xf numFmtId="49" fontId="14" fillId="0" borderId="20" xfId="6" applyNumberFormat="1" applyFont="1" applyFill="1" applyBorder="1" applyAlignment="1">
      <alignment shrinkToFit="1"/>
    </xf>
    <xf numFmtId="38" fontId="16" fillId="0" borderId="0" xfId="6" applyFont="1" applyFill="1" applyBorder="1" applyAlignment="1">
      <alignment horizontal="right" shrinkToFit="1"/>
    </xf>
    <xf numFmtId="0" fontId="16" fillId="0" borderId="0" xfId="6" applyNumberFormat="1" applyFont="1" applyFill="1" applyBorder="1" applyAlignment="1">
      <alignment horizontal="right" shrinkToFit="1"/>
    </xf>
    <xf numFmtId="49" fontId="16" fillId="0" borderId="0" xfId="6" applyNumberFormat="1" applyFont="1" applyFill="1" applyBorder="1" applyAlignment="1">
      <alignment shrinkToFit="1"/>
    </xf>
    <xf numFmtId="49" fontId="29" fillId="0" borderId="0" xfId="0" applyNumberFormat="1" applyFont="1" applyAlignment="1">
      <alignment vertical="center"/>
    </xf>
    <xf numFmtId="0" fontId="6" fillId="3" borderId="0" xfId="10" applyFill="1" applyAlignment="1">
      <alignment vertical="center"/>
    </xf>
    <xf numFmtId="0" fontId="13" fillId="3" borderId="0" xfId="10" applyFont="1" applyFill="1" applyAlignment="1">
      <alignment vertical="center"/>
    </xf>
    <xf numFmtId="0" fontId="13" fillId="3" borderId="0" xfId="10" applyFont="1" applyFill="1" applyAlignment="1">
      <alignment horizontal="left" vertical="center"/>
    </xf>
    <xf numFmtId="0" fontId="26" fillId="3" borderId="0" xfId="10" applyFont="1" applyFill="1" applyAlignment="1">
      <alignment vertical="center"/>
    </xf>
    <xf numFmtId="0" fontId="6" fillId="0" borderId="0" xfId="10" applyAlignment="1">
      <alignment vertical="center"/>
    </xf>
    <xf numFmtId="0" fontId="6" fillId="7" borderId="85" xfId="10" applyFill="1" applyBorder="1" applyAlignment="1">
      <alignment vertical="center"/>
    </xf>
    <xf numFmtId="0" fontId="13" fillId="3" borderId="0" xfId="10" applyFont="1" applyFill="1" applyAlignment="1">
      <alignment horizontal="right" vertical="center"/>
    </xf>
    <xf numFmtId="0" fontId="13" fillId="8" borderId="0" xfId="10" applyFont="1" applyFill="1" applyAlignment="1">
      <alignment horizontal="left" vertical="center"/>
    </xf>
    <xf numFmtId="0" fontId="6" fillId="6" borderId="85" xfId="10" applyFill="1" applyBorder="1" applyAlignment="1">
      <alignment vertical="center"/>
    </xf>
    <xf numFmtId="0" fontId="29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6" fillId="0" borderId="1" xfId="10" applyBorder="1" applyAlignment="1">
      <alignment vertical="center"/>
    </xf>
    <xf numFmtId="0" fontId="6" fillId="0" borderId="86" xfId="10" applyBorder="1" applyAlignment="1">
      <alignment vertical="center"/>
    </xf>
    <xf numFmtId="0" fontId="6" fillId="5" borderId="76" xfId="10" applyFill="1" applyBorder="1" applyAlignment="1">
      <alignment horizontal="centerContinuous" vertical="center"/>
    </xf>
    <xf numFmtId="0" fontId="6" fillId="5" borderId="1" xfId="10" applyFill="1" applyBorder="1" applyAlignment="1">
      <alignment horizontal="centerContinuous" vertical="center"/>
    </xf>
    <xf numFmtId="0" fontId="6" fillId="5" borderId="86" xfId="10" applyFill="1" applyBorder="1" applyAlignment="1">
      <alignment horizontal="centerContinuous" vertical="center"/>
    </xf>
    <xf numFmtId="0" fontId="13" fillId="3" borderId="0" xfId="10" applyFont="1" applyFill="1" applyAlignment="1">
      <alignment horizontal="centerContinuous" vertical="center"/>
    </xf>
    <xf numFmtId="179" fontId="6" fillId="3" borderId="0" xfId="0" applyNumberFormat="1" applyFont="1" applyFill="1" applyAlignment="1">
      <alignment horizontal="centerContinuous" vertical="center"/>
    </xf>
    <xf numFmtId="0" fontId="6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29" fillId="3" borderId="0" xfId="10" applyFont="1" applyFill="1" applyAlignment="1">
      <alignment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38" fontId="6" fillId="0" borderId="0" xfId="6" applyAlignment="1">
      <alignment horizontal="left" vertical="center"/>
    </xf>
    <xf numFmtId="38" fontId="19" fillId="0" borderId="0" xfId="6" applyFont="1" applyAlignment="1">
      <alignment horizontal="centerContinuous" vertical="center"/>
    </xf>
    <xf numFmtId="38" fontId="6" fillId="0" borderId="0" xfId="6" applyAlignment="1">
      <alignment vertical="center"/>
    </xf>
    <xf numFmtId="0" fontId="6" fillId="0" borderId="0" xfId="0" applyFont="1" applyAlignment="1">
      <alignment vertical="center"/>
    </xf>
    <xf numFmtId="38" fontId="22" fillId="0" borderId="0" xfId="6" applyFont="1" applyAlignment="1">
      <alignment vertical="center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38" fontId="24" fillId="0" borderId="0" xfId="6" applyFont="1" applyAlignment="1">
      <alignment horizontal="left" vertical="center"/>
    </xf>
    <xf numFmtId="38" fontId="15" fillId="0" borderId="82" xfId="6" applyFont="1" applyFill="1" applyBorder="1" applyAlignment="1">
      <alignment vertical="center" shrinkToFit="1"/>
    </xf>
    <xf numFmtId="38" fontId="15" fillId="0" borderId="84" xfId="6" applyFont="1" applyFill="1" applyBorder="1" applyAlignment="1">
      <alignment vertical="center" shrinkToFit="1"/>
    </xf>
    <xf numFmtId="38" fontId="15" fillId="0" borderId="67" xfId="6" applyFont="1" applyFill="1" applyBorder="1" applyAlignment="1">
      <alignment vertical="center" shrinkToFit="1"/>
    </xf>
    <xf numFmtId="38" fontId="15" fillId="0" borderId="83" xfId="6" applyFont="1" applyFill="1" applyBorder="1" applyAlignment="1">
      <alignment vertical="center" shrinkToFit="1"/>
    </xf>
    <xf numFmtId="38" fontId="15" fillId="0" borderId="0" xfId="6" applyFont="1" applyFill="1" applyAlignment="1">
      <alignment vertical="center" shrinkToFit="1"/>
    </xf>
    <xf numFmtId="38" fontId="15" fillId="0" borderId="68" xfId="6" applyFont="1" applyFill="1" applyBorder="1" applyAlignment="1">
      <alignment vertical="center" shrinkToFit="1"/>
    </xf>
    <xf numFmtId="38" fontId="15" fillId="0" borderId="72" xfId="6" applyFont="1" applyFill="1" applyBorder="1" applyAlignment="1">
      <alignment vertical="center" shrinkToFit="1"/>
    </xf>
    <xf numFmtId="38" fontId="17" fillId="2" borderId="93" xfId="6" applyFont="1" applyFill="1" applyBorder="1" applyAlignment="1">
      <alignment vertical="center" shrinkToFit="1"/>
    </xf>
    <xf numFmtId="38" fontId="17" fillId="2" borderId="77" xfId="6" applyFont="1" applyFill="1" applyBorder="1" applyAlignment="1">
      <alignment vertical="center" shrinkToFit="1"/>
    </xf>
    <xf numFmtId="38" fontId="17" fillId="2" borderId="78" xfId="6" applyFont="1" applyFill="1" applyBorder="1" applyAlignment="1">
      <alignment vertical="center" shrinkToFit="1"/>
    </xf>
    <xf numFmtId="38" fontId="17" fillId="2" borderId="79" xfId="6" applyFont="1" applyFill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5" fillId="0" borderId="96" xfId="6" applyFont="1" applyFill="1" applyBorder="1" applyAlignment="1">
      <alignment vertical="center" shrinkToFit="1"/>
    </xf>
    <xf numFmtId="38" fontId="15" fillId="0" borderId="38" xfId="6" applyFont="1" applyFill="1" applyBorder="1" applyAlignment="1">
      <alignment vertical="center" shrinkToFit="1"/>
    </xf>
    <xf numFmtId="38" fontId="15" fillId="0" borderId="71" xfId="6" applyFont="1" applyFill="1" applyBorder="1" applyAlignment="1">
      <alignment vertical="center" shrinkToFit="1"/>
    </xf>
    <xf numFmtId="38" fontId="15" fillId="0" borderId="82" xfId="6" applyFont="1" applyBorder="1" applyAlignment="1">
      <alignment vertical="center" shrinkToFit="1"/>
    </xf>
    <xf numFmtId="38" fontId="15" fillId="0" borderId="57" xfId="6" applyFont="1" applyBorder="1" applyAlignment="1">
      <alignment vertical="center" shrinkToFit="1"/>
    </xf>
    <xf numFmtId="38" fontId="15" fillId="0" borderId="74" xfId="6" applyFont="1" applyFill="1" applyBorder="1" applyAlignment="1">
      <alignment vertical="center" shrinkToFit="1"/>
    </xf>
    <xf numFmtId="38" fontId="15" fillId="0" borderId="74" xfId="6" applyFont="1" applyBorder="1" applyAlignment="1">
      <alignment vertical="center" shrinkToFit="1"/>
    </xf>
    <xf numFmtId="38" fontId="15" fillId="0" borderId="75" xfId="6" applyFont="1" applyBorder="1" applyAlignment="1">
      <alignment vertical="center" shrinkToFit="1"/>
    </xf>
    <xf numFmtId="38" fontId="15" fillId="0" borderId="0" xfId="6" applyFont="1" applyAlignment="1">
      <alignment vertical="center" shrinkToFit="1"/>
    </xf>
    <xf numFmtId="38" fontId="17" fillId="2" borderId="76" xfId="6" applyFont="1" applyFill="1" applyBorder="1" applyAlignment="1">
      <alignment vertical="center" shrinkToFit="1"/>
    </xf>
    <xf numFmtId="0" fontId="17" fillId="2" borderId="10" xfId="6" applyNumberFormat="1" applyFont="1" applyFill="1" applyBorder="1" applyAlignment="1">
      <alignment vertical="center" shrinkToFit="1"/>
    </xf>
    <xf numFmtId="38" fontId="17" fillId="2" borderId="80" xfId="6" applyFont="1" applyFill="1" applyBorder="1" applyAlignment="1">
      <alignment vertical="center" shrinkToFit="1"/>
    </xf>
    <xf numFmtId="38" fontId="17" fillId="2" borderId="34" xfId="6" applyFont="1" applyFill="1" applyBorder="1" applyAlignment="1">
      <alignment vertical="center" shrinkToFit="1"/>
    </xf>
    <xf numFmtId="38" fontId="17" fillId="2" borderId="81" xfId="6" applyFont="1" applyFill="1" applyBorder="1" applyAlignment="1">
      <alignment vertical="center" shrinkToFit="1"/>
    </xf>
    <xf numFmtId="58" fontId="6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2" fillId="2" borderId="81" xfId="6" applyFont="1" applyFill="1" applyBorder="1" applyAlignment="1">
      <alignment horizontal="center" vertical="center" shrinkToFit="1"/>
    </xf>
    <xf numFmtId="38" fontId="16" fillId="0" borderId="13" xfId="6" applyFont="1" applyFill="1" applyBorder="1" applyAlignment="1">
      <alignment horizontal="right" shrinkToFit="1"/>
    </xf>
    <xf numFmtId="38" fontId="15" fillId="0" borderId="16" xfId="6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7" fillId="2" borderId="70" xfId="6" applyFont="1" applyFill="1" applyBorder="1" applyAlignment="1">
      <alignment horizontal="centerContinuous" vertical="center" shrinkToFit="1"/>
    </xf>
    <xf numFmtId="38" fontId="17" fillId="2" borderId="71" xfId="6" applyFont="1" applyFill="1" applyBorder="1" applyAlignment="1">
      <alignment horizontal="centerContinuous" vertical="center" shrinkToFit="1"/>
    </xf>
    <xf numFmtId="38" fontId="33" fillId="0" borderId="11" xfId="12" applyFont="1" applyBorder="1"/>
    <xf numFmtId="38" fontId="33" fillId="0" borderId="9" xfId="12" applyFont="1" applyBorder="1"/>
    <xf numFmtId="38" fontId="34" fillId="0" borderId="0" xfId="6" applyFont="1" applyBorder="1" applyAlignment="1"/>
    <xf numFmtId="49" fontId="14" fillId="0" borderId="7" xfId="6" applyNumberFormat="1" applyFont="1" applyBorder="1" applyAlignment="1"/>
    <xf numFmtId="0" fontId="35" fillId="0" borderId="8" xfId="13" applyFill="1" applyBorder="1" applyAlignment="1">
      <alignment vertical="center"/>
    </xf>
    <xf numFmtId="0" fontId="35" fillId="0" borderId="95" xfId="13" applyFill="1" applyBorder="1" applyAlignment="1">
      <alignment vertical="center"/>
    </xf>
    <xf numFmtId="38" fontId="15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49" fontId="14" fillId="0" borderId="15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>
      <alignment shrinkToFit="1"/>
    </xf>
    <xf numFmtId="49" fontId="15" fillId="10" borderId="14" xfId="6" applyNumberFormat="1" applyFont="1" applyFill="1" applyBorder="1" applyAlignment="1">
      <alignment shrinkToFit="1"/>
    </xf>
    <xf numFmtId="0" fontId="15" fillId="10" borderId="14" xfId="6" quotePrefix="1" applyNumberFormat="1" applyFont="1" applyFill="1" applyBorder="1" applyAlignment="1">
      <alignment shrinkToFit="1"/>
    </xf>
    <xf numFmtId="0" fontId="6" fillId="10" borderId="0" xfId="8" applyFont="1" applyFill="1" applyAlignment="1">
      <alignment horizontal="right"/>
    </xf>
    <xf numFmtId="38" fontId="15" fillId="0" borderId="13" xfId="6" quotePrefix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15" fillId="0" borderId="13" xfId="6" quotePrefix="1" applyNumberFormat="1" applyFont="1" applyFill="1" applyBorder="1" applyAlignment="1">
      <alignment shrinkToFit="1"/>
    </xf>
    <xf numFmtId="38" fontId="15" fillId="0" borderId="34" xfId="12" applyFont="1" applyFill="1" applyBorder="1"/>
    <xf numFmtId="38" fontId="15" fillId="0" borderId="11" xfId="12" applyFont="1" applyFill="1" applyBorder="1"/>
    <xf numFmtId="49" fontId="16" fillId="0" borderId="13" xfId="6" applyNumberFormat="1" applyFont="1" applyFill="1" applyBorder="1" applyAlignment="1">
      <alignment shrinkToFit="1"/>
    </xf>
    <xf numFmtId="0" fontId="6" fillId="11" borderId="0" xfId="8" applyFont="1" applyFill="1"/>
    <xf numFmtId="0" fontId="12" fillId="12" borderId="4" xfId="8" applyFont="1" applyFill="1" applyBorder="1" applyAlignment="1">
      <alignment horizontal="centerContinuous"/>
    </xf>
    <xf numFmtId="0" fontId="19" fillId="12" borderId="60" xfId="8" applyFont="1" applyFill="1" applyBorder="1" applyAlignment="1">
      <alignment horizontal="center"/>
    </xf>
    <xf numFmtId="38" fontId="6" fillId="0" borderId="13" xfId="6" applyFill="1" applyBorder="1" applyAlignment="1">
      <alignment vertical="center" shrinkToFit="1"/>
    </xf>
    <xf numFmtId="0" fontId="18" fillId="0" borderId="31" xfId="8" applyFont="1" applyBorder="1"/>
    <xf numFmtId="0" fontId="15" fillId="2" borderId="59" xfId="8" applyFont="1" applyFill="1" applyBorder="1" applyAlignment="1">
      <alignment horizontal="center"/>
    </xf>
    <xf numFmtId="0" fontId="15" fillId="0" borderId="18" xfId="8" applyFont="1" applyBorder="1"/>
    <xf numFmtId="49" fontId="36" fillId="0" borderId="13" xfId="6" quotePrefix="1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181" fontId="0" fillId="0" borderId="0" xfId="6" applyNumberFormat="1" applyFont="1" applyFill="1" applyAlignment="1"/>
    <xf numFmtId="0" fontId="15" fillId="0" borderId="0" xfId="8" applyFont="1" applyAlignment="1">
      <alignment horizontal="left"/>
    </xf>
    <xf numFmtId="49" fontId="15" fillId="0" borderId="13" xfId="8" applyNumberFormat="1" applyFont="1" applyBorder="1" applyAlignment="1">
      <alignment horizontal="left" shrinkToFit="1"/>
    </xf>
    <xf numFmtId="0" fontId="15" fillId="0" borderId="13" xfId="8" quotePrefix="1" applyFont="1" applyBorder="1" applyAlignment="1">
      <alignment shrinkToFit="1"/>
    </xf>
    <xf numFmtId="0" fontId="15" fillId="0" borderId="97" xfId="8" applyFont="1" applyBorder="1" applyAlignment="1">
      <alignment horizontal="center" shrinkToFit="1"/>
    </xf>
    <xf numFmtId="0" fontId="27" fillId="0" borderId="12" xfId="8" applyFont="1" applyBorder="1" applyAlignment="1">
      <alignment horizontal="center" shrinkToFit="1"/>
    </xf>
    <xf numFmtId="0" fontId="29" fillId="0" borderId="0" xfId="8" applyFont="1" applyAlignment="1">
      <alignment horizontal="left"/>
    </xf>
    <xf numFmtId="0" fontId="0" fillId="0" borderId="0" xfId="8" applyFont="1" applyAlignment="1">
      <alignment horizontal="center"/>
    </xf>
    <xf numFmtId="0" fontId="18" fillId="13" borderId="0" xfId="0" applyFont="1" applyFill="1"/>
    <xf numFmtId="49" fontId="14" fillId="0" borderId="20" xfId="6" applyNumberFormat="1" applyFont="1" applyFill="1" applyBorder="1" applyAlignment="1" applyProtection="1">
      <alignment shrinkToFit="1"/>
      <protection locked="0"/>
    </xf>
    <xf numFmtId="0" fontId="29" fillId="10" borderId="0" xfId="8" applyFont="1" applyFill="1"/>
    <xf numFmtId="0" fontId="6" fillId="10" borderId="0" xfId="8" applyFont="1" applyFill="1" applyAlignment="1">
      <alignment horizontal="left"/>
    </xf>
    <xf numFmtId="49" fontId="36" fillId="10" borderId="13" xfId="6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shrinkToFit="1"/>
    </xf>
    <xf numFmtId="38" fontId="15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wrapText="1" shrinkToFit="1"/>
    </xf>
    <xf numFmtId="14" fontId="13" fillId="0" borderId="0" xfId="6" applyNumberFormat="1" applyFont="1" applyAlignment="1">
      <alignment vertical="center"/>
    </xf>
    <xf numFmtId="38" fontId="6" fillId="10" borderId="0" xfId="6" applyFill="1" applyAlignment="1">
      <alignment vertical="center"/>
    </xf>
    <xf numFmtId="0" fontId="15" fillId="10" borderId="13" xfId="8" quotePrefix="1" applyFont="1" applyFill="1" applyBorder="1" applyAlignment="1">
      <alignment shrinkToFit="1"/>
    </xf>
    <xf numFmtId="38" fontId="16" fillId="10" borderId="13" xfId="6" applyFont="1" applyFill="1" applyBorder="1" applyAlignment="1">
      <alignment horizontal="right" shrinkToFit="1"/>
    </xf>
    <xf numFmtId="0" fontId="18" fillId="10" borderId="31" xfId="8" applyFont="1" applyFill="1" applyBorder="1"/>
    <xf numFmtId="49" fontId="36" fillId="10" borderId="13" xfId="8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wrapText="1" shrinkToFit="1"/>
    </xf>
    <xf numFmtId="0" fontId="16" fillId="0" borderId="13" xfId="8" applyFont="1" applyBorder="1"/>
    <xf numFmtId="0" fontId="16" fillId="0" borderId="13" xfId="6" applyNumberFormat="1" applyFont="1" applyFill="1" applyBorder="1" applyAlignment="1">
      <alignment horizontal="right" shrinkToFit="1"/>
    </xf>
    <xf numFmtId="0" fontId="37" fillId="0" borderId="0" xfId="0" applyFont="1"/>
    <xf numFmtId="0" fontId="15" fillId="0" borderId="13" xfId="8" quotePrefix="1" applyFont="1" applyBorder="1" applyAlignment="1">
      <alignment wrapText="1" shrinkToFit="1"/>
    </xf>
    <xf numFmtId="0" fontId="36" fillId="10" borderId="13" xfId="8" quotePrefix="1" applyFont="1" applyFill="1" applyBorder="1" applyAlignment="1">
      <alignment shrinkToFit="1"/>
    </xf>
    <xf numFmtId="0" fontId="18" fillId="0" borderId="0" xfId="8" applyFont="1" applyAlignment="1">
      <alignment horizontal="left"/>
    </xf>
    <xf numFmtId="0" fontId="15" fillId="0" borderId="14" xfId="6" quotePrefix="1" applyNumberFormat="1" applyFont="1" applyBorder="1" applyAlignment="1">
      <alignment shrinkToFit="1"/>
    </xf>
    <xf numFmtId="49" fontId="15" fillId="0" borderId="13" xfId="6" quotePrefix="1" applyNumberFormat="1" applyFont="1" applyBorder="1" applyAlignment="1">
      <alignment shrinkToFit="1"/>
    </xf>
    <xf numFmtId="38" fontId="15" fillId="0" borderId="13" xfId="6" quotePrefix="1" applyFont="1" applyBorder="1" applyAlignment="1">
      <alignment shrinkToFit="1"/>
    </xf>
    <xf numFmtId="0" fontId="29" fillId="0" borderId="0" xfId="0" applyFont="1"/>
    <xf numFmtId="0" fontId="36" fillId="0" borderId="13" xfId="8" quotePrefix="1" applyFont="1" applyBorder="1" applyAlignment="1">
      <alignment shrinkToFit="1"/>
    </xf>
    <xf numFmtId="0" fontId="18" fillId="0" borderId="0" xfId="8" applyFont="1" applyAlignment="1">
      <alignment vertical="top"/>
    </xf>
    <xf numFmtId="38" fontId="19" fillId="2" borderId="63" xfId="8" applyNumberFormat="1" applyFont="1" applyFill="1" applyBorder="1" applyAlignment="1">
      <alignment horizontal="center"/>
    </xf>
    <xf numFmtId="38" fontId="15" fillId="0" borderId="13" xfId="6" applyFont="1" applyFill="1" applyBorder="1" applyAlignment="1">
      <alignment horizontal="right" shrinkToFit="1"/>
    </xf>
    <xf numFmtId="0" fontId="15" fillId="0" borderId="14" xfId="8" quotePrefix="1" applyFont="1" applyBorder="1" applyAlignment="1">
      <alignment shrinkToFit="1"/>
    </xf>
    <xf numFmtId="0" fontId="15" fillId="0" borderId="13" xfId="6" quotePrefix="1" applyNumberFormat="1" applyFont="1" applyFill="1" applyBorder="1" applyAlignment="1">
      <alignment wrapText="1" shrinkToFit="1"/>
    </xf>
    <xf numFmtId="49" fontId="36" fillId="0" borderId="13" xfId="8" quotePrefix="1" applyNumberFormat="1" applyFont="1" applyBorder="1" applyAlignment="1">
      <alignment shrinkToFit="1"/>
    </xf>
    <xf numFmtId="0" fontId="38" fillId="0" borderId="0" xfId="0" applyFont="1"/>
    <xf numFmtId="49" fontId="0" fillId="0" borderId="0" xfId="6" applyNumberFormat="1" applyFont="1" applyFill="1" applyAlignment="1">
      <alignment horizontal="right" vertical="center"/>
    </xf>
    <xf numFmtId="0" fontId="36" fillId="0" borderId="13" xfId="6" quotePrefix="1" applyNumberFormat="1" applyFont="1" applyFill="1" applyBorder="1" applyAlignment="1">
      <alignment shrinkToFit="1"/>
    </xf>
    <xf numFmtId="0" fontId="28" fillId="0" borderId="13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right" shrinkToFit="1"/>
    </xf>
    <xf numFmtId="49" fontId="15" fillId="0" borderId="13" xfId="6" quotePrefix="1" applyNumberFormat="1" applyFont="1" applyFill="1" applyBorder="1" applyAlignment="1">
      <alignment wrapText="1" shrinkToFit="1"/>
    </xf>
    <xf numFmtId="0" fontId="6" fillId="0" borderId="76" xfId="10" applyBorder="1" applyAlignment="1">
      <alignment horizontal="center" vertical="center"/>
    </xf>
    <xf numFmtId="0" fontId="6" fillId="0" borderId="1" xfId="10" applyBorder="1" applyAlignment="1">
      <alignment horizontal="center" vertical="center"/>
    </xf>
    <xf numFmtId="0" fontId="6" fillId="0" borderId="86" xfId="10" applyBorder="1" applyAlignment="1">
      <alignment horizontal="center" vertical="center"/>
    </xf>
    <xf numFmtId="178" fontId="6" fillId="7" borderId="76" xfId="10" applyNumberFormat="1" applyFill="1" applyBorder="1" applyAlignment="1" applyProtection="1">
      <alignment horizontal="center" vertical="center" shrinkToFit="1"/>
      <protection locked="0"/>
    </xf>
    <xf numFmtId="178" fontId="6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6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6" fillId="0" borderId="76" xfId="10" applyNumberFormat="1" applyBorder="1" applyAlignment="1" applyProtection="1">
      <alignment horizontal="center" vertical="center" shrinkToFit="1"/>
      <protection locked="0"/>
    </xf>
    <xf numFmtId="0" fontId="6" fillId="0" borderId="1" xfId="11" applyFont="1" applyBorder="1" applyAlignment="1">
      <alignment horizontal="center" vertical="center"/>
    </xf>
    <xf numFmtId="0" fontId="6" fillId="0" borderId="86" xfId="11" applyFont="1" applyBorder="1" applyAlignment="1">
      <alignment horizontal="center" vertical="center"/>
    </xf>
    <xf numFmtId="176" fontId="6" fillId="6" borderId="76" xfId="10" applyNumberFormat="1" applyFill="1" applyBorder="1" applyAlignment="1">
      <alignment horizontal="center" vertical="center" shrinkToFit="1"/>
    </xf>
    <xf numFmtId="0" fontId="6" fillId="6" borderId="1" xfId="11" applyFont="1" applyFill="1" applyBorder="1" applyAlignment="1">
      <alignment horizontal="center" vertical="center" shrinkToFit="1"/>
    </xf>
    <xf numFmtId="0" fontId="6" fillId="6" borderId="86" xfId="11" applyFont="1" applyFill="1" applyBorder="1" applyAlignment="1">
      <alignment horizontal="center" vertical="center" shrinkToFit="1"/>
    </xf>
    <xf numFmtId="0" fontId="6" fillId="0" borderId="76" xfId="10" applyBorder="1" applyAlignment="1">
      <alignment horizontal="center" vertical="center" shrinkToFit="1"/>
    </xf>
    <xf numFmtId="0" fontId="6" fillId="0" borderId="1" xfId="10" applyBorder="1" applyAlignment="1">
      <alignment horizontal="center" vertical="center" shrinkToFit="1"/>
    </xf>
    <xf numFmtId="0" fontId="6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6" fillId="7" borderId="1" xfId="10" applyNumberFormat="1" applyFill="1" applyBorder="1" applyAlignment="1" applyProtection="1">
      <alignment horizontal="center" shrinkToFit="1"/>
      <protection locked="0"/>
    </xf>
    <xf numFmtId="3" fontId="6" fillId="6" borderId="76" xfId="10" applyNumberFormat="1" applyFill="1" applyBorder="1" applyAlignment="1">
      <alignment horizontal="center" vertical="center" shrinkToFit="1"/>
    </xf>
    <xf numFmtId="3" fontId="6" fillId="6" borderId="1" xfId="10" applyNumberFormat="1" applyFill="1" applyBorder="1" applyAlignment="1">
      <alignment horizontal="center" vertical="center" shrinkToFit="1"/>
    </xf>
    <xf numFmtId="3" fontId="6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6" fillId="7" borderId="1" xfId="10" applyFill="1" applyBorder="1" applyAlignment="1">
      <alignment horizontal="center" vertical="center"/>
    </xf>
    <xf numFmtId="49" fontId="6" fillId="7" borderId="86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>
      <alignment horizontal="center" vertical="center" shrinkToFit="1"/>
    </xf>
    <xf numFmtId="0" fontId="6" fillId="6" borderId="1" xfId="10" applyFill="1" applyBorder="1" applyAlignment="1">
      <alignment horizontal="center" vertical="center" shrinkToFit="1"/>
    </xf>
    <xf numFmtId="0" fontId="6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0" fillId="0" borderId="76" xfId="10" applyFont="1" applyBorder="1" applyAlignment="1">
      <alignment horizontal="center" vertical="center"/>
    </xf>
    <xf numFmtId="0" fontId="6" fillId="0" borderId="76" xfId="10" applyBorder="1" applyAlignment="1">
      <alignment horizontal="right" vertical="center"/>
    </xf>
    <xf numFmtId="0" fontId="6" fillId="0" borderId="1" xfId="10" applyBorder="1" applyAlignment="1">
      <alignment horizontal="right" vertical="center"/>
    </xf>
    <xf numFmtId="3" fontId="6" fillId="3" borderId="0" xfId="10" applyNumberFormat="1" applyFill="1" applyAlignment="1">
      <alignment vertical="center" shrinkToFit="1"/>
    </xf>
    <xf numFmtId="180" fontId="6" fillId="3" borderId="0" xfId="10" applyNumberFormat="1" applyFill="1" applyAlignment="1" applyProtection="1">
      <alignment horizontal="right" vertical="center" shrinkToFit="1"/>
      <protection locked="0"/>
    </xf>
    <xf numFmtId="180" fontId="6" fillId="3" borderId="0" xfId="10" applyNumberFormat="1" applyFill="1" applyAlignment="1" applyProtection="1">
      <alignment vertical="center" shrinkToFit="1"/>
      <protection locked="0"/>
    </xf>
    <xf numFmtId="0" fontId="6" fillId="3" borderId="0" xfId="10" applyFill="1" applyAlignment="1" applyProtection="1">
      <alignment vertical="center" shrinkToFit="1"/>
      <protection locked="0"/>
    </xf>
    <xf numFmtId="0" fontId="6" fillId="3" borderId="0" xfId="10" applyFill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6" fillId="7" borderId="1" xfId="10" applyNumberFormat="1" applyFill="1" applyBorder="1" applyAlignment="1" applyProtection="1">
      <alignment horizontal="center" vertical="center" shrinkToFit="1"/>
      <protection locked="0"/>
    </xf>
    <xf numFmtId="0" fontId="6" fillId="7" borderId="86" xfId="10" applyFill="1" applyBorder="1" applyAlignment="1" applyProtection="1">
      <alignment horizontal="center" vertical="center" shrinkToFit="1"/>
      <protection locked="0"/>
    </xf>
    <xf numFmtId="10" fontId="6" fillId="0" borderId="76" xfId="10" applyNumberFormat="1" applyBorder="1" applyAlignment="1" applyProtection="1">
      <alignment horizontal="right" vertical="center" shrinkToFit="1"/>
      <protection locked="0"/>
    </xf>
    <xf numFmtId="10" fontId="6" fillId="0" borderId="1" xfId="10" applyNumberFormat="1" applyBorder="1" applyAlignment="1" applyProtection="1">
      <alignment horizontal="right" vertical="center" shrinkToFit="1"/>
      <protection locked="0"/>
    </xf>
    <xf numFmtId="10" fontId="6" fillId="0" borderId="86" xfId="10" applyNumberFormat="1" applyBorder="1" applyAlignment="1" applyProtection="1">
      <alignment horizontal="right" vertical="center" shrinkToFit="1"/>
      <protection locked="0"/>
    </xf>
    <xf numFmtId="3" fontId="6" fillId="0" borderId="76" xfId="10" applyNumberFormat="1" applyBorder="1" applyAlignment="1" applyProtection="1">
      <alignment horizontal="right" vertical="center" shrinkToFit="1"/>
      <protection locked="0"/>
    </xf>
    <xf numFmtId="0" fontId="6" fillId="0" borderId="1" xfId="10" applyBorder="1" applyAlignment="1" applyProtection="1">
      <alignment horizontal="right" vertical="center" shrinkToFit="1"/>
      <protection locked="0"/>
    </xf>
    <xf numFmtId="0" fontId="6" fillId="0" borderId="86" xfId="10" applyBorder="1" applyAlignment="1" applyProtection="1">
      <alignment horizontal="right" vertical="center" shrinkToFit="1"/>
      <protection locked="0"/>
    </xf>
    <xf numFmtId="3" fontId="26" fillId="3" borderId="0" xfId="10" applyNumberFormat="1" applyFont="1" applyFill="1" applyAlignment="1" applyProtection="1">
      <alignment horizontal="right" vertical="center" shrinkToFit="1"/>
      <protection locked="0"/>
    </xf>
    <xf numFmtId="0" fontId="26" fillId="3" borderId="0" xfId="10" applyFont="1" applyFill="1" applyAlignment="1" applyProtection="1">
      <alignment horizontal="right" vertical="center" shrinkToFit="1"/>
      <protection locked="0"/>
    </xf>
    <xf numFmtId="0" fontId="16" fillId="4" borderId="45" xfId="10" applyFont="1" applyFill="1" applyBorder="1" applyAlignment="1">
      <alignment vertical="center"/>
    </xf>
    <xf numFmtId="0" fontId="16" fillId="4" borderId="2" xfId="10" applyFont="1" applyFill="1" applyBorder="1" applyAlignment="1">
      <alignment vertical="center"/>
    </xf>
    <xf numFmtId="0" fontId="12" fillId="0" borderId="0" xfId="8" applyFont="1"/>
    <xf numFmtId="0" fontId="12" fillId="0" borderId="7" xfId="8" applyFont="1" applyBorder="1"/>
    <xf numFmtId="0" fontId="14" fillId="0" borderId="0" xfId="8" applyFont="1" applyAlignment="1">
      <alignment horizontal="left"/>
    </xf>
    <xf numFmtId="0" fontId="14" fillId="0" borderId="7" xfId="8" applyFont="1" applyBorder="1" applyAlignment="1">
      <alignment horizontal="left"/>
    </xf>
    <xf numFmtId="0" fontId="14" fillId="0" borderId="0" xfId="8" applyFont="1"/>
    <xf numFmtId="0" fontId="14" fillId="0" borderId="7" xfId="8" applyFont="1" applyBorder="1"/>
    <xf numFmtId="178" fontId="12" fillId="0" borderId="73" xfId="8" applyNumberFormat="1" applyFont="1" applyBorder="1" applyAlignment="1">
      <alignment horizontal="center" vertical="center" shrinkToFit="1"/>
    </xf>
    <xf numFmtId="178" fontId="12" fillId="0" borderId="48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73" xfId="8" applyNumberFormat="1" applyFont="1" applyBorder="1" applyAlignment="1">
      <alignment horizontal="center" vertical="center"/>
    </xf>
    <xf numFmtId="176" fontId="12" fillId="0" borderId="48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3" fillId="0" borderId="73" xfId="6" applyFont="1" applyBorder="1" applyAlignment="1">
      <alignment horizontal="center" vertical="center" shrinkToFit="1"/>
    </xf>
    <xf numFmtId="38" fontId="23" fillId="0" borderId="45" xfId="6" applyFont="1" applyBorder="1" applyAlignment="1">
      <alignment horizontal="center" vertical="center" shrinkToFit="1"/>
    </xf>
    <xf numFmtId="38" fontId="23" fillId="0" borderId="48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  <xf numFmtId="0" fontId="6" fillId="0" borderId="0" xfId="8" applyFont="1" applyAlignment="1">
      <alignment horizontal="left"/>
    </xf>
    <xf numFmtId="0" fontId="12" fillId="0" borderId="73" xfId="8" applyFont="1" applyBorder="1" applyAlignment="1">
      <alignment horizontal="center" vertical="center" shrinkToFit="1"/>
    </xf>
    <xf numFmtId="0" fontId="12" fillId="0" borderId="45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8" fillId="0" borderId="0" xfId="8" applyFont="1" applyAlignment="1">
      <alignment horizontal="left"/>
    </xf>
    <xf numFmtId="0" fontId="18" fillId="0" borderId="31" xfId="8" applyFont="1" applyBorder="1" applyAlignment="1">
      <alignment horizontal="left"/>
    </xf>
    <xf numFmtId="49" fontId="12" fillId="0" borderId="87" xfId="0" applyNumberFormat="1" applyFont="1" applyBorder="1" applyAlignment="1">
      <alignment horizontal="center" vertical="center" shrinkToFit="1"/>
    </xf>
    <xf numFmtId="0" fontId="29" fillId="0" borderId="0" xfId="8" applyFont="1" applyAlignment="1">
      <alignment horizontal="left"/>
    </xf>
    <xf numFmtId="0" fontId="18" fillId="0" borderId="0" xfId="8" applyFont="1" applyAlignment="1">
      <alignment horizontal="left" vertical="top" wrapText="1"/>
    </xf>
    <xf numFmtId="0" fontId="18" fillId="0" borderId="0" xfId="8" applyFont="1" applyAlignment="1">
      <alignment horizontal="left" vertical="top"/>
    </xf>
    <xf numFmtId="0" fontId="18" fillId="0" borderId="31" xfId="8" applyFont="1" applyBorder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66"/>
      <color rgb="FFCCFFFF"/>
      <color rgb="FFFFCCFF"/>
      <color rgb="FFCCECFF"/>
      <color rgb="FFCCFFCC"/>
      <color rgb="FFFFFFCC"/>
      <color rgb="FFFFFF00"/>
      <color rgb="FFFFC7CE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B8E5B50-9DD9-4BAF-9AFB-BBDEB6477ECC}"/>
            </a:ext>
          </a:extLst>
        </xdr:cNvPr>
        <xdr:cNvSpPr>
          <a:spLocks noChangeArrowheads="1"/>
        </xdr:cNvSpPr>
      </xdr:nvSpPr>
      <xdr:spPr bwMode="auto">
        <a:xfrm>
          <a:off x="4000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D7ADEC9-2B02-4003-9580-A9A5DA9AFB91}"/>
            </a:ext>
          </a:extLst>
        </xdr:cNvPr>
        <xdr:cNvSpPr>
          <a:spLocks noChangeArrowheads="1"/>
        </xdr:cNvSpPr>
      </xdr:nvSpPr>
      <xdr:spPr bwMode="auto">
        <a:xfrm>
          <a:off x="390525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BEFD806-1144-4B8D-818B-5D64532B27DD}"/>
            </a:ext>
          </a:extLst>
        </xdr:cNvPr>
        <xdr:cNvSpPr>
          <a:spLocks noChangeArrowheads="1"/>
        </xdr:cNvSpPr>
      </xdr:nvSpPr>
      <xdr:spPr bwMode="auto">
        <a:xfrm>
          <a:off x="390525" y="13963650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77560B4-ECC4-4650-9C52-D25CA5C95DB5}"/>
            </a:ext>
          </a:extLst>
        </xdr:cNvPr>
        <xdr:cNvSpPr>
          <a:spLocks noChangeArrowheads="1"/>
        </xdr:cNvSpPr>
      </xdr:nvSpPr>
      <xdr:spPr bwMode="auto">
        <a:xfrm>
          <a:off x="390525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94DFB3E-3678-4E17-A76F-7D0AA5887541}"/>
            </a:ext>
          </a:extLst>
        </xdr:cNvPr>
        <xdr:cNvSpPr>
          <a:spLocks noChangeArrowheads="1"/>
        </xdr:cNvSpPr>
      </xdr:nvSpPr>
      <xdr:spPr bwMode="auto">
        <a:xfrm>
          <a:off x="3619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8D1A431-2E10-4EBA-9D4C-68B2E6A9C695}"/>
            </a:ext>
          </a:extLst>
        </xdr:cNvPr>
        <xdr:cNvSpPr>
          <a:spLocks noChangeArrowheads="1"/>
        </xdr:cNvSpPr>
      </xdr:nvSpPr>
      <xdr:spPr bwMode="auto">
        <a:xfrm>
          <a:off x="381000" y="13887450"/>
          <a:ext cx="9525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D2046AAA-892F-43DA-80C5-C255742C149D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25AF840-580A-4FBE-BEE9-DC476A6BE7B5}"/>
            </a:ext>
          </a:extLst>
        </xdr:cNvPr>
        <xdr:cNvSpPr>
          <a:spLocks noChangeArrowheads="1"/>
        </xdr:cNvSpPr>
      </xdr:nvSpPr>
      <xdr:spPr bwMode="auto">
        <a:xfrm>
          <a:off x="4191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EEF91D3A-6A99-47C3-ACFD-1DA3C30204FC}"/>
            </a:ext>
          </a:extLst>
        </xdr:cNvPr>
        <xdr:cNvSpPr>
          <a:spLocks noChangeArrowheads="1"/>
        </xdr:cNvSpPr>
      </xdr:nvSpPr>
      <xdr:spPr bwMode="auto">
        <a:xfrm>
          <a:off x="4381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A2B490C-789E-419A-9EF0-A9E570EF1E37}"/>
            </a:ext>
          </a:extLst>
        </xdr:cNvPr>
        <xdr:cNvSpPr>
          <a:spLocks noChangeArrowheads="1"/>
        </xdr:cNvSpPr>
      </xdr:nvSpPr>
      <xdr:spPr bwMode="auto">
        <a:xfrm>
          <a:off x="400050" y="139541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9AE6566-985E-45AA-BE52-DC20B55E81DA}"/>
            </a:ext>
          </a:extLst>
        </xdr:cNvPr>
        <xdr:cNvSpPr>
          <a:spLocks noChangeArrowheads="1"/>
        </xdr:cNvSpPr>
      </xdr:nvSpPr>
      <xdr:spPr bwMode="auto">
        <a:xfrm>
          <a:off x="3619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0DBDB36-B721-41D8-BF20-371F0018EC93}"/>
            </a:ext>
          </a:extLst>
        </xdr:cNvPr>
        <xdr:cNvSpPr>
          <a:spLocks noChangeArrowheads="1"/>
        </xdr:cNvSpPr>
      </xdr:nvSpPr>
      <xdr:spPr bwMode="auto">
        <a:xfrm>
          <a:off x="3810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16" t="s">
        <v>1</v>
      </c>
      <c r="C2" s="417"/>
      <c r="D2" s="417"/>
      <c r="E2" s="418"/>
      <c r="F2" s="419"/>
      <c r="G2" s="420"/>
      <c r="H2" s="420"/>
      <c r="I2" s="420"/>
      <c r="J2" s="421"/>
      <c r="K2" s="422" t="s">
        <v>2</v>
      </c>
      <c r="L2" s="423"/>
      <c r="M2" s="424"/>
      <c r="N2" s="425" t="str">
        <f>IF(ISBLANK(F2),"",F2)</f>
        <v/>
      </c>
      <c r="O2" s="426"/>
      <c r="P2" s="426"/>
      <c r="Q2" s="426"/>
      <c r="R2" s="426"/>
      <c r="S2" s="427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28" t="s">
        <v>9</v>
      </c>
      <c r="C3" s="429"/>
      <c r="D3" s="429"/>
      <c r="E3" s="430"/>
      <c r="F3" s="431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28" t="s">
        <v>12</v>
      </c>
      <c r="C4" s="429"/>
      <c r="D4" s="429"/>
      <c r="E4" s="430"/>
      <c r="F4" s="431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8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44" t="s">
        <v>17</v>
      </c>
      <c r="C5" s="417"/>
      <c r="D5" s="417"/>
      <c r="E5" s="168">
        <f>SUM(BC4:BC104)</f>
        <v>0</v>
      </c>
      <c r="F5" s="442"/>
      <c r="G5" s="442"/>
      <c r="H5" s="442"/>
      <c r="I5" s="442"/>
      <c r="J5" s="443"/>
      <c r="K5" s="445" t="s">
        <v>18</v>
      </c>
      <c r="L5" s="446"/>
      <c r="M5" s="169">
        <f>SUM(BF4:BF37)</f>
        <v>0</v>
      </c>
      <c r="N5" s="439"/>
      <c r="O5" s="440"/>
      <c r="P5" s="440"/>
      <c r="Q5" s="440"/>
      <c r="R5" s="440"/>
      <c r="S5" s="441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16" t="s">
        <v>22</v>
      </c>
      <c r="C6" s="417"/>
      <c r="D6" s="417"/>
      <c r="E6" s="418"/>
      <c r="F6" s="433">
        <f>+集計表!C29</f>
        <v>0</v>
      </c>
      <c r="G6" s="434"/>
      <c r="H6" s="434"/>
      <c r="I6" s="434"/>
      <c r="J6" s="435"/>
      <c r="K6" s="279" t="s">
        <v>23</v>
      </c>
      <c r="L6" s="280"/>
      <c r="M6" s="436"/>
      <c r="N6" s="437"/>
      <c r="O6" s="437"/>
      <c r="P6" s="437"/>
      <c r="Q6" s="437"/>
      <c r="R6" s="437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44" t="s">
        <v>27</v>
      </c>
      <c r="K7" s="417"/>
      <c r="L7" s="417"/>
      <c r="M7" s="417"/>
      <c r="N7" s="452"/>
      <c r="O7" s="453"/>
      <c r="P7" s="453"/>
      <c r="Q7" s="453"/>
      <c r="R7" s="453"/>
      <c r="S7" s="454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51"/>
      <c r="K8" s="451"/>
      <c r="L8" s="451"/>
      <c r="M8" s="451"/>
      <c r="N8" s="448"/>
      <c r="O8" s="449"/>
      <c r="P8" s="449"/>
      <c r="Q8" s="449"/>
      <c r="R8" s="449"/>
      <c r="S8" s="450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55">
        <v>1</v>
      </c>
      <c r="G10" s="456"/>
      <c r="H10" s="456"/>
      <c r="I10" s="457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58">
        <v>50</v>
      </c>
      <c r="G11" s="459"/>
      <c r="H11" s="459"/>
      <c r="I11" s="460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61">
        <v>3</v>
      </c>
      <c r="G12" s="462"/>
      <c r="H12" s="462"/>
      <c r="I12" s="462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47"/>
      <c r="F21" s="447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47"/>
      <c r="F22" s="447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47"/>
      <c r="F23" s="447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47"/>
      <c r="F24" s="447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47"/>
      <c r="F25" s="447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47"/>
      <c r="F26" s="447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47"/>
      <c r="F27" s="447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47"/>
      <c r="F28" s="447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47"/>
      <c r="F29" s="447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47"/>
      <c r="F30" s="447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  <c r="AL32" s="464"/>
      <c r="AM32" s="464"/>
      <c r="AN32" s="464"/>
      <c r="AO32" s="464"/>
      <c r="AP32" s="464"/>
      <c r="AQ32" s="464"/>
      <c r="AR32" s="464"/>
      <c r="AS32" s="464"/>
      <c r="AT32" s="464"/>
      <c r="AU32" s="464"/>
      <c r="AV32" s="464"/>
      <c r="AW32" s="464"/>
      <c r="AX32" s="464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  <c r="AL33" s="464"/>
      <c r="AM33" s="464"/>
      <c r="AN33" s="464"/>
      <c r="AO33" s="464"/>
      <c r="AP33" s="464"/>
      <c r="AQ33" s="464"/>
      <c r="AR33" s="464"/>
      <c r="AS33" s="464"/>
      <c r="AT33" s="464"/>
      <c r="AU33" s="464"/>
      <c r="AV33" s="464"/>
      <c r="AW33" s="464"/>
      <c r="AX33" s="464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4"/>
      <c r="AB34" s="464"/>
      <c r="AC34" s="464"/>
      <c r="AD34" s="464"/>
      <c r="AE34" s="464"/>
      <c r="AF34" s="464"/>
      <c r="AG34" s="464"/>
      <c r="AH34" s="464"/>
      <c r="AI34" s="464"/>
      <c r="AJ34" s="464"/>
      <c r="AK34" s="464"/>
      <c r="AL34" s="464"/>
      <c r="AM34" s="464"/>
      <c r="AN34" s="464"/>
      <c r="AO34" s="464"/>
      <c r="AP34" s="464"/>
      <c r="AQ34" s="464"/>
      <c r="AR34" s="464"/>
      <c r="AS34" s="464"/>
      <c r="AT34" s="464"/>
      <c r="AU34" s="464"/>
      <c r="AV34" s="464"/>
      <c r="AW34" s="464"/>
      <c r="AX34" s="464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4"/>
      <c r="AA35" s="464"/>
      <c r="AB35" s="464"/>
      <c r="AC35" s="464"/>
      <c r="AD35" s="464"/>
      <c r="AE35" s="464"/>
      <c r="AF35" s="464"/>
      <c r="AG35" s="464"/>
      <c r="AH35" s="464"/>
      <c r="AI35" s="464"/>
      <c r="AJ35" s="464"/>
      <c r="AK35" s="464"/>
      <c r="AL35" s="464"/>
      <c r="AM35" s="464"/>
      <c r="AN35" s="464"/>
      <c r="AO35" s="464"/>
      <c r="AP35" s="464"/>
      <c r="AQ35" s="464"/>
      <c r="AR35" s="464"/>
      <c r="AS35" s="464"/>
      <c r="AT35" s="464"/>
      <c r="AU35" s="464"/>
      <c r="AV35" s="464"/>
      <c r="AW35" s="464"/>
      <c r="AX35" s="464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63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  <c r="AK36" s="463"/>
      <c r="AL36" s="463"/>
      <c r="AM36" s="463"/>
      <c r="AN36" s="463"/>
      <c r="AO36" s="463"/>
      <c r="AP36" s="463"/>
      <c r="AQ36" s="463"/>
      <c r="AR36" s="463"/>
      <c r="AS36" s="463"/>
      <c r="AT36" s="463"/>
      <c r="AU36" s="463"/>
      <c r="AV36" s="463"/>
      <c r="AW36" s="463"/>
      <c r="AX36" s="463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463"/>
      <c r="AK37" s="463"/>
      <c r="AL37" s="463"/>
      <c r="AM37" s="463"/>
      <c r="AN37" s="463"/>
      <c r="AO37" s="463"/>
      <c r="AP37" s="463"/>
      <c r="AQ37" s="463"/>
      <c r="AR37" s="463"/>
      <c r="AS37" s="463"/>
      <c r="AT37" s="463"/>
      <c r="AU37" s="463"/>
      <c r="AV37" s="463"/>
      <c r="AW37" s="463"/>
      <c r="AX37" s="463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1071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46113</v>
      </c>
      <c r="AL1" s="486"/>
      <c r="AM1" s="48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1072</v>
      </c>
      <c r="D9" s="16" t="s">
        <v>200</v>
      </c>
      <c r="E9" s="24" t="s">
        <v>1073</v>
      </c>
      <c r="F9" s="24" t="s">
        <v>1074</v>
      </c>
      <c r="G9" s="225">
        <v>1190</v>
      </c>
      <c r="H9" s="183"/>
      <c r="I9" s="192"/>
      <c r="J9" s="185" t="s">
        <v>200</v>
      </c>
      <c r="K9" s="223" t="s">
        <v>1075</v>
      </c>
      <c r="L9" s="224" t="s">
        <v>1076</v>
      </c>
      <c r="M9" s="225">
        <v>2540</v>
      </c>
      <c r="N9" s="183"/>
      <c r="O9" s="192"/>
      <c r="P9" s="185" t="s">
        <v>200</v>
      </c>
      <c r="Q9" s="190" t="s">
        <v>1077</v>
      </c>
      <c r="R9" s="191" t="s">
        <v>1078</v>
      </c>
      <c r="S9" s="225">
        <v>700</v>
      </c>
      <c r="T9" s="229"/>
      <c r="U9" s="192"/>
      <c r="V9" s="185" t="s">
        <v>200</v>
      </c>
      <c r="W9" s="223" t="s">
        <v>1077</v>
      </c>
      <c r="X9" s="226" t="s">
        <v>1079</v>
      </c>
      <c r="Y9" s="225">
        <v>2480</v>
      </c>
      <c r="Z9" s="183"/>
      <c r="AA9" s="199"/>
      <c r="AB9" s="185" t="s">
        <v>200</v>
      </c>
      <c r="AC9" s="190" t="s">
        <v>1080</v>
      </c>
      <c r="AD9" s="191" t="s">
        <v>1081</v>
      </c>
      <c r="AE9" s="225">
        <v>100</v>
      </c>
      <c r="AF9" s="133"/>
      <c r="AG9" s="141"/>
      <c r="AH9" s="185" t="s">
        <v>200</v>
      </c>
      <c r="AI9" s="190" t="s">
        <v>1082</v>
      </c>
      <c r="AJ9" s="190" t="s">
        <v>1083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200</v>
      </c>
      <c r="E10" s="24" t="s">
        <v>1084</v>
      </c>
      <c r="F10" s="173" t="s">
        <v>1085</v>
      </c>
      <c r="G10" s="225">
        <v>1370</v>
      </c>
      <c r="H10" s="183"/>
      <c r="I10" s="192"/>
      <c r="J10" s="185"/>
      <c r="K10" s="223"/>
      <c r="L10" s="226"/>
      <c r="M10" s="228"/>
      <c r="N10" s="183"/>
      <c r="O10" s="192"/>
      <c r="P10" s="185" t="s">
        <v>200</v>
      </c>
      <c r="Q10" s="223" t="s">
        <v>1086</v>
      </c>
      <c r="R10" s="226" t="s">
        <v>1087</v>
      </c>
      <c r="S10" s="225">
        <v>700</v>
      </c>
      <c r="T10" s="229"/>
      <c r="U10" s="192"/>
      <c r="V10" s="185" t="s">
        <v>200</v>
      </c>
      <c r="W10" s="223" t="s">
        <v>1088</v>
      </c>
      <c r="X10" s="247" t="s">
        <v>1089</v>
      </c>
      <c r="Y10" s="225">
        <v>760</v>
      </c>
      <c r="Z10" s="183"/>
      <c r="AA10" s="199"/>
      <c r="AB10" s="185" t="s">
        <v>200</v>
      </c>
      <c r="AC10" s="190" t="s">
        <v>1090</v>
      </c>
      <c r="AD10" s="191" t="s">
        <v>1091</v>
      </c>
      <c r="AE10" s="225">
        <v>160</v>
      </c>
      <c r="AF10" s="133"/>
      <c r="AG10" s="141"/>
      <c r="AH10" s="16" t="s">
        <v>200</v>
      </c>
      <c r="AI10" s="190" t="s">
        <v>1092</v>
      </c>
      <c r="AJ10" s="190" t="s">
        <v>1093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200</v>
      </c>
      <c r="E11" s="24" t="s">
        <v>1094</v>
      </c>
      <c r="F11" s="24" t="s">
        <v>1095</v>
      </c>
      <c r="G11" s="225">
        <v>1060</v>
      </c>
      <c r="H11" s="183"/>
      <c r="I11" s="192"/>
      <c r="J11" s="185"/>
      <c r="K11" s="223"/>
      <c r="L11" s="224"/>
      <c r="M11" s="227"/>
      <c r="N11" s="183"/>
      <c r="O11" s="192"/>
      <c r="P11" s="185" t="s">
        <v>200</v>
      </c>
      <c r="Q11" s="223" t="s">
        <v>1096</v>
      </c>
      <c r="R11" s="226" t="s">
        <v>1097</v>
      </c>
      <c r="S11" s="225">
        <v>250</v>
      </c>
      <c r="T11" s="229"/>
      <c r="U11" s="192"/>
      <c r="V11" s="185" t="s">
        <v>200</v>
      </c>
      <c r="W11" s="223" t="s">
        <v>1098</v>
      </c>
      <c r="X11" s="247" t="s">
        <v>1099</v>
      </c>
      <c r="Y11" s="225">
        <v>690</v>
      </c>
      <c r="Z11" s="183"/>
      <c r="AA11" s="199"/>
      <c r="AB11" s="185" t="s">
        <v>200</v>
      </c>
      <c r="AC11" s="190" t="s">
        <v>1100</v>
      </c>
      <c r="AD11" s="191" t="s">
        <v>1101</v>
      </c>
      <c r="AE11" s="225">
        <v>120</v>
      </c>
      <c r="AF11" s="133"/>
      <c r="AG11" s="141"/>
      <c r="AH11" s="16" t="s">
        <v>200</v>
      </c>
      <c r="AI11" s="190" t="s">
        <v>1102</v>
      </c>
      <c r="AJ11" s="197" t="s">
        <v>1103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1104</v>
      </c>
      <c r="E12" s="24" t="s">
        <v>1105</v>
      </c>
      <c r="F12" s="372" t="s">
        <v>1106</v>
      </c>
      <c r="G12" s="225">
        <v>2660</v>
      </c>
      <c r="H12" s="229"/>
      <c r="I12" s="192"/>
      <c r="J12" s="185"/>
      <c r="K12" s="223"/>
      <c r="L12" s="224"/>
      <c r="M12" s="227"/>
      <c r="N12" s="183"/>
      <c r="O12" s="192"/>
      <c r="P12" s="185"/>
      <c r="Q12" s="223"/>
      <c r="R12" s="226" t="s">
        <v>290</v>
      </c>
      <c r="S12" s="225"/>
      <c r="T12" s="229"/>
      <c r="U12" s="192"/>
      <c r="V12" s="185"/>
      <c r="W12" s="223"/>
      <c r="X12" s="226"/>
      <c r="Y12" s="227"/>
      <c r="Z12" s="183"/>
      <c r="AA12" s="199"/>
      <c r="AB12" s="185" t="s">
        <v>200</v>
      </c>
      <c r="AC12" s="20" t="s">
        <v>1107</v>
      </c>
      <c r="AD12" s="130" t="s">
        <v>1108</v>
      </c>
      <c r="AE12" s="225">
        <v>40</v>
      </c>
      <c r="AF12" s="133"/>
      <c r="AG12" s="141"/>
      <c r="AH12" s="16" t="s">
        <v>200</v>
      </c>
      <c r="AI12" s="190" t="s">
        <v>1109</v>
      </c>
      <c r="AJ12" s="197" t="s">
        <v>1110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/>
      <c r="F13" s="24"/>
      <c r="G13" s="228"/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290</v>
      </c>
      <c r="S13" s="225"/>
      <c r="T13" s="229"/>
      <c r="U13" s="192"/>
      <c r="V13" s="185"/>
      <c r="W13" s="223"/>
      <c r="X13" s="226"/>
      <c r="Y13" s="227"/>
      <c r="Z13" s="183"/>
      <c r="AA13" s="199"/>
      <c r="AB13" s="185" t="s">
        <v>200</v>
      </c>
      <c r="AC13" s="223" t="s">
        <v>1111</v>
      </c>
      <c r="AD13" s="224" t="s">
        <v>1112</v>
      </c>
      <c r="AE13" s="225">
        <v>540</v>
      </c>
      <c r="AF13" s="133"/>
      <c r="AG13" s="141"/>
      <c r="AH13" s="16" t="s">
        <v>200</v>
      </c>
      <c r="AI13" s="190" t="s">
        <v>1113</v>
      </c>
      <c r="AJ13" s="190" t="s">
        <v>1114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/>
      <c r="F14" s="24"/>
      <c r="G14" s="228"/>
      <c r="H14" s="229"/>
      <c r="I14" s="192"/>
      <c r="J14" s="196"/>
      <c r="K14" s="190"/>
      <c r="L14" s="190" t="s">
        <v>290</v>
      </c>
      <c r="M14" s="181"/>
      <c r="N14" s="183"/>
      <c r="O14" s="192"/>
      <c r="P14" s="185"/>
      <c r="Q14" s="190"/>
      <c r="R14" s="191" t="s">
        <v>290</v>
      </c>
      <c r="S14" s="181"/>
      <c r="T14" s="183"/>
      <c r="U14" s="192"/>
      <c r="V14" s="185"/>
      <c r="W14" s="190"/>
      <c r="X14" s="191" t="s">
        <v>290</v>
      </c>
      <c r="Y14" s="181"/>
      <c r="Z14" s="183"/>
      <c r="AA14" s="199"/>
      <c r="AB14" s="185"/>
      <c r="AC14" s="190"/>
      <c r="AD14" s="191" t="s">
        <v>290</v>
      </c>
      <c r="AE14" s="181"/>
      <c r="AF14" s="133"/>
      <c r="AG14" s="141"/>
      <c r="AH14" s="16" t="s">
        <v>200</v>
      </c>
      <c r="AI14" s="190" t="s">
        <v>1115</v>
      </c>
      <c r="AJ14" s="190" t="s">
        <v>1116</v>
      </c>
      <c r="AK14" s="225">
        <v>700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290</v>
      </c>
      <c r="G15" s="225"/>
      <c r="H15" s="229"/>
      <c r="I15" s="192"/>
      <c r="J15" s="196"/>
      <c r="K15" s="190"/>
      <c r="L15" s="190" t="s">
        <v>290</v>
      </c>
      <c r="M15" s="181"/>
      <c r="N15" s="183"/>
      <c r="O15" s="192"/>
      <c r="P15" s="185"/>
      <c r="Q15" s="190"/>
      <c r="R15" s="191" t="s">
        <v>290</v>
      </c>
      <c r="S15" s="181"/>
      <c r="T15" s="183"/>
      <c r="U15" s="192"/>
      <c r="V15" s="185"/>
      <c r="W15" s="190"/>
      <c r="X15" s="191" t="s">
        <v>290</v>
      </c>
      <c r="Y15" s="181"/>
      <c r="Z15" s="183"/>
      <c r="AA15" s="199"/>
      <c r="AB15" s="196"/>
      <c r="AC15" s="190"/>
      <c r="AD15" s="190" t="s">
        <v>290</v>
      </c>
      <c r="AE15" s="181"/>
      <c r="AF15" s="133"/>
      <c r="AG15" s="141"/>
      <c r="AH15" s="16" t="s">
        <v>200</v>
      </c>
      <c r="AI15" s="190" t="s">
        <v>1117</v>
      </c>
      <c r="AJ15" s="190" t="s">
        <v>1118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290</v>
      </c>
      <c r="G16" s="225"/>
      <c r="H16" s="229"/>
      <c r="I16" s="192"/>
      <c r="J16" s="196"/>
      <c r="K16" s="190"/>
      <c r="L16" s="190" t="s">
        <v>290</v>
      </c>
      <c r="M16" s="181"/>
      <c r="N16" s="183"/>
      <c r="O16" s="192"/>
      <c r="P16" s="185"/>
      <c r="Q16" s="190"/>
      <c r="R16" s="191" t="s">
        <v>290</v>
      </c>
      <c r="S16" s="181"/>
      <c r="T16" s="183"/>
      <c r="U16" s="192"/>
      <c r="V16" s="185"/>
      <c r="W16" s="190"/>
      <c r="X16" s="191" t="s">
        <v>290</v>
      </c>
      <c r="Y16" s="181"/>
      <c r="Z16" s="183"/>
      <c r="AA16" s="199"/>
      <c r="AB16" s="196"/>
      <c r="AC16" s="190"/>
      <c r="AD16" s="190" t="s">
        <v>290</v>
      </c>
      <c r="AE16" s="181"/>
      <c r="AF16" s="133"/>
      <c r="AG16" s="141"/>
      <c r="AH16" s="16" t="s">
        <v>200</v>
      </c>
      <c r="AI16" s="190" t="s">
        <v>1119</v>
      </c>
      <c r="AJ16" s="190" t="s">
        <v>1120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290</v>
      </c>
      <c r="G17" s="181"/>
      <c r="H17" s="183"/>
      <c r="I17" s="192"/>
      <c r="J17" s="196"/>
      <c r="K17" s="190"/>
      <c r="L17" s="190" t="s">
        <v>290</v>
      </c>
      <c r="M17" s="181"/>
      <c r="N17" s="183"/>
      <c r="O17" s="192"/>
      <c r="P17" s="196"/>
      <c r="Q17" s="190"/>
      <c r="R17" s="190" t="s">
        <v>290</v>
      </c>
      <c r="S17" s="181"/>
      <c r="T17" s="183"/>
      <c r="U17" s="192"/>
      <c r="V17" s="196"/>
      <c r="W17" s="190"/>
      <c r="X17" s="190" t="s">
        <v>290</v>
      </c>
      <c r="Y17" s="181"/>
      <c r="Z17" s="183"/>
      <c r="AA17" s="199"/>
      <c r="AB17" s="196"/>
      <c r="AC17" s="190"/>
      <c r="AD17" s="190" t="s">
        <v>290</v>
      </c>
      <c r="AE17" s="181"/>
      <c r="AF17" s="133"/>
      <c r="AG17" s="141"/>
      <c r="AH17" s="16" t="s">
        <v>200</v>
      </c>
      <c r="AI17" s="190" t="s">
        <v>1121</v>
      </c>
      <c r="AJ17" s="383" t="s">
        <v>1122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290</v>
      </c>
      <c r="G18" s="181"/>
      <c r="H18" s="183"/>
      <c r="I18" s="192"/>
      <c r="J18" s="196"/>
      <c r="K18" s="190"/>
      <c r="L18" s="190" t="s">
        <v>290</v>
      </c>
      <c r="M18" s="181"/>
      <c r="N18" s="183"/>
      <c r="O18" s="192"/>
      <c r="P18" s="196"/>
      <c r="Q18" s="190"/>
      <c r="R18" s="190" t="s">
        <v>290</v>
      </c>
      <c r="S18" s="181"/>
      <c r="T18" s="183"/>
      <c r="U18" s="192"/>
      <c r="V18" s="196"/>
      <c r="W18" s="190"/>
      <c r="X18" s="190" t="s">
        <v>290</v>
      </c>
      <c r="Y18" s="181"/>
      <c r="Z18" s="183"/>
      <c r="AA18" s="199"/>
      <c r="AB18" s="196"/>
      <c r="AC18" s="190"/>
      <c r="AD18" s="190" t="s">
        <v>290</v>
      </c>
      <c r="AE18" s="181"/>
      <c r="AF18" s="133"/>
      <c r="AG18" s="141"/>
      <c r="AH18" s="16" t="s">
        <v>200</v>
      </c>
      <c r="AI18" s="190" t="s">
        <v>1123</v>
      </c>
      <c r="AJ18" s="384" t="s">
        <v>1124</v>
      </c>
      <c r="AK18" s="329">
        <v>100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1125</v>
      </c>
      <c r="AJ19" s="223" t="s">
        <v>1126</v>
      </c>
      <c r="AK19" s="227" t="s">
        <v>333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1127</v>
      </c>
      <c r="AJ20" s="223" t="s">
        <v>1128</v>
      </c>
      <c r="AK20" s="227" t="s">
        <v>333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1129</v>
      </c>
      <c r="AJ21" s="223" t="s">
        <v>1130</v>
      </c>
      <c r="AK21" s="227" t="s">
        <v>537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1131</v>
      </c>
      <c r="AJ22" s="223"/>
      <c r="AK22" s="227" t="s">
        <v>537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290</v>
      </c>
      <c r="M25" s="181"/>
      <c r="N25" s="183"/>
      <c r="O25" s="192"/>
      <c r="P25" s="185"/>
      <c r="Q25" s="190"/>
      <c r="R25" s="191" t="s">
        <v>290</v>
      </c>
      <c r="S25" s="181"/>
      <c r="T25" s="183"/>
      <c r="U25" s="192"/>
      <c r="V25" s="185"/>
      <c r="W25" s="190"/>
      <c r="X25" s="191" t="s">
        <v>290</v>
      </c>
      <c r="Y25" s="181"/>
      <c r="Z25" s="183"/>
      <c r="AA25" s="199"/>
      <c r="AB25" s="185"/>
      <c r="AC25" s="190"/>
      <c r="AD25" s="191" t="s">
        <v>290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290</v>
      </c>
      <c r="M26" s="181"/>
      <c r="N26" s="183"/>
      <c r="O26" s="192"/>
      <c r="P26" s="185"/>
      <c r="Q26" s="190"/>
      <c r="R26" s="191" t="s">
        <v>290</v>
      </c>
      <c r="S26" s="181"/>
      <c r="T26" s="183"/>
      <c r="U26" s="192"/>
      <c r="V26" s="185"/>
      <c r="W26" s="190"/>
      <c r="X26" s="191" t="s">
        <v>290</v>
      </c>
      <c r="Y26" s="181"/>
      <c r="Z26" s="183"/>
      <c r="AA26" s="199"/>
      <c r="AB26" s="196"/>
      <c r="AC26" s="190"/>
      <c r="AD26" s="190" t="s">
        <v>290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290</v>
      </c>
      <c r="G27" s="181"/>
      <c r="H27" s="183"/>
      <c r="I27" s="192"/>
      <c r="J27" s="196"/>
      <c r="K27" s="190"/>
      <c r="L27" s="190" t="s">
        <v>290</v>
      </c>
      <c r="M27" s="181"/>
      <c r="N27" s="183"/>
      <c r="O27" s="192"/>
      <c r="P27" s="185"/>
      <c r="Q27" s="190"/>
      <c r="R27" s="191" t="s">
        <v>290</v>
      </c>
      <c r="S27" s="181"/>
      <c r="T27" s="183"/>
      <c r="U27" s="192"/>
      <c r="V27" s="185"/>
      <c r="W27" s="190"/>
      <c r="X27" s="191" t="s">
        <v>290</v>
      </c>
      <c r="Y27" s="181"/>
      <c r="Z27" s="183"/>
      <c r="AA27" s="199"/>
      <c r="AB27" s="196"/>
      <c r="AC27" s="190"/>
      <c r="AD27" s="190" t="s">
        <v>290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290</v>
      </c>
      <c r="G28" s="181"/>
      <c r="H28" s="183"/>
      <c r="I28" s="192"/>
      <c r="J28" s="196"/>
      <c r="K28" s="190"/>
      <c r="L28" s="190" t="s">
        <v>290</v>
      </c>
      <c r="M28" s="181"/>
      <c r="N28" s="183"/>
      <c r="O28" s="192"/>
      <c r="P28" s="196"/>
      <c r="Q28" s="190"/>
      <c r="R28" s="190" t="s">
        <v>290</v>
      </c>
      <c r="S28" s="181"/>
      <c r="T28" s="183"/>
      <c r="U28" s="192"/>
      <c r="V28" s="196"/>
      <c r="W28" s="190"/>
      <c r="X28" s="190" t="s">
        <v>290</v>
      </c>
      <c r="Y28" s="181"/>
      <c r="Z28" s="183"/>
      <c r="AA28" s="199"/>
      <c r="AB28" s="196"/>
      <c r="AC28" s="190"/>
      <c r="AD28" s="190" t="s">
        <v>290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290</v>
      </c>
      <c r="G30" s="181"/>
      <c r="H30" s="183"/>
      <c r="I30" s="192"/>
      <c r="J30" s="196"/>
      <c r="K30" s="190"/>
      <c r="L30" s="190" t="s">
        <v>290</v>
      </c>
      <c r="M30" s="181"/>
      <c r="N30" s="183"/>
      <c r="O30" s="192"/>
      <c r="P30" s="196"/>
      <c r="Q30" s="190"/>
      <c r="R30" s="190" t="s">
        <v>290</v>
      </c>
      <c r="S30" s="181"/>
      <c r="T30" s="183"/>
      <c r="U30" s="192"/>
      <c r="V30" s="196"/>
      <c r="W30" s="190"/>
      <c r="X30" s="190" t="s">
        <v>290</v>
      </c>
      <c r="Y30" s="181"/>
      <c r="Z30" s="183"/>
      <c r="AA30" s="199"/>
      <c r="AB30" s="196"/>
      <c r="AC30" s="190"/>
      <c r="AD30" s="190" t="s">
        <v>290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338</v>
      </c>
      <c r="C31" s="26">
        <f>SUM(G31:AM31)</f>
        <v>20780</v>
      </c>
      <c r="D31" s="27"/>
      <c r="E31" s="143"/>
      <c r="F31" s="143" t="s">
        <v>290</v>
      </c>
      <c r="G31" s="144">
        <f>SUM(G9:G30)</f>
        <v>6280</v>
      </c>
      <c r="H31" s="144"/>
      <c r="I31" s="145"/>
      <c r="J31" s="27"/>
      <c r="K31" s="143"/>
      <c r="L31" s="143" t="s">
        <v>290</v>
      </c>
      <c r="M31" s="144">
        <f>SUM(M9:M30)</f>
        <v>2540</v>
      </c>
      <c r="N31" s="144"/>
      <c r="O31" s="145"/>
      <c r="P31" s="27"/>
      <c r="Q31" s="143"/>
      <c r="R31" s="143" t="s">
        <v>290</v>
      </c>
      <c r="S31" s="144">
        <f>SUM(S9:S30)</f>
        <v>1650</v>
      </c>
      <c r="T31" s="144"/>
      <c r="U31" s="145"/>
      <c r="V31" s="27"/>
      <c r="W31" s="143"/>
      <c r="X31" s="143" t="s">
        <v>290</v>
      </c>
      <c r="Y31" s="144">
        <f>SUM(Y9:Y30)</f>
        <v>3930</v>
      </c>
      <c r="Z31" s="144"/>
      <c r="AA31" s="145"/>
      <c r="AB31" s="27"/>
      <c r="AC31" s="143"/>
      <c r="AD31" s="143" t="s">
        <v>290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5420</v>
      </c>
      <c r="AL31" s="144"/>
      <c r="AM31" s="147"/>
    </row>
    <row r="32" spans="2:47" ht="15.75" customHeight="1" thickBot="1">
      <c r="B32" s="33" t="s">
        <v>339</v>
      </c>
      <c r="C32" s="34">
        <f>SUM(H32,N32,T32,Z32,AF32,AL32)</f>
        <v>0</v>
      </c>
      <c r="D32" s="35"/>
      <c r="E32" s="148"/>
      <c r="F32" s="148" t="s">
        <v>290</v>
      </c>
      <c r="G32" s="149"/>
      <c r="H32" s="149">
        <f>SUM(H9:H31)</f>
        <v>0</v>
      </c>
      <c r="I32" s="150"/>
      <c r="J32" s="35"/>
      <c r="K32" s="148"/>
      <c r="L32" s="148" t="s">
        <v>290</v>
      </c>
      <c r="M32" s="149"/>
      <c r="N32" s="149">
        <f>SUM(N9:N31)</f>
        <v>0</v>
      </c>
      <c r="O32" s="150"/>
      <c r="P32" s="35"/>
      <c r="Q32" s="148"/>
      <c r="R32" s="148" t="s">
        <v>290</v>
      </c>
      <c r="S32" s="149"/>
      <c r="T32" s="149">
        <f>SUM(T9:T31)</f>
        <v>0</v>
      </c>
      <c r="U32" s="150"/>
      <c r="V32" s="35"/>
      <c r="W32" s="148"/>
      <c r="X32" s="148" t="s">
        <v>290</v>
      </c>
      <c r="Y32" s="149"/>
      <c r="Z32" s="149">
        <f>SUM(Z9:Z31)</f>
        <v>0</v>
      </c>
      <c r="AA32" s="150"/>
      <c r="AB32" s="35"/>
      <c r="AC32" s="148"/>
      <c r="AD32" s="148" t="s">
        <v>290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1132</v>
      </c>
      <c r="D33" s="16" t="s">
        <v>200</v>
      </c>
      <c r="E33" s="24" t="s">
        <v>1133</v>
      </c>
      <c r="F33" s="24" t="s">
        <v>1134</v>
      </c>
      <c r="G33" s="225">
        <v>1120</v>
      </c>
      <c r="H33" s="229"/>
      <c r="I33" s="232"/>
      <c r="J33" s="16" t="s">
        <v>200</v>
      </c>
      <c r="K33" s="223" t="s">
        <v>1135</v>
      </c>
      <c r="L33" s="224" t="s">
        <v>1136</v>
      </c>
      <c r="M33" s="225">
        <v>250</v>
      </c>
      <c r="N33" s="229"/>
      <c r="O33" s="232"/>
      <c r="P33" s="16" t="s">
        <v>200</v>
      </c>
      <c r="Q33" s="223" t="s">
        <v>1137</v>
      </c>
      <c r="R33" s="224" t="s">
        <v>1138</v>
      </c>
      <c r="S33" s="225">
        <v>500</v>
      </c>
      <c r="T33" s="183"/>
      <c r="U33" s="192"/>
      <c r="V33" s="185" t="s">
        <v>200</v>
      </c>
      <c r="W33" s="190" t="s">
        <v>1139</v>
      </c>
      <c r="X33" s="191" t="s">
        <v>1140</v>
      </c>
      <c r="Y33" s="225">
        <v>1400</v>
      </c>
      <c r="Z33" s="183"/>
      <c r="AA33" s="199"/>
      <c r="AB33" s="185" t="s">
        <v>200</v>
      </c>
      <c r="AC33" s="190" t="s">
        <v>1141</v>
      </c>
      <c r="AD33" s="191" t="s">
        <v>1142</v>
      </c>
      <c r="AE33" s="225">
        <v>110</v>
      </c>
      <c r="AF33" s="133"/>
      <c r="AG33" s="141"/>
      <c r="AH33" s="16" t="s">
        <v>200</v>
      </c>
      <c r="AI33" s="190" t="s">
        <v>1143</v>
      </c>
      <c r="AJ33" s="190" t="s">
        <v>1144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200</v>
      </c>
      <c r="E34" s="24" t="s">
        <v>1145</v>
      </c>
      <c r="F34" s="173" t="s">
        <v>1146</v>
      </c>
      <c r="G34" s="225">
        <v>4890</v>
      </c>
      <c r="H34" s="229"/>
      <c r="I34" s="232"/>
      <c r="J34" s="16" t="s">
        <v>200</v>
      </c>
      <c r="K34" s="223" t="s">
        <v>1147</v>
      </c>
      <c r="L34" s="224" t="s">
        <v>1148</v>
      </c>
      <c r="M34" s="225">
        <v>200</v>
      </c>
      <c r="N34" s="229"/>
      <c r="O34" s="232"/>
      <c r="P34" s="16" t="s">
        <v>200</v>
      </c>
      <c r="Q34" s="250" t="s">
        <v>1149</v>
      </c>
      <c r="R34" s="224" t="s">
        <v>1150</v>
      </c>
      <c r="S34" s="393">
        <v>300</v>
      </c>
      <c r="T34" s="251"/>
      <c r="U34" s="192"/>
      <c r="V34" s="185"/>
      <c r="W34" s="20"/>
      <c r="X34" s="21"/>
      <c r="Y34" s="162"/>
      <c r="Z34" s="183"/>
      <c r="AA34" s="199"/>
      <c r="AB34" s="185" t="s">
        <v>200</v>
      </c>
      <c r="AC34" s="195" t="s">
        <v>1151</v>
      </c>
      <c r="AD34" s="206" t="s">
        <v>1152</v>
      </c>
      <c r="AE34" s="225">
        <v>330</v>
      </c>
      <c r="AF34" s="133"/>
      <c r="AG34" s="141"/>
      <c r="AH34" s="16" t="s">
        <v>200</v>
      </c>
      <c r="AI34" s="190" t="s">
        <v>1153</v>
      </c>
      <c r="AJ34" s="385" t="s">
        <v>1154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/>
      <c r="L35" s="226"/>
      <c r="M35" s="205"/>
      <c r="N35" s="229"/>
      <c r="O35" s="232"/>
      <c r="P35" s="138"/>
      <c r="Q35" s="223"/>
      <c r="R35" s="226"/>
      <c r="S35" s="237"/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200</v>
      </c>
      <c r="AI35" s="190" t="s">
        <v>1155</v>
      </c>
      <c r="AJ35" s="190" t="s">
        <v>1156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/>
      <c r="L36" s="226"/>
      <c r="M36" s="237"/>
      <c r="N36" s="229"/>
      <c r="O36" s="232"/>
      <c r="P36" s="138"/>
      <c r="Q36" s="223"/>
      <c r="R36" s="226"/>
      <c r="S36" s="227"/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200</v>
      </c>
      <c r="AI36" s="190" t="s">
        <v>1157</v>
      </c>
      <c r="AJ36" s="190" t="s">
        <v>1158</v>
      </c>
      <c r="AK36" s="225">
        <v>1900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4"/>
      <c r="M37" s="237"/>
      <c r="N37" s="229"/>
      <c r="O37" s="232"/>
      <c r="P37" s="138"/>
      <c r="Q37" s="223"/>
      <c r="R37" s="224"/>
      <c r="S37" s="237"/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200</v>
      </c>
      <c r="AI37" s="190" t="s">
        <v>1159</v>
      </c>
      <c r="AJ37" s="190" t="s">
        <v>1160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/>
      <c r="L38" s="224"/>
      <c r="M38" s="237"/>
      <c r="N38" s="229"/>
      <c r="O38" s="232"/>
      <c r="P38" s="138"/>
      <c r="Q38" s="20"/>
      <c r="R38" s="20"/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200</v>
      </c>
      <c r="AI38" s="190" t="s">
        <v>1161</v>
      </c>
      <c r="AJ38" s="190" t="s">
        <v>1162</v>
      </c>
      <c r="AK38" s="225">
        <v>500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290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200</v>
      </c>
      <c r="AI39" s="190" t="s">
        <v>1163</v>
      </c>
      <c r="AJ39" s="197" t="s">
        <v>1164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290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290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200</v>
      </c>
      <c r="AI40" s="190" t="s">
        <v>1165</v>
      </c>
      <c r="AJ40" s="190" t="s">
        <v>1166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290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290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290</v>
      </c>
      <c r="AE41" s="134"/>
      <c r="AF41" s="133"/>
      <c r="AG41" s="141"/>
      <c r="AH41" s="16" t="s">
        <v>200</v>
      </c>
      <c r="AI41" s="190" t="s">
        <v>1167</v>
      </c>
      <c r="AJ41" s="190" t="s">
        <v>1168</v>
      </c>
      <c r="AK41" s="329">
        <v>300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1169</v>
      </c>
      <c r="AJ42" s="223"/>
      <c r="AK42" s="227" t="s">
        <v>537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290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290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290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290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14580</v>
      </c>
      <c r="D55" s="31"/>
      <c r="E55" s="143"/>
      <c r="F55" s="143" t="s">
        <v>290</v>
      </c>
      <c r="G55" s="144">
        <f>SUM(G33:G54)</f>
        <v>6010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290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290</v>
      </c>
      <c r="AE55" s="144">
        <f>SUM(AE33:AE54)</f>
        <v>440</v>
      </c>
      <c r="AF55" s="144"/>
      <c r="AG55" s="30"/>
      <c r="AH55" s="31"/>
      <c r="AI55" s="28"/>
      <c r="AJ55" s="28"/>
      <c r="AK55" s="144">
        <f>SUM(AK33:AK54)</f>
        <v>5480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290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290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SUM(G31,G55)</f>
        <v>12290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290</v>
      </c>
      <c r="S57" s="166">
        <f>SUM(S31,S55)</f>
        <v>2450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290</v>
      </c>
      <c r="AE57" s="166">
        <f>SUM(AE31,AE55)</f>
        <v>1400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10900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97"/>
      <c r="F67" s="58"/>
      <c r="P67" s="97"/>
      <c r="W67" s="97"/>
      <c r="AB67" s="213"/>
      <c r="AD67" s="97"/>
      <c r="AE67" s="97"/>
      <c r="AF67" s="97"/>
      <c r="AG67" s="98"/>
      <c r="AM67" s="98"/>
    </row>
    <row r="68" spans="2:39" ht="15.75" customHeight="1">
      <c r="D68" s="97"/>
      <c r="P68" s="97"/>
      <c r="AB68" s="97"/>
      <c r="AC68" s="213"/>
      <c r="AD68" s="213"/>
      <c r="AE68" s="213"/>
    </row>
    <row r="69" spans="2:39" ht="15.75" customHeight="1">
      <c r="D69" s="97"/>
      <c r="P69" s="213"/>
      <c r="Q69" s="213"/>
      <c r="R69" s="213"/>
      <c r="S69" s="213"/>
      <c r="T69" s="213"/>
      <c r="U69" s="213"/>
      <c r="V69" s="213"/>
      <c r="W69" s="213"/>
      <c r="X69" s="379"/>
      <c r="Y69" s="379"/>
      <c r="AB69" s="97"/>
      <c r="AC69" s="97"/>
      <c r="AD69" s="97"/>
      <c r="AE69" s="97"/>
      <c r="AF69" s="97"/>
      <c r="AG69" s="97"/>
    </row>
    <row r="70" spans="2:39" ht="15.95" customHeight="1">
      <c r="D70" s="97"/>
      <c r="P70" s="213"/>
      <c r="Q70" s="213"/>
      <c r="R70" s="213"/>
      <c r="S70" s="213"/>
      <c r="T70" s="213"/>
      <c r="U70" s="213"/>
      <c r="V70" s="213"/>
      <c r="W70" s="213"/>
      <c r="X70" s="379"/>
      <c r="Y70" s="379"/>
      <c r="AB70" s="213"/>
      <c r="AC70" s="375"/>
      <c r="AD70" s="375"/>
      <c r="AE70" s="375"/>
      <c r="AF70" s="375"/>
      <c r="AG70" s="375"/>
      <c r="AH70" s="375"/>
      <c r="AI70" s="375"/>
      <c r="AJ70" s="375"/>
      <c r="AK70" s="375"/>
    </row>
    <row r="71" spans="2:39" ht="15.95" customHeight="1">
      <c r="D71" s="97"/>
      <c r="P71" s="97"/>
      <c r="R71" s="61" t="s">
        <v>290</v>
      </c>
      <c r="AD71" s="61" t="s">
        <v>290</v>
      </c>
    </row>
    <row r="72" spans="2:39" ht="15.95" customHeight="1">
      <c r="R72" s="61" t="s">
        <v>290</v>
      </c>
      <c r="AD72" s="61" t="s">
        <v>290</v>
      </c>
    </row>
    <row r="73" spans="2:39" ht="15.95" customHeight="1">
      <c r="R73" s="61" t="s">
        <v>290</v>
      </c>
      <c r="AD73" s="61" t="s">
        <v>290</v>
      </c>
    </row>
    <row r="74" spans="2:39" ht="15.95" customHeight="1">
      <c r="F74" s="61" t="s">
        <v>290</v>
      </c>
      <c r="R74" s="61" t="s">
        <v>290</v>
      </c>
      <c r="AD74" s="61" t="s">
        <v>290</v>
      </c>
    </row>
    <row r="75" spans="2:39" ht="15.95" customHeight="1">
      <c r="F75" s="61" t="s">
        <v>290</v>
      </c>
      <c r="R75" s="61" t="s">
        <v>290</v>
      </c>
      <c r="AD75" s="61" t="s">
        <v>290</v>
      </c>
    </row>
    <row r="76" spans="2:39" ht="15.95" customHeight="1">
      <c r="F76" s="61" t="s">
        <v>290</v>
      </c>
      <c r="R76" s="61" t="s">
        <v>290</v>
      </c>
      <c r="AD76" s="61" t="s">
        <v>290</v>
      </c>
    </row>
    <row r="77" spans="2:39" ht="15.95" customHeight="1">
      <c r="F77" s="61" t="s">
        <v>290</v>
      </c>
      <c r="R77" s="61" t="s">
        <v>290</v>
      </c>
      <c r="AD77" s="61" t="s">
        <v>290</v>
      </c>
    </row>
    <row r="78" spans="2:39" ht="15.95" customHeight="1">
      <c r="F78" s="61" t="s">
        <v>290</v>
      </c>
      <c r="R78" s="61" t="s">
        <v>290</v>
      </c>
      <c r="AD78" s="61" t="s">
        <v>290</v>
      </c>
    </row>
    <row r="79" spans="2:39" ht="15.95" customHeight="1">
      <c r="F79" s="61" t="s">
        <v>290</v>
      </c>
      <c r="R79" s="61" t="s">
        <v>290</v>
      </c>
      <c r="AD79" s="61" t="s">
        <v>290</v>
      </c>
    </row>
    <row r="80" spans="2:39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30 N9:N30 T9:T30 Z9:Z30 AF9:AF30">
    <cfRule type="cellIs" dxfId="49" priority="9" stopIfTrue="1" operator="greaterThan">
      <formula>G9</formula>
    </cfRule>
  </conditionalFormatting>
  <conditionalFormatting sqref="H33:H54">
    <cfRule type="cellIs" dxfId="48" priority="5" stopIfTrue="1" operator="greaterThan">
      <formula>G33</formula>
    </cfRule>
  </conditionalFormatting>
  <conditionalFormatting sqref="N33:N54">
    <cfRule type="cellIs" dxfId="47" priority="1" stopIfTrue="1" operator="greaterThan">
      <formula>M33</formula>
    </cfRule>
  </conditionalFormatting>
  <conditionalFormatting sqref="T33:T54 Z33:Z54">
    <cfRule type="cellIs" dxfId="46" priority="7" stopIfTrue="1" operator="greaterThan">
      <formula>S33</formula>
    </cfRule>
  </conditionalFormatting>
  <conditionalFormatting sqref="AF33:AF36">
    <cfRule type="cellIs" dxfId="45" priority="6" stopIfTrue="1" operator="greaterThan">
      <formula>AE33</formula>
    </cfRule>
  </conditionalFormatting>
  <conditionalFormatting sqref="AF37:AF41">
    <cfRule type="cellIs" dxfId="44" priority="8" stopIfTrue="1" operator="greaterThan">
      <formula>AE39</formula>
    </cfRule>
  </conditionalFormatting>
  <conditionalFormatting sqref="AF42:AF48">
    <cfRule type="cellIs" dxfId="43" priority="10" stopIfTrue="1" operator="greaterThan">
      <formula>AE42</formula>
    </cfRule>
  </conditionalFormatting>
  <conditionalFormatting sqref="AF49:AF54">
    <cfRule type="cellIs" dxfId="42" priority="12" stopIfTrue="1" operator="greaterThan">
      <formula>AE51</formula>
    </cfRule>
  </conditionalFormatting>
  <conditionalFormatting sqref="AL9:AL19 AL33:AL40">
    <cfRule type="cellIs" dxfId="41" priority="11" stopIfTrue="1" operator="greaterThan">
      <formula>AK9</formula>
    </cfRule>
  </conditionalFormatting>
  <conditionalFormatting sqref="AL20:AL30 AL41:AL54">
    <cfRule type="cellIs" dxfId="40" priority="13" stopIfTrue="1" operator="greaterThan">
      <formula>#REF!</formula>
    </cfRule>
  </conditionalFormatting>
  <conditionalFormatting sqref="AL63">
    <cfRule type="cellIs" dxfId="39" priority="2" stopIfTrue="1" operator="greaterThan">
      <formula>AK63</formula>
    </cfRule>
  </conditionalFormatting>
  <conditionalFormatting sqref="AT9:AT18">
    <cfRule type="cellIs" dxfId="38" priority="4" stopIfTrue="1" operator="greaterThan">
      <formula>AS9</formula>
    </cfRule>
  </conditionalFormatting>
  <conditionalFormatting sqref="AT33:AT40">
    <cfRule type="cellIs" dxfId="37" priority="3" stopIfTrue="1" operator="greaterThan">
      <formula>AS33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4FA6050F-5790-42DB-BE0F-0E2F36E4906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1170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46113</v>
      </c>
      <c r="AL1" s="486"/>
      <c r="AM1" s="48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5.75" customHeight="1">
      <c r="B9" s="14" t="s">
        <v>1171</v>
      </c>
      <c r="C9" s="15"/>
      <c r="D9" s="16" t="s">
        <v>200</v>
      </c>
      <c r="E9" s="99" t="s">
        <v>1172</v>
      </c>
      <c r="F9" s="99" t="s">
        <v>1173</v>
      </c>
      <c r="G9" s="182">
        <v>780</v>
      </c>
      <c r="H9" s="229"/>
      <c r="I9" s="184"/>
      <c r="J9" s="185" t="s">
        <v>200</v>
      </c>
      <c r="K9" s="190" t="s">
        <v>1174</v>
      </c>
      <c r="L9" s="197" t="s">
        <v>1175</v>
      </c>
      <c r="M9" s="181">
        <v>490</v>
      </c>
      <c r="N9" s="183"/>
      <c r="O9" s="184"/>
      <c r="P9" s="185" t="s">
        <v>200</v>
      </c>
      <c r="Q9" s="188" t="s">
        <v>1176</v>
      </c>
      <c r="R9" s="187" t="s">
        <v>1177</v>
      </c>
      <c r="S9" s="182">
        <v>1700</v>
      </c>
      <c r="T9" s="183"/>
      <c r="U9" s="184"/>
      <c r="V9" s="185" t="s">
        <v>200</v>
      </c>
      <c r="W9" s="186" t="s">
        <v>1176</v>
      </c>
      <c r="X9" s="187" t="s">
        <v>1178</v>
      </c>
      <c r="Y9" s="182">
        <v>1100</v>
      </c>
      <c r="Z9" s="183"/>
      <c r="AA9" s="189"/>
      <c r="AB9" s="185" t="s">
        <v>200</v>
      </c>
      <c r="AC9" s="190" t="s">
        <v>1176</v>
      </c>
      <c r="AD9" s="191" t="s">
        <v>1179</v>
      </c>
      <c r="AE9" s="181">
        <v>50</v>
      </c>
      <c r="AF9" s="183"/>
      <c r="AG9" s="136"/>
      <c r="AH9" s="185" t="s">
        <v>200</v>
      </c>
      <c r="AI9" s="190" t="s">
        <v>1180</v>
      </c>
      <c r="AJ9" s="197" t="s">
        <v>1181</v>
      </c>
      <c r="AK9" s="181">
        <v>300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200</v>
      </c>
      <c r="E10" s="99" t="s">
        <v>1182</v>
      </c>
      <c r="F10" s="99" t="s">
        <v>1183</v>
      </c>
      <c r="G10" s="182">
        <v>440</v>
      </c>
      <c r="H10" s="183"/>
      <c r="I10" s="192"/>
      <c r="J10" s="185" t="s">
        <v>200</v>
      </c>
      <c r="K10" s="190" t="s">
        <v>1184</v>
      </c>
      <c r="L10" s="197" t="s">
        <v>1185</v>
      </c>
      <c r="M10" s="181">
        <v>700</v>
      </c>
      <c r="N10" s="183"/>
      <c r="O10" s="192"/>
      <c r="P10" s="185" t="s">
        <v>200</v>
      </c>
      <c r="Q10" s="190" t="s">
        <v>1186</v>
      </c>
      <c r="R10" s="191" t="s">
        <v>1187</v>
      </c>
      <c r="S10" s="181">
        <v>1000</v>
      </c>
      <c r="T10" s="183"/>
      <c r="U10" s="193"/>
      <c r="V10" s="185" t="s">
        <v>200</v>
      </c>
      <c r="W10" s="190" t="s">
        <v>1188</v>
      </c>
      <c r="X10" s="191" t="s">
        <v>1189</v>
      </c>
      <c r="Y10" s="181">
        <v>110</v>
      </c>
      <c r="Z10" s="183"/>
      <c r="AA10" s="194"/>
      <c r="AB10" s="185" t="s">
        <v>200</v>
      </c>
      <c r="AC10" s="190" t="s">
        <v>1190</v>
      </c>
      <c r="AD10" s="191" t="s">
        <v>1191</v>
      </c>
      <c r="AE10" s="181">
        <v>40</v>
      </c>
      <c r="AF10" s="183"/>
      <c r="AG10" s="141"/>
      <c r="AH10" s="185" t="s">
        <v>200</v>
      </c>
      <c r="AI10" s="190" t="s">
        <v>1192</v>
      </c>
      <c r="AJ10" s="197" t="s">
        <v>1193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200</v>
      </c>
      <c r="E11" s="24" t="s">
        <v>1194</v>
      </c>
      <c r="F11" s="24" t="s">
        <v>1195</v>
      </c>
      <c r="G11" s="181">
        <v>620</v>
      </c>
      <c r="H11" s="183"/>
      <c r="I11" s="193"/>
      <c r="J11" s="185" t="s">
        <v>200</v>
      </c>
      <c r="K11" s="190" t="s">
        <v>1196</v>
      </c>
      <c r="L11" s="191" t="s">
        <v>1197</v>
      </c>
      <c r="M11" s="181">
        <v>1300</v>
      </c>
      <c r="N11" s="183"/>
      <c r="O11" s="193"/>
      <c r="P11" s="185" t="s">
        <v>200</v>
      </c>
      <c r="Q11" s="190" t="s">
        <v>1198</v>
      </c>
      <c r="R11" s="191" t="s">
        <v>1199</v>
      </c>
      <c r="S11" s="181">
        <v>2000</v>
      </c>
      <c r="T11" s="183"/>
      <c r="U11" s="193"/>
      <c r="V11" s="185" t="s">
        <v>200</v>
      </c>
      <c r="W11" s="190" t="s">
        <v>1200</v>
      </c>
      <c r="X11" s="191" t="s">
        <v>1201</v>
      </c>
      <c r="Y11" s="181">
        <v>1140</v>
      </c>
      <c r="Z11" s="183"/>
      <c r="AA11" s="194"/>
      <c r="AB11" s="185" t="s">
        <v>200</v>
      </c>
      <c r="AC11" s="190" t="s">
        <v>1202</v>
      </c>
      <c r="AD11" s="191" t="s">
        <v>1203</v>
      </c>
      <c r="AE11" s="181">
        <v>70</v>
      </c>
      <c r="AF11" s="183"/>
      <c r="AG11" s="136"/>
      <c r="AH11" s="185" t="s">
        <v>200</v>
      </c>
      <c r="AI11" s="190" t="s">
        <v>1204</v>
      </c>
      <c r="AJ11" s="382" t="s">
        <v>1205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200</v>
      </c>
      <c r="E12" s="24" t="s">
        <v>1206</v>
      </c>
      <c r="F12" s="24" t="s">
        <v>1207</v>
      </c>
      <c r="G12" s="181">
        <v>2490</v>
      </c>
      <c r="H12" s="183"/>
      <c r="I12" s="193"/>
      <c r="J12" s="185" t="s">
        <v>200</v>
      </c>
      <c r="K12" s="17" t="s">
        <v>1208</v>
      </c>
      <c r="L12" s="214" t="s">
        <v>1209</v>
      </c>
      <c r="M12" s="182">
        <v>330</v>
      </c>
      <c r="N12" s="183"/>
      <c r="O12" s="193"/>
      <c r="P12" s="185" t="s">
        <v>200</v>
      </c>
      <c r="Q12" s="190" t="s">
        <v>1210</v>
      </c>
      <c r="R12" s="191" t="s">
        <v>1211</v>
      </c>
      <c r="S12" s="181">
        <v>1000</v>
      </c>
      <c r="T12" s="183"/>
      <c r="U12" s="193"/>
      <c r="V12" s="185" t="s">
        <v>200</v>
      </c>
      <c r="W12" s="190" t="s">
        <v>1196</v>
      </c>
      <c r="X12" s="191" t="s">
        <v>1212</v>
      </c>
      <c r="Y12" s="181">
        <v>1240</v>
      </c>
      <c r="Z12" s="183"/>
      <c r="AA12" s="194"/>
      <c r="AB12" s="185" t="s">
        <v>200</v>
      </c>
      <c r="AC12" s="223" t="s">
        <v>1184</v>
      </c>
      <c r="AD12" s="226" t="s">
        <v>1213</v>
      </c>
      <c r="AE12" s="181">
        <v>50</v>
      </c>
      <c r="AF12" s="183"/>
      <c r="AG12" s="136"/>
      <c r="AH12" s="185" t="s">
        <v>200</v>
      </c>
      <c r="AI12" s="190" t="s">
        <v>1214</v>
      </c>
      <c r="AJ12" s="197" t="s">
        <v>1215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200</v>
      </c>
      <c r="E13" s="24" t="s">
        <v>1216</v>
      </c>
      <c r="F13" s="173" t="s">
        <v>1217</v>
      </c>
      <c r="G13" s="181">
        <v>410</v>
      </c>
      <c r="H13" s="183"/>
      <c r="I13" s="193"/>
      <c r="J13" s="185"/>
      <c r="K13" s="20"/>
      <c r="L13" s="21"/>
      <c r="M13" s="198"/>
      <c r="N13" s="183"/>
      <c r="O13" s="193"/>
      <c r="P13" s="185" t="s">
        <v>200</v>
      </c>
      <c r="Q13" s="20" t="s">
        <v>1218</v>
      </c>
      <c r="R13" s="130" t="s">
        <v>1219</v>
      </c>
      <c r="S13" s="181">
        <v>130</v>
      </c>
      <c r="T13" s="133"/>
      <c r="U13" s="193"/>
      <c r="V13" s="185" t="s">
        <v>200</v>
      </c>
      <c r="W13" s="223" t="s">
        <v>1220</v>
      </c>
      <c r="X13" s="247" t="s">
        <v>1221</v>
      </c>
      <c r="Y13" s="181">
        <v>220</v>
      </c>
      <c r="Z13" s="183"/>
      <c r="AA13" s="194"/>
      <c r="AB13" s="185" t="s">
        <v>200</v>
      </c>
      <c r="AC13" s="223" t="s">
        <v>1196</v>
      </c>
      <c r="AD13" s="226" t="s">
        <v>1222</v>
      </c>
      <c r="AE13" s="181">
        <v>240</v>
      </c>
      <c r="AF13" s="183"/>
      <c r="AG13" s="136"/>
      <c r="AH13" s="185" t="s">
        <v>200</v>
      </c>
      <c r="AI13" s="190" t="s">
        <v>1223</v>
      </c>
      <c r="AJ13" s="197" t="s">
        <v>1224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/>
      <c r="F14" s="24"/>
      <c r="G14" s="228"/>
      <c r="H14" s="183"/>
      <c r="I14" s="193"/>
      <c r="J14" s="185"/>
      <c r="K14" s="20"/>
      <c r="L14" s="21"/>
      <c r="M14" s="211"/>
      <c r="N14" s="183"/>
      <c r="O14" s="193"/>
      <c r="P14" s="185"/>
      <c r="Q14" s="20"/>
      <c r="R14" s="21" t="s">
        <v>290</v>
      </c>
      <c r="S14" s="181"/>
      <c r="T14" s="133"/>
      <c r="U14" s="193"/>
      <c r="V14" s="185"/>
      <c r="W14" s="223"/>
      <c r="X14" s="226"/>
      <c r="Y14" s="198"/>
      <c r="Z14" s="183"/>
      <c r="AA14" s="194"/>
      <c r="AB14" s="185" t="s">
        <v>200</v>
      </c>
      <c r="AC14" s="223" t="s">
        <v>1220</v>
      </c>
      <c r="AD14" s="224" t="s">
        <v>1225</v>
      </c>
      <c r="AE14" s="181">
        <v>30</v>
      </c>
      <c r="AF14" s="183"/>
      <c r="AG14" s="141"/>
      <c r="AH14" s="185" t="s">
        <v>200</v>
      </c>
      <c r="AI14" s="190" t="s">
        <v>1226</v>
      </c>
      <c r="AJ14" s="197" t="s">
        <v>1227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290</v>
      </c>
      <c r="G15" s="181"/>
      <c r="H15" s="183"/>
      <c r="I15" s="193"/>
      <c r="J15" s="196"/>
      <c r="K15" s="17"/>
      <c r="L15" s="216"/>
      <c r="M15" s="211"/>
      <c r="N15" s="183"/>
      <c r="O15" s="193"/>
      <c r="P15" s="185"/>
      <c r="Q15" s="190"/>
      <c r="R15" s="191" t="s">
        <v>290</v>
      </c>
      <c r="S15" s="181"/>
      <c r="T15" s="183"/>
      <c r="U15" s="193"/>
      <c r="V15" s="185"/>
      <c r="W15" s="190"/>
      <c r="X15" s="191"/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200</v>
      </c>
      <c r="AI15" s="190" t="s">
        <v>1228</v>
      </c>
      <c r="AJ15" s="197" t="s">
        <v>1229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290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290</v>
      </c>
      <c r="S16" s="181"/>
      <c r="T16" s="183"/>
      <c r="U16" s="193"/>
      <c r="V16" s="185"/>
      <c r="W16" s="190"/>
      <c r="X16" s="191" t="s">
        <v>290</v>
      </c>
      <c r="Y16" s="181"/>
      <c r="Z16" s="183"/>
      <c r="AA16" s="194"/>
      <c r="AB16" s="196"/>
      <c r="AC16" s="190"/>
      <c r="AD16" s="190" t="s">
        <v>290</v>
      </c>
      <c r="AE16" s="181"/>
      <c r="AF16" s="133"/>
      <c r="AG16" s="141"/>
      <c r="AH16" s="185" t="s">
        <v>200</v>
      </c>
      <c r="AI16" s="190" t="s">
        <v>1230</v>
      </c>
      <c r="AJ16" s="197" t="s">
        <v>1231</v>
      </c>
      <c r="AK16" s="181">
        <v>200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290</v>
      </c>
      <c r="G17" s="181"/>
      <c r="H17" s="183"/>
      <c r="I17" s="193"/>
      <c r="J17" s="196"/>
      <c r="K17" s="190"/>
      <c r="L17" s="190" t="s">
        <v>290</v>
      </c>
      <c r="M17" s="181"/>
      <c r="N17" s="183"/>
      <c r="O17" s="193"/>
      <c r="P17" s="196"/>
      <c r="Q17" s="190"/>
      <c r="R17" s="190" t="s">
        <v>290</v>
      </c>
      <c r="S17" s="181"/>
      <c r="T17" s="183"/>
      <c r="U17" s="193"/>
      <c r="V17" s="185"/>
      <c r="W17" s="190"/>
      <c r="X17" s="191" t="s">
        <v>290</v>
      </c>
      <c r="Y17" s="181"/>
      <c r="Z17" s="183"/>
      <c r="AA17" s="194"/>
      <c r="AB17" s="196"/>
      <c r="AC17" s="190"/>
      <c r="AD17" s="190" t="s">
        <v>290</v>
      </c>
      <c r="AE17" s="181"/>
      <c r="AF17" s="133"/>
      <c r="AG17" s="141"/>
      <c r="AH17" s="185" t="s">
        <v>200</v>
      </c>
      <c r="AI17" s="190" t="s">
        <v>1232</v>
      </c>
      <c r="AJ17" s="190" t="s">
        <v>1233</v>
      </c>
      <c r="AK17" s="389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290</v>
      </c>
      <c r="G18" s="181"/>
      <c r="H18" s="183"/>
      <c r="I18" s="193"/>
      <c r="J18" s="196"/>
      <c r="K18" s="190"/>
      <c r="L18" s="190" t="s">
        <v>290</v>
      </c>
      <c r="M18" s="181"/>
      <c r="N18" s="183"/>
      <c r="O18" s="193"/>
      <c r="P18" s="196"/>
      <c r="Q18" s="190"/>
      <c r="R18" s="190" t="s">
        <v>290</v>
      </c>
      <c r="S18" s="181"/>
      <c r="T18" s="183"/>
      <c r="U18" s="193"/>
      <c r="V18" s="185"/>
      <c r="W18" s="190"/>
      <c r="X18" s="191" t="s">
        <v>290</v>
      </c>
      <c r="Y18" s="181"/>
      <c r="Z18" s="183"/>
      <c r="AA18" s="194"/>
      <c r="AB18" s="196"/>
      <c r="AC18" s="190"/>
      <c r="AD18" s="190" t="s">
        <v>290</v>
      </c>
      <c r="AE18" s="181"/>
      <c r="AF18" s="133"/>
      <c r="AG18" s="141"/>
      <c r="AH18" s="185"/>
      <c r="AI18" s="190" t="s">
        <v>1234</v>
      </c>
      <c r="AJ18" s="190" t="s">
        <v>1235</v>
      </c>
      <c r="AK18" s="202" t="s">
        <v>333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290</v>
      </c>
      <c r="G19" s="181"/>
      <c r="H19" s="183"/>
      <c r="I19" s="193"/>
      <c r="J19" s="196"/>
      <c r="K19" s="190"/>
      <c r="L19" s="190" t="s">
        <v>290</v>
      </c>
      <c r="M19" s="181"/>
      <c r="N19" s="183"/>
      <c r="O19" s="193"/>
      <c r="P19" s="196"/>
      <c r="Q19" s="190"/>
      <c r="R19" s="190" t="s">
        <v>290</v>
      </c>
      <c r="S19" s="181"/>
      <c r="T19" s="183"/>
      <c r="U19" s="193"/>
      <c r="V19" s="196"/>
      <c r="W19" s="190"/>
      <c r="X19" s="190" t="s">
        <v>290</v>
      </c>
      <c r="Y19" s="181"/>
      <c r="Z19" s="183"/>
      <c r="AA19" s="194"/>
      <c r="AB19" s="196"/>
      <c r="AC19" s="190"/>
      <c r="AD19" s="190" t="s">
        <v>290</v>
      </c>
      <c r="AE19" s="181"/>
      <c r="AF19" s="133"/>
      <c r="AG19" s="141"/>
      <c r="AH19" s="185"/>
      <c r="AI19" s="190" t="s">
        <v>1236</v>
      </c>
      <c r="AJ19" s="190" t="s">
        <v>1237</v>
      </c>
      <c r="AK19" s="202" t="s">
        <v>333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1238</v>
      </c>
      <c r="AJ20" s="190" t="s">
        <v>1239</v>
      </c>
      <c r="AK20" s="202" t="s">
        <v>333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1240</v>
      </c>
      <c r="AJ21" s="190" t="s">
        <v>1241</v>
      </c>
      <c r="AK21" s="202" t="s">
        <v>333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290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290</v>
      </c>
      <c r="S22" s="181"/>
      <c r="T22" s="183"/>
      <c r="U22" s="193"/>
      <c r="V22" s="185"/>
      <c r="W22" s="190"/>
      <c r="X22" s="191" t="s">
        <v>290</v>
      </c>
      <c r="Y22" s="181"/>
      <c r="Z22" s="183"/>
      <c r="AA22" s="194"/>
      <c r="AB22" s="196"/>
      <c r="AC22" s="190"/>
      <c r="AD22" s="190" t="s">
        <v>290</v>
      </c>
      <c r="AE22" s="181"/>
      <c r="AF22" s="133"/>
      <c r="AG22" s="141"/>
      <c r="AH22" s="185"/>
      <c r="AI22" s="190" t="s">
        <v>1242</v>
      </c>
      <c r="AJ22" s="197" t="s">
        <v>1243</v>
      </c>
      <c r="AK22" s="202" t="s">
        <v>333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1244</v>
      </c>
      <c r="AJ23" s="190" t="s">
        <v>1245</v>
      </c>
      <c r="AK23" s="202" t="s">
        <v>333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1246</v>
      </c>
      <c r="AJ24" s="190" t="s">
        <v>1247</v>
      </c>
      <c r="AK24" s="202" t="s">
        <v>333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1248</v>
      </c>
      <c r="AJ25" s="197"/>
      <c r="AK25" s="202" t="s">
        <v>537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1249</v>
      </c>
      <c r="AJ26" s="190" t="s">
        <v>1250</v>
      </c>
      <c r="AK26" s="202" t="s">
        <v>333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290</v>
      </c>
      <c r="G28" s="181"/>
      <c r="H28" s="183"/>
      <c r="I28" s="193"/>
      <c r="J28" s="196"/>
      <c r="K28" s="190"/>
      <c r="L28" s="190" t="s">
        <v>290</v>
      </c>
      <c r="M28" s="181"/>
      <c r="N28" s="183"/>
      <c r="O28" s="193"/>
      <c r="P28" s="196"/>
      <c r="Q28" s="223"/>
      <c r="R28" s="190" t="s">
        <v>290</v>
      </c>
      <c r="S28" s="181"/>
      <c r="T28" s="183"/>
      <c r="U28" s="193"/>
      <c r="V28" s="185"/>
      <c r="W28" s="190"/>
      <c r="X28" s="191" t="s">
        <v>290</v>
      </c>
      <c r="Y28" s="181"/>
      <c r="Z28" s="183"/>
      <c r="AA28" s="194"/>
      <c r="AB28" s="196"/>
      <c r="AC28" s="190"/>
      <c r="AD28" s="190" t="s">
        <v>290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290</v>
      </c>
      <c r="G29" s="181"/>
      <c r="H29" s="183"/>
      <c r="I29" s="193"/>
      <c r="J29" s="196"/>
      <c r="K29" s="190"/>
      <c r="L29" s="190" t="s">
        <v>290</v>
      </c>
      <c r="M29" s="181"/>
      <c r="N29" s="183"/>
      <c r="O29" s="193"/>
      <c r="P29" s="196"/>
      <c r="Q29" s="190"/>
      <c r="R29" s="190" t="s">
        <v>290</v>
      </c>
      <c r="S29" s="181"/>
      <c r="T29" s="183"/>
      <c r="U29" s="193"/>
      <c r="V29" s="185"/>
      <c r="W29" s="190"/>
      <c r="X29" s="191" t="s">
        <v>290</v>
      </c>
      <c r="Y29" s="181"/>
      <c r="Z29" s="183"/>
      <c r="AA29" s="194"/>
      <c r="AB29" s="196"/>
      <c r="AC29" s="190"/>
      <c r="AD29" s="190" t="s">
        <v>290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290</v>
      </c>
      <c r="G30" s="181"/>
      <c r="H30" s="183"/>
      <c r="I30" s="193"/>
      <c r="J30" s="196"/>
      <c r="K30" s="190"/>
      <c r="L30" s="190" t="s">
        <v>290</v>
      </c>
      <c r="M30" s="181"/>
      <c r="N30" s="183"/>
      <c r="O30" s="193"/>
      <c r="P30" s="196"/>
      <c r="Q30" s="190"/>
      <c r="R30" s="190" t="s">
        <v>290</v>
      </c>
      <c r="S30" s="181"/>
      <c r="T30" s="183"/>
      <c r="U30" s="193"/>
      <c r="V30" s="196"/>
      <c r="W30" s="190"/>
      <c r="X30" s="190" t="s">
        <v>290</v>
      </c>
      <c r="Y30" s="181"/>
      <c r="Z30" s="183"/>
      <c r="AA30" s="194"/>
      <c r="AB30" s="196"/>
      <c r="AC30" s="190"/>
      <c r="AD30" s="190" t="s">
        <v>290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290</v>
      </c>
      <c r="G31" s="181"/>
      <c r="H31" s="183"/>
      <c r="I31" s="193"/>
      <c r="J31" s="196"/>
      <c r="K31" s="190"/>
      <c r="L31" s="190" t="s">
        <v>290</v>
      </c>
      <c r="M31" s="181"/>
      <c r="N31" s="183"/>
      <c r="O31" s="193"/>
      <c r="P31" s="196"/>
      <c r="Q31" s="190"/>
      <c r="R31" s="190" t="s">
        <v>290</v>
      </c>
      <c r="S31" s="181"/>
      <c r="T31" s="183"/>
      <c r="U31" s="193"/>
      <c r="V31" s="185"/>
      <c r="W31" s="190"/>
      <c r="X31" s="191" t="s">
        <v>290</v>
      </c>
      <c r="Y31" s="181"/>
      <c r="Z31" s="183"/>
      <c r="AA31" s="194"/>
      <c r="AB31" s="196"/>
      <c r="AC31" s="190"/>
      <c r="AD31" s="190" t="s">
        <v>290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290</v>
      </c>
      <c r="G32" s="181"/>
      <c r="H32" s="183"/>
      <c r="I32" s="193"/>
      <c r="J32" s="196"/>
      <c r="K32" s="190"/>
      <c r="L32" s="190" t="s">
        <v>290</v>
      </c>
      <c r="M32" s="181"/>
      <c r="N32" s="183"/>
      <c r="O32" s="193"/>
      <c r="P32" s="196"/>
      <c r="Q32" s="190"/>
      <c r="R32" s="190" t="s">
        <v>290</v>
      </c>
      <c r="S32" s="181"/>
      <c r="T32" s="183"/>
      <c r="U32" s="193"/>
      <c r="V32" s="196"/>
      <c r="W32" s="190"/>
      <c r="X32" s="190" t="s">
        <v>290</v>
      </c>
      <c r="Y32" s="181"/>
      <c r="Z32" s="183"/>
      <c r="AA32" s="194"/>
      <c r="AB32" s="196"/>
      <c r="AC32" s="190"/>
      <c r="AD32" s="190" t="s">
        <v>290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290</v>
      </c>
      <c r="G33" s="181"/>
      <c r="H33" s="183"/>
      <c r="I33" s="192"/>
      <c r="J33" s="185"/>
      <c r="K33" s="190"/>
      <c r="L33" s="191" t="s">
        <v>290</v>
      </c>
      <c r="M33" s="181"/>
      <c r="N33" s="183"/>
      <c r="O33" s="192"/>
      <c r="P33" s="185"/>
      <c r="Q33" s="190"/>
      <c r="R33" s="191" t="s">
        <v>290</v>
      </c>
      <c r="S33" s="181"/>
      <c r="T33" s="183"/>
      <c r="U33" s="192"/>
      <c r="V33" s="185"/>
      <c r="W33" s="190"/>
      <c r="X33" s="191" t="s">
        <v>290</v>
      </c>
      <c r="Y33" s="181"/>
      <c r="Z33" s="183"/>
      <c r="AA33" s="194"/>
      <c r="AB33" s="185"/>
      <c r="AC33" s="190"/>
      <c r="AD33" s="191" t="s">
        <v>290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338</v>
      </c>
      <c r="C34" s="26">
        <f>SUM(G34:AM34)</f>
        <v>19820</v>
      </c>
      <c r="D34" s="27"/>
      <c r="E34" s="143"/>
      <c r="F34" s="143" t="s">
        <v>290</v>
      </c>
      <c r="G34" s="144">
        <f>SUM(G9:G33)</f>
        <v>4740</v>
      </c>
      <c r="H34" s="144"/>
      <c r="I34" s="145"/>
      <c r="J34" s="27"/>
      <c r="K34" s="143"/>
      <c r="L34" s="143" t="s">
        <v>290</v>
      </c>
      <c r="M34" s="144">
        <f>SUM(M9:M33)</f>
        <v>2820</v>
      </c>
      <c r="N34" s="144"/>
      <c r="O34" s="145"/>
      <c r="P34" s="27"/>
      <c r="Q34" s="143"/>
      <c r="R34" s="143" t="s">
        <v>290</v>
      </c>
      <c r="S34" s="144">
        <f>SUM(S9:S33)</f>
        <v>5830</v>
      </c>
      <c r="T34" s="144"/>
      <c r="U34" s="145"/>
      <c r="V34" s="27"/>
      <c r="W34" s="143"/>
      <c r="X34" s="143" t="s">
        <v>290</v>
      </c>
      <c r="Y34" s="144">
        <f>SUM(Y9:Y33)</f>
        <v>3810</v>
      </c>
      <c r="Z34" s="144"/>
      <c r="AA34" s="145"/>
      <c r="AB34" s="27"/>
      <c r="AC34" s="143"/>
      <c r="AD34" s="143" t="s">
        <v>290</v>
      </c>
      <c r="AE34" s="144">
        <f>SUM(AE9:AE33)</f>
        <v>480</v>
      </c>
      <c r="AF34" s="144"/>
      <c r="AG34" s="146"/>
      <c r="AH34" s="31"/>
      <c r="AI34" s="143"/>
      <c r="AJ34" s="143"/>
      <c r="AK34" s="144">
        <f>SUM(AK9:AK33)</f>
        <v>2140</v>
      </c>
      <c r="AL34" s="144"/>
      <c r="AM34" s="147"/>
    </row>
    <row r="35" spans="2:50" ht="15.75" customHeight="1" thickBot="1">
      <c r="B35" s="33" t="s">
        <v>339</v>
      </c>
      <c r="C35" s="34">
        <f>SUM(H35,N35,T35,Z35,AF35,AL35)</f>
        <v>0</v>
      </c>
      <c r="D35" s="35"/>
      <c r="E35" s="148"/>
      <c r="F35" s="148" t="s">
        <v>290</v>
      </c>
      <c r="G35" s="149"/>
      <c r="H35" s="149">
        <f>SUM(H9:H33)</f>
        <v>0</v>
      </c>
      <c r="I35" s="150"/>
      <c r="J35" s="35"/>
      <c r="K35" s="148"/>
      <c r="L35" s="148" t="s">
        <v>290</v>
      </c>
      <c r="M35" s="149"/>
      <c r="N35" s="149">
        <f>SUM(N9:N33)</f>
        <v>0</v>
      </c>
      <c r="O35" s="150"/>
      <c r="P35" s="35"/>
      <c r="Q35" s="148"/>
      <c r="R35" s="148" t="s">
        <v>290</v>
      </c>
      <c r="S35" s="149"/>
      <c r="T35" s="149">
        <f>SUM(T9:T33)</f>
        <v>0</v>
      </c>
      <c r="U35" s="150"/>
      <c r="V35" s="35"/>
      <c r="W35" s="148"/>
      <c r="X35" s="148" t="s">
        <v>290</v>
      </c>
      <c r="Y35" s="149"/>
      <c r="Z35" s="149">
        <f>SUM(Z9:Z33)</f>
        <v>0</v>
      </c>
      <c r="AA35" s="150"/>
      <c r="AB35" s="35"/>
      <c r="AC35" s="148"/>
      <c r="AD35" s="148" t="s">
        <v>290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1251</v>
      </c>
      <c r="D36" s="138" t="s">
        <v>200</v>
      </c>
      <c r="E36" s="24" t="s">
        <v>1252</v>
      </c>
      <c r="F36" s="24" t="s">
        <v>1253</v>
      </c>
      <c r="G36" s="181">
        <v>1000</v>
      </c>
      <c r="H36" s="229"/>
      <c r="I36" s="232"/>
      <c r="J36" s="16" t="s">
        <v>200</v>
      </c>
      <c r="K36" s="223" t="s">
        <v>1254</v>
      </c>
      <c r="L36" s="224" t="s">
        <v>1255</v>
      </c>
      <c r="M36" s="181">
        <v>1100</v>
      </c>
      <c r="N36" s="229"/>
      <c r="O36" s="232"/>
      <c r="P36" s="16" t="s">
        <v>200</v>
      </c>
      <c r="Q36" s="223" t="s">
        <v>1256</v>
      </c>
      <c r="R36" s="226" t="s">
        <v>1257</v>
      </c>
      <c r="S36" s="181">
        <v>1700</v>
      </c>
      <c r="T36" s="229"/>
      <c r="U36" s="192"/>
      <c r="V36" s="185" t="s">
        <v>200</v>
      </c>
      <c r="W36" s="190" t="s">
        <v>1256</v>
      </c>
      <c r="X36" s="191" t="s">
        <v>1258</v>
      </c>
      <c r="Y36" s="181">
        <v>1040</v>
      </c>
      <c r="Z36" s="183"/>
      <c r="AA36" s="199"/>
      <c r="AB36" s="185" t="s">
        <v>200</v>
      </c>
      <c r="AC36" s="190" t="s">
        <v>1256</v>
      </c>
      <c r="AD36" s="191" t="s">
        <v>1259</v>
      </c>
      <c r="AE36" s="181">
        <v>190</v>
      </c>
      <c r="AF36" s="133"/>
      <c r="AG36" s="141"/>
      <c r="AH36" s="185" t="s">
        <v>200</v>
      </c>
      <c r="AI36" s="190" t="s">
        <v>1260</v>
      </c>
      <c r="AJ36" s="197" t="s">
        <v>1261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200</v>
      </c>
      <c r="E37" s="24" t="s">
        <v>1262</v>
      </c>
      <c r="F37" s="24" t="s">
        <v>1263</v>
      </c>
      <c r="G37" s="181">
        <v>770</v>
      </c>
      <c r="H37" s="229"/>
      <c r="I37" s="232"/>
      <c r="J37" s="16" t="s">
        <v>200</v>
      </c>
      <c r="K37" s="223" t="s">
        <v>1264</v>
      </c>
      <c r="L37" s="224" t="s">
        <v>1265</v>
      </c>
      <c r="M37" s="181">
        <v>500</v>
      </c>
      <c r="N37" s="229"/>
      <c r="O37" s="232"/>
      <c r="P37" s="16" t="s">
        <v>200</v>
      </c>
      <c r="Q37" s="223" t="s">
        <v>1266</v>
      </c>
      <c r="R37" s="226" t="s">
        <v>1267</v>
      </c>
      <c r="S37" s="181">
        <v>800</v>
      </c>
      <c r="T37" s="229"/>
      <c r="U37" s="192"/>
      <c r="V37" s="185" t="s">
        <v>200</v>
      </c>
      <c r="W37" s="190" t="s">
        <v>1266</v>
      </c>
      <c r="X37" s="191" t="s">
        <v>1268</v>
      </c>
      <c r="Y37" s="181">
        <v>730</v>
      </c>
      <c r="Z37" s="183"/>
      <c r="AA37" s="199"/>
      <c r="AB37" s="185" t="s">
        <v>200</v>
      </c>
      <c r="AC37" s="190" t="s">
        <v>1266</v>
      </c>
      <c r="AD37" s="191" t="s">
        <v>1269</v>
      </c>
      <c r="AE37" s="181">
        <v>70</v>
      </c>
      <c r="AF37" s="133"/>
      <c r="AG37" s="141"/>
      <c r="AH37" s="185" t="s">
        <v>200</v>
      </c>
      <c r="AI37" s="190" t="s">
        <v>1270</v>
      </c>
      <c r="AJ37" s="197" t="s">
        <v>1271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200</v>
      </c>
      <c r="E38" s="24" t="s">
        <v>1272</v>
      </c>
      <c r="F38" s="24" t="s">
        <v>1273</v>
      </c>
      <c r="G38" s="181">
        <v>1210</v>
      </c>
      <c r="H38" s="229"/>
      <c r="I38" s="232"/>
      <c r="J38" s="16"/>
      <c r="K38" s="223"/>
      <c r="L38" s="224"/>
      <c r="M38" s="228"/>
      <c r="N38" s="229"/>
      <c r="O38" s="232"/>
      <c r="P38" s="16"/>
      <c r="Q38" s="223"/>
      <c r="R38" s="226"/>
      <c r="S38" s="198"/>
      <c r="T38" s="229"/>
      <c r="U38" s="192"/>
      <c r="V38" s="185" t="s">
        <v>200</v>
      </c>
      <c r="W38" s="190" t="s">
        <v>1274</v>
      </c>
      <c r="X38" s="191" t="s">
        <v>1275</v>
      </c>
      <c r="Y38" s="181">
        <v>650</v>
      </c>
      <c r="Z38" s="183"/>
      <c r="AA38" s="199"/>
      <c r="AB38" s="185" t="s">
        <v>200</v>
      </c>
      <c r="AC38" s="190" t="s">
        <v>1274</v>
      </c>
      <c r="AD38" s="191" t="s">
        <v>1276</v>
      </c>
      <c r="AE38" s="181">
        <v>70</v>
      </c>
      <c r="AF38" s="133"/>
      <c r="AG38" s="141"/>
      <c r="AH38" s="185" t="s">
        <v>200</v>
      </c>
      <c r="AI38" s="190" t="s">
        <v>1277</v>
      </c>
      <c r="AJ38" s="197" t="s">
        <v>1278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200</v>
      </c>
      <c r="E39" s="24" t="s">
        <v>1279</v>
      </c>
      <c r="F39" s="24" t="s">
        <v>1280</v>
      </c>
      <c r="G39" s="181">
        <v>1410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290</v>
      </c>
      <c r="S39" s="225"/>
      <c r="T39" s="229"/>
      <c r="U39" s="192"/>
      <c r="V39" s="196"/>
      <c r="W39" s="190"/>
      <c r="X39" s="190" t="s">
        <v>290</v>
      </c>
      <c r="Y39" s="181"/>
      <c r="Z39" s="183"/>
      <c r="AA39" s="199"/>
      <c r="AB39" s="185" t="s">
        <v>200</v>
      </c>
      <c r="AC39" s="190" t="s">
        <v>1281</v>
      </c>
      <c r="AD39" s="191" t="s">
        <v>1282</v>
      </c>
      <c r="AE39" s="181">
        <v>10</v>
      </c>
      <c r="AF39" s="133"/>
      <c r="AG39" s="141"/>
      <c r="AH39" s="185" t="s">
        <v>200</v>
      </c>
      <c r="AI39" s="190" t="s">
        <v>1283</v>
      </c>
      <c r="AJ39" s="197" t="s">
        <v>1284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/>
      <c r="F40" s="24"/>
      <c r="G40" s="198"/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290</v>
      </c>
      <c r="S40" s="225"/>
      <c r="T40" s="229"/>
      <c r="U40" s="192"/>
      <c r="V40" s="196"/>
      <c r="W40" s="190"/>
      <c r="X40" s="190" t="s">
        <v>290</v>
      </c>
      <c r="Y40" s="181"/>
      <c r="Z40" s="183"/>
      <c r="AA40" s="199"/>
      <c r="AB40" s="196"/>
      <c r="AC40" s="190"/>
      <c r="AD40" s="190" t="s">
        <v>290</v>
      </c>
      <c r="AE40" s="181"/>
      <c r="AF40" s="133"/>
      <c r="AG40" s="141"/>
      <c r="AH40" s="185" t="s">
        <v>200</v>
      </c>
      <c r="AI40" s="190" t="s">
        <v>1285</v>
      </c>
      <c r="AJ40" s="197" t="s">
        <v>1286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/>
      <c r="F41" s="99"/>
      <c r="G41" s="228"/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290</v>
      </c>
      <c r="S41" s="231"/>
      <c r="T41" s="229"/>
      <c r="U41" s="203"/>
      <c r="V41" s="185"/>
      <c r="W41" s="186"/>
      <c r="X41" s="186" t="s">
        <v>290</v>
      </c>
      <c r="Y41" s="182"/>
      <c r="Z41" s="183"/>
      <c r="AA41" s="204"/>
      <c r="AB41" s="185"/>
      <c r="AC41" s="186"/>
      <c r="AD41" s="186" t="s">
        <v>290</v>
      </c>
      <c r="AE41" s="182"/>
      <c r="AF41" s="133"/>
      <c r="AG41" s="154"/>
      <c r="AH41" s="185" t="s">
        <v>200</v>
      </c>
      <c r="AI41" s="190" t="s">
        <v>1287</v>
      </c>
      <c r="AJ41" s="197" t="s">
        <v>1288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290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290</v>
      </c>
      <c r="S42" s="225"/>
      <c r="T42" s="229"/>
      <c r="U42" s="192"/>
      <c r="V42" s="196"/>
      <c r="W42" s="190"/>
      <c r="X42" s="190" t="s">
        <v>290</v>
      </c>
      <c r="Y42" s="181"/>
      <c r="Z42" s="183"/>
      <c r="AA42" s="199"/>
      <c r="AB42" s="208"/>
      <c r="AC42" s="209"/>
      <c r="AD42" s="209" t="s">
        <v>290</v>
      </c>
      <c r="AE42" s="210"/>
      <c r="AF42" s="133"/>
      <c r="AG42" s="160"/>
      <c r="AH42" s="185" t="s">
        <v>200</v>
      </c>
      <c r="AI42" s="190" t="s">
        <v>1289</v>
      </c>
      <c r="AJ42" s="197" t="s">
        <v>1290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290</v>
      </c>
      <c r="G43" s="225"/>
      <c r="H43" s="229"/>
      <c r="I43" s="232"/>
      <c r="J43" s="138"/>
      <c r="K43" s="223"/>
      <c r="L43" s="223" t="s">
        <v>290</v>
      </c>
      <c r="M43" s="225"/>
      <c r="N43" s="229"/>
      <c r="O43" s="232"/>
      <c r="P43" s="138"/>
      <c r="Q43" s="223"/>
      <c r="R43" s="223" t="s">
        <v>290</v>
      </c>
      <c r="S43" s="225"/>
      <c r="T43" s="229"/>
      <c r="U43" s="192"/>
      <c r="V43" s="196"/>
      <c r="W43" s="190"/>
      <c r="X43" s="190" t="s">
        <v>290</v>
      </c>
      <c r="Y43" s="181"/>
      <c r="Z43" s="183"/>
      <c r="AA43" s="199"/>
      <c r="AB43" s="196"/>
      <c r="AC43" s="190"/>
      <c r="AD43" s="190" t="s">
        <v>290</v>
      </c>
      <c r="AE43" s="181"/>
      <c r="AF43" s="133"/>
      <c r="AG43" s="141"/>
      <c r="AH43" s="185"/>
      <c r="AI43" s="20" t="s">
        <v>1291</v>
      </c>
      <c r="AJ43" s="130" t="s">
        <v>1292</v>
      </c>
      <c r="AK43" s="227" t="s">
        <v>333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290</v>
      </c>
      <c r="G44" s="225"/>
      <c r="H44" s="229"/>
      <c r="I44" s="232"/>
      <c r="J44" s="138"/>
      <c r="K44" s="223"/>
      <c r="L44" s="223" t="s">
        <v>290</v>
      </c>
      <c r="M44" s="225"/>
      <c r="N44" s="229"/>
      <c r="O44" s="232"/>
      <c r="P44" s="138"/>
      <c r="Q44" s="223"/>
      <c r="R44" s="223" t="s">
        <v>290</v>
      </c>
      <c r="S44" s="225"/>
      <c r="T44" s="229"/>
      <c r="U44" s="192"/>
      <c r="V44" s="196"/>
      <c r="W44" s="190"/>
      <c r="X44" s="190" t="s">
        <v>290</v>
      </c>
      <c r="Y44" s="181"/>
      <c r="Z44" s="183"/>
      <c r="AA44" s="199"/>
      <c r="AB44" s="196"/>
      <c r="AC44" s="190"/>
      <c r="AD44" s="190" t="s">
        <v>290</v>
      </c>
      <c r="AE44" s="181"/>
      <c r="AF44" s="133"/>
      <c r="AG44" s="141"/>
      <c r="AH44" s="138"/>
      <c r="AI44" s="17" t="s">
        <v>1293</v>
      </c>
      <c r="AJ44" s="214" t="s">
        <v>1294</v>
      </c>
      <c r="AK44" s="227" t="s">
        <v>333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290</v>
      </c>
      <c r="G45" s="225"/>
      <c r="H45" s="229"/>
      <c r="I45" s="232"/>
      <c r="J45" s="16"/>
      <c r="K45" s="223"/>
      <c r="L45" s="226" t="s">
        <v>290</v>
      </c>
      <c r="M45" s="225"/>
      <c r="N45" s="229"/>
      <c r="O45" s="232"/>
      <c r="P45" s="16"/>
      <c r="Q45" s="223"/>
      <c r="R45" s="226" t="s">
        <v>290</v>
      </c>
      <c r="S45" s="225"/>
      <c r="T45" s="229"/>
      <c r="U45" s="192"/>
      <c r="V45" s="185"/>
      <c r="W45" s="190"/>
      <c r="X45" s="191" t="s">
        <v>290</v>
      </c>
      <c r="Y45" s="181"/>
      <c r="Z45" s="183"/>
      <c r="AA45" s="199"/>
      <c r="AB45" s="185"/>
      <c r="AC45" s="190"/>
      <c r="AD45" s="191" t="s">
        <v>290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290</v>
      </c>
      <c r="G46" s="225"/>
      <c r="H46" s="229"/>
      <c r="I46" s="232"/>
      <c r="J46" s="16"/>
      <c r="K46" s="223"/>
      <c r="L46" s="226" t="s">
        <v>290</v>
      </c>
      <c r="M46" s="225"/>
      <c r="N46" s="229"/>
      <c r="O46" s="232"/>
      <c r="P46" s="16"/>
      <c r="Q46" s="223"/>
      <c r="R46" s="226" t="s">
        <v>290</v>
      </c>
      <c r="S46" s="225"/>
      <c r="T46" s="229"/>
      <c r="U46" s="192"/>
      <c r="V46" s="185"/>
      <c r="W46" s="190"/>
      <c r="X46" s="191" t="s">
        <v>290</v>
      </c>
      <c r="Y46" s="181"/>
      <c r="Z46" s="183"/>
      <c r="AA46" s="199"/>
      <c r="AB46" s="185"/>
      <c r="AC46" s="190"/>
      <c r="AD46" s="191" t="s">
        <v>290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290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290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290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 t="s">
        <v>290</v>
      </c>
      <c r="Y49" s="181"/>
      <c r="Z49" s="183"/>
      <c r="AA49" s="199"/>
      <c r="AB49" s="208"/>
      <c r="AC49" s="209"/>
      <c r="AD49" s="209" t="s">
        <v>290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290</v>
      </c>
      <c r="G50" s="181"/>
      <c r="H50" s="183"/>
      <c r="I50" s="192"/>
      <c r="J50" s="196"/>
      <c r="K50" s="190"/>
      <c r="L50" s="190" t="s">
        <v>290</v>
      </c>
      <c r="M50" s="181"/>
      <c r="N50" s="183"/>
      <c r="O50" s="19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 t="s">
        <v>290</v>
      </c>
      <c r="Y50" s="181"/>
      <c r="Z50" s="183"/>
      <c r="AA50" s="199"/>
      <c r="AB50" s="196"/>
      <c r="AC50" s="190"/>
      <c r="AD50" s="190" t="s">
        <v>290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290</v>
      </c>
      <c r="G51" s="181"/>
      <c r="H51" s="183"/>
      <c r="I51" s="192"/>
      <c r="J51" s="196"/>
      <c r="K51" s="190"/>
      <c r="L51" s="190" t="s">
        <v>290</v>
      </c>
      <c r="M51" s="181"/>
      <c r="N51" s="183"/>
      <c r="O51" s="192"/>
      <c r="P51" s="196"/>
      <c r="Q51" s="190"/>
      <c r="R51" s="190" t="s">
        <v>290</v>
      </c>
      <c r="S51" s="181"/>
      <c r="T51" s="183"/>
      <c r="U51" s="192"/>
      <c r="V51" s="196"/>
      <c r="W51" s="190"/>
      <c r="X51" s="190" t="s">
        <v>290</v>
      </c>
      <c r="Y51" s="181"/>
      <c r="Z51" s="183"/>
      <c r="AA51" s="199"/>
      <c r="AB51" s="196"/>
      <c r="AC51" s="190"/>
      <c r="AD51" s="190" t="s">
        <v>290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290</v>
      </c>
      <c r="G52" s="181"/>
      <c r="H52" s="183"/>
      <c r="I52" s="192"/>
      <c r="J52" s="185"/>
      <c r="K52" s="190"/>
      <c r="L52" s="191" t="s">
        <v>290</v>
      </c>
      <c r="M52" s="181"/>
      <c r="N52" s="183"/>
      <c r="O52" s="192"/>
      <c r="P52" s="185"/>
      <c r="Q52" s="190"/>
      <c r="R52" s="191" t="s">
        <v>290</v>
      </c>
      <c r="S52" s="181"/>
      <c r="T52" s="183"/>
      <c r="U52" s="192"/>
      <c r="V52" s="185"/>
      <c r="W52" s="190"/>
      <c r="X52" s="191" t="s">
        <v>290</v>
      </c>
      <c r="Y52" s="181"/>
      <c r="Z52" s="183"/>
      <c r="AA52" s="199"/>
      <c r="AB52" s="185"/>
      <c r="AC52" s="190"/>
      <c r="AD52" s="191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290</v>
      </c>
      <c r="G53" s="181"/>
      <c r="H53" s="183"/>
      <c r="I53" s="192"/>
      <c r="J53" s="185"/>
      <c r="K53" s="190"/>
      <c r="L53" s="191" t="s">
        <v>290</v>
      </c>
      <c r="M53" s="181"/>
      <c r="N53" s="183"/>
      <c r="O53" s="192"/>
      <c r="P53" s="185"/>
      <c r="Q53" s="190"/>
      <c r="R53" s="191" t="s">
        <v>290</v>
      </c>
      <c r="S53" s="181"/>
      <c r="T53" s="183"/>
      <c r="U53" s="192"/>
      <c r="V53" s="185"/>
      <c r="W53" s="190"/>
      <c r="X53" s="191" t="s">
        <v>290</v>
      </c>
      <c r="Y53" s="181"/>
      <c r="Z53" s="183"/>
      <c r="AA53" s="199"/>
      <c r="AB53" s="185"/>
      <c r="AC53" s="190"/>
      <c r="AD53" s="191" t="s">
        <v>290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290</v>
      </c>
      <c r="G54" s="181"/>
      <c r="H54" s="183"/>
      <c r="I54" s="192"/>
      <c r="J54" s="196"/>
      <c r="K54" s="190"/>
      <c r="L54" s="190" t="s">
        <v>290</v>
      </c>
      <c r="M54" s="181"/>
      <c r="N54" s="183"/>
      <c r="O54" s="192"/>
      <c r="P54" s="185"/>
      <c r="Q54" s="190"/>
      <c r="R54" s="191" t="s">
        <v>290</v>
      </c>
      <c r="S54" s="181"/>
      <c r="T54" s="183"/>
      <c r="U54" s="192"/>
      <c r="V54" s="185"/>
      <c r="W54" s="190"/>
      <c r="X54" s="191" t="s">
        <v>290</v>
      </c>
      <c r="Y54" s="181"/>
      <c r="Z54" s="183"/>
      <c r="AA54" s="199"/>
      <c r="AB54" s="185"/>
      <c r="AC54" s="190"/>
      <c r="AD54" s="191" t="s">
        <v>290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12450</v>
      </c>
      <c r="D55" s="27"/>
      <c r="E55" s="143"/>
      <c r="F55" s="143" t="s">
        <v>290</v>
      </c>
      <c r="G55" s="144">
        <f>SUM(G36:G54)</f>
        <v>4390</v>
      </c>
      <c r="H55" s="144"/>
      <c r="I55" s="145"/>
      <c r="J55" s="27"/>
      <c r="K55" s="143"/>
      <c r="L55" s="143" t="s">
        <v>290</v>
      </c>
      <c r="M55" s="144">
        <f>SUM(M36:M54)</f>
        <v>1600</v>
      </c>
      <c r="N55" s="144"/>
      <c r="O55" s="145"/>
      <c r="P55" s="27"/>
      <c r="Q55" s="143"/>
      <c r="R55" s="143" t="s">
        <v>290</v>
      </c>
      <c r="S55" s="144">
        <f>SUM(S36:S54)</f>
        <v>2500</v>
      </c>
      <c r="T55" s="144"/>
      <c r="U55" s="145"/>
      <c r="V55" s="27"/>
      <c r="W55" s="143"/>
      <c r="X55" s="143" t="s">
        <v>290</v>
      </c>
      <c r="Y55" s="144">
        <f>SUM(Y36:Y54)</f>
        <v>2420</v>
      </c>
      <c r="Z55" s="144"/>
      <c r="AA55" s="145"/>
      <c r="AB55" s="27"/>
      <c r="AC55" s="143"/>
      <c r="AD55" s="143" t="s">
        <v>290</v>
      </c>
      <c r="AE55" s="144">
        <f>SUM(AE36:AE54)</f>
        <v>340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SUM(H36:H54)</f>
        <v>0</v>
      </c>
      <c r="I56" s="150"/>
      <c r="J56" s="35"/>
      <c r="K56" s="148"/>
      <c r="L56" s="148" t="s">
        <v>290</v>
      </c>
      <c r="M56" s="149"/>
      <c r="N56" s="149">
        <f>SUM(N36:N54)</f>
        <v>0</v>
      </c>
      <c r="O56" s="150"/>
      <c r="P56" s="35"/>
      <c r="Q56" s="148"/>
      <c r="R56" s="148" t="s">
        <v>290</v>
      </c>
      <c r="S56" s="149"/>
      <c r="T56" s="149">
        <f>SUM(T36:T54)</f>
        <v>0</v>
      </c>
      <c r="U56" s="150"/>
      <c r="V56" s="35"/>
      <c r="W56" s="148"/>
      <c r="X56" s="148" t="s">
        <v>290</v>
      </c>
      <c r="Y56" s="149"/>
      <c r="Z56" s="149">
        <f>SUM(Z36:Z54)</f>
        <v>0</v>
      </c>
      <c r="AA56" s="150"/>
      <c r="AB56" s="35"/>
      <c r="AC56" s="148"/>
      <c r="AD56" s="148" t="s">
        <v>290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SUM(G34,G55)</f>
        <v>9130</v>
      </c>
      <c r="H57" s="166">
        <f>SUM(H56,H35)</f>
        <v>0</v>
      </c>
      <c r="I57" s="48"/>
      <c r="J57" s="46"/>
      <c r="K57" s="165"/>
      <c r="L57" s="165"/>
      <c r="M57" s="166">
        <f>SUM(M34,M55)</f>
        <v>4420</v>
      </c>
      <c r="N57" s="166">
        <f>SUM(N56,N35)</f>
        <v>0</v>
      </c>
      <c r="O57" s="48"/>
      <c r="P57" s="46"/>
      <c r="Q57" s="165"/>
      <c r="R57" s="165" t="s">
        <v>290</v>
      </c>
      <c r="S57" s="166">
        <f>SUM(S34,S55)</f>
        <v>8330</v>
      </c>
      <c r="T57" s="166">
        <f>SUM(T56,T35)</f>
        <v>0</v>
      </c>
      <c r="U57" s="48"/>
      <c r="V57" s="46"/>
      <c r="W57" s="165"/>
      <c r="X57" s="165"/>
      <c r="Y57" s="166">
        <f>SUM(Y34,Y55)</f>
        <v>6230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3340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218" t="s">
        <v>1295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/>
      <c r="P67" s="97"/>
      <c r="Q67" s="363"/>
      <c r="R67" s="363"/>
      <c r="S67" s="363"/>
      <c r="T67" s="363"/>
      <c r="U67" s="363"/>
      <c r="V67" s="363"/>
      <c r="W67" s="363"/>
      <c r="AB67" s="363"/>
      <c r="AG67" s="98"/>
      <c r="AM67" s="98"/>
    </row>
    <row r="68" spans="2:39" ht="15.75" customHeight="1"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58"/>
      <c r="V68" s="370"/>
      <c r="W68" s="58"/>
      <c r="AB68" s="97"/>
    </row>
    <row r="69" spans="2:39" ht="15.75" customHeight="1">
      <c r="D69" s="97"/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AB69" s="218"/>
    </row>
    <row r="70" spans="2:39" ht="15.95" customHeight="1"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/>
      <c r="P70" s="218"/>
      <c r="Q70" s="97"/>
      <c r="R70" s="97"/>
      <c r="S70" s="97"/>
      <c r="T70" s="97"/>
      <c r="U70" s="97"/>
      <c r="V70" s="370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98"/>
      <c r="E71" s="498"/>
      <c r="F71" s="498"/>
      <c r="G71" s="498"/>
      <c r="H71" s="498"/>
      <c r="I71" s="498"/>
      <c r="J71" s="498"/>
      <c r="K71" s="498"/>
      <c r="L71" s="498"/>
      <c r="M71" s="498"/>
      <c r="N71" s="498"/>
      <c r="O71" s="498"/>
      <c r="R71" s="61" t="s">
        <v>290</v>
      </c>
    </row>
    <row r="72" spans="2:39" ht="15.95" customHeight="1">
      <c r="F72" s="61" t="s">
        <v>290</v>
      </c>
      <c r="R72" s="61" t="s">
        <v>290</v>
      </c>
    </row>
    <row r="73" spans="2:39" ht="15.95" customHeight="1">
      <c r="F73" s="61" t="s">
        <v>290</v>
      </c>
      <c r="R73" s="61" t="s">
        <v>290</v>
      </c>
    </row>
    <row r="74" spans="2:39" ht="15.95" customHeight="1">
      <c r="F74" s="61" t="s">
        <v>290</v>
      </c>
      <c r="R74" s="61" t="s">
        <v>290</v>
      </c>
      <c r="AC74" s="97"/>
    </row>
    <row r="75" spans="2:39" ht="15.95" customHeight="1">
      <c r="F75" s="61" t="s">
        <v>290</v>
      </c>
      <c r="R75" s="61" t="s">
        <v>290</v>
      </c>
      <c r="AC75" s="97"/>
    </row>
    <row r="76" spans="2:39" ht="15.95" customHeight="1">
      <c r="F76" s="61" t="s">
        <v>290</v>
      </c>
      <c r="R76" s="61" t="s">
        <v>290</v>
      </c>
      <c r="AC76" s="218"/>
    </row>
    <row r="77" spans="2:39" ht="15.95" customHeight="1">
      <c r="F77" s="61" t="s">
        <v>290</v>
      </c>
      <c r="R77" s="61" t="s">
        <v>290</v>
      </c>
    </row>
    <row r="78" spans="2:39" ht="15.95" customHeight="1">
      <c r="F78" s="61" t="s">
        <v>290</v>
      </c>
      <c r="R78" s="61" t="s">
        <v>290</v>
      </c>
    </row>
    <row r="79" spans="2:39" ht="15.95" customHeight="1">
      <c r="F79" s="61" t="s">
        <v>290</v>
      </c>
      <c r="R79" s="61" t="s">
        <v>290</v>
      </c>
    </row>
    <row r="80" spans="2:39" ht="15.95" customHeight="1">
      <c r="F80" s="61" t="s">
        <v>290</v>
      </c>
      <c r="R80" s="61" t="s">
        <v>290</v>
      </c>
    </row>
    <row r="81" spans="6:18" ht="15.95" customHeight="1">
      <c r="F81" s="61" t="s">
        <v>290</v>
      </c>
      <c r="R81" s="61" t="s">
        <v>290</v>
      </c>
    </row>
    <row r="82" spans="6:18" ht="15.95" customHeight="1">
      <c r="F82" s="61" t="s">
        <v>290</v>
      </c>
      <c r="R82" s="61" t="s">
        <v>290</v>
      </c>
    </row>
    <row r="83" spans="6:18" ht="15.95" customHeight="1">
      <c r="F83" s="61" t="s">
        <v>290</v>
      </c>
      <c r="R83" s="61" t="s">
        <v>290</v>
      </c>
    </row>
    <row r="84" spans="6:18" ht="15.95" customHeight="1">
      <c r="F84" s="61" t="s">
        <v>290</v>
      </c>
      <c r="R84" s="61" t="s">
        <v>290</v>
      </c>
    </row>
    <row r="85" spans="6:18" ht="15.95" customHeight="1">
      <c r="F85" s="61" t="s">
        <v>290</v>
      </c>
      <c r="R85" s="61" t="s">
        <v>290</v>
      </c>
    </row>
    <row r="86" spans="6:18" ht="15.95" customHeight="1">
      <c r="F86" s="61" t="s">
        <v>290</v>
      </c>
      <c r="R86" s="61" t="s">
        <v>290</v>
      </c>
    </row>
    <row r="87" spans="6:18" ht="15.95" customHeight="1">
      <c r="F87" s="61" t="s">
        <v>290</v>
      </c>
      <c r="R87" s="61" t="s">
        <v>290</v>
      </c>
    </row>
    <row r="88" spans="6:18" ht="15.95" customHeight="1">
      <c r="F88" s="61" t="s">
        <v>290</v>
      </c>
      <c r="R88" s="61" t="s">
        <v>290</v>
      </c>
    </row>
    <row r="89" spans="6:18" ht="15.95" customHeight="1">
      <c r="F89" s="61" t="s">
        <v>290</v>
      </c>
      <c r="R89" s="61" t="s">
        <v>290</v>
      </c>
    </row>
    <row r="90" spans="6:18" ht="15.95" customHeight="1">
      <c r="F90" s="61" t="s">
        <v>290</v>
      </c>
      <c r="R90" s="61" t="s">
        <v>290</v>
      </c>
    </row>
    <row r="91" spans="6:18" ht="15.95" customHeight="1">
      <c r="F91" s="61" t="s">
        <v>290</v>
      </c>
      <c r="R91" s="61" t="s">
        <v>290</v>
      </c>
    </row>
    <row r="92" spans="6:18" ht="15.95" customHeight="1">
      <c r="F92" s="61" t="s">
        <v>290</v>
      </c>
      <c r="R92" s="61" t="s">
        <v>290</v>
      </c>
    </row>
    <row r="93" spans="6:18" ht="15.95" customHeight="1">
      <c r="F93" s="61" t="s">
        <v>290</v>
      </c>
      <c r="R93" s="61" t="s">
        <v>290</v>
      </c>
    </row>
    <row r="94" spans="6:18" ht="15.95" customHeight="1">
      <c r="F94" s="61" t="s">
        <v>290</v>
      </c>
      <c r="R94" s="61" t="s">
        <v>290</v>
      </c>
    </row>
    <row r="95" spans="6:18" ht="15.95" customHeight="1">
      <c r="F95" s="61" t="s">
        <v>290</v>
      </c>
      <c r="R95" s="61" t="s">
        <v>290</v>
      </c>
    </row>
    <row r="96" spans="6:18" ht="15.95" customHeight="1">
      <c r="F96" s="61" t="s">
        <v>290</v>
      </c>
      <c r="R96" s="61" t="s">
        <v>290</v>
      </c>
    </row>
    <row r="97" spans="6:18" ht="15.95" customHeight="1">
      <c r="F97" s="61" t="s">
        <v>290</v>
      </c>
      <c r="R97" s="61" t="s">
        <v>290</v>
      </c>
    </row>
    <row r="98" spans="6:18" ht="15.95" customHeight="1">
      <c r="F98" s="61" t="s">
        <v>290</v>
      </c>
      <c r="R98" s="61" t="s">
        <v>290</v>
      </c>
    </row>
    <row r="99" spans="6:18" ht="15.95" customHeight="1">
      <c r="F99" s="61" t="s">
        <v>290</v>
      </c>
      <c r="R99" s="61" t="s">
        <v>290</v>
      </c>
    </row>
    <row r="100" spans="6:18" ht="15.95" customHeight="1">
      <c r="F100" s="61" t="s">
        <v>290</v>
      </c>
      <c r="R100" s="61" t="s">
        <v>290</v>
      </c>
    </row>
    <row r="101" spans="6:18" ht="15.95" customHeight="1">
      <c r="F101" s="61" t="s">
        <v>290</v>
      </c>
      <c r="R101" s="61" t="s">
        <v>290</v>
      </c>
    </row>
    <row r="102" spans="6:18" ht="15.95" customHeight="1">
      <c r="F102" s="61" t="s">
        <v>290</v>
      </c>
      <c r="R102" s="61" t="s">
        <v>290</v>
      </c>
    </row>
    <row r="103" spans="6:18" ht="15.95" customHeight="1">
      <c r="F103" s="61" t="s">
        <v>290</v>
      </c>
      <c r="R103" s="61" t="s">
        <v>290</v>
      </c>
    </row>
    <row r="104" spans="6:18" ht="15.95" customHeight="1">
      <c r="F104" s="61" t="s">
        <v>290</v>
      </c>
      <c r="R104" s="61" t="s">
        <v>290</v>
      </c>
    </row>
    <row r="105" spans="6:18" ht="15.95" customHeight="1">
      <c r="F105" s="61" t="s">
        <v>290</v>
      </c>
      <c r="R105" s="61" t="s">
        <v>290</v>
      </c>
    </row>
    <row r="106" spans="6:18" ht="15.95" customHeight="1">
      <c r="F106" s="61" t="s">
        <v>290</v>
      </c>
      <c r="R106" s="61" t="s">
        <v>290</v>
      </c>
    </row>
    <row r="107" spans="6:18" ht="15.95" customHeight="1">
      <c r="F107" s="61" t="s">
        <v>290</v>
      </c>
      <c r="R107" s="61" t="s">
        <v>290</v>
      </c>
    </row>
    <row r="108" spans="6:18" ht="15.95" customHeight="1">
      <c r="F108" s="61" t="s">
        <v>290</v>
      </c>
      <c r="R108" s="61" t="s">
        <v>290</v>
      </c>
    </row>
    <row r="109" spans="6:18" ht="15.95" customHeight="1">
      <c r="F109" s="61" t="s">
        <v>290</v>
      </c>
      <c r="R109" s="61" t="s">
        <v>290</v>
      </c>
    </row>
    <row r="110" spans="6:18" ht="15.95" customHeight="1">
      <c r="F110" s="61" t="s">
        <v>290</v>
      </c>
      <c r="R110" s="61" t="s">
        <v>290</v>
      </c>
    </row>
    <row r="111" spans="6:18" ht="15.95" customHeight="1">
      <c r="F111" s="61" t="s">
        <v>290</v>
      </c>
      <c r="R111" s="61" t="s">
        <v>290</v>
      </c>
    </row>
    <row r="112" spans="6:18" ht="15.95" customHeight="1">
      <c r="F112" s="61" t="s">
        <v>290</v>
      </c>
      <c r="R112" s="61" t="s">
        <v>290</v>
      </c>
    </row>
    <row r="113" spans="6:18" ht="15.95" customHeight="1">
      <c r="F113" s="61" t="s">
        <v>290</v>
      </c>
      <c r="R113" s="61" t="s">
        <v>290</v>
      </c>
    </row>
    <row r="114" spans="6:18" ht="15.95" customHeight="1">
      <c r="F114" s="61" t="s">
        <v>290</v>
      </c>
      <c r="R114" s="61" t="s">
        <v>290</v>
      </c>
    </row>
    <row r="115" spans="6:18" ht="15.95" customHeight="1">
      <c r="F115" s="61" t="s">
        <v>290</v>
      </c>
      <c r="R115" s="61" t="s">
        <v>290</v>
      </c>
    </row>
    <row r="116" spans="6:18" ht="15.95" customHeight="1">
      <c r="F116" s="61" t="s">
        <v>290</v>
      </c>
      <c r="R116" s="61" t="s">
        <v>290</v>
      </c>
    </row>
    <row r="117" spans="6:18" ht="15.95" customHeight="1">
      <c r="F117" s="61" t="s">
        <v>290</v>
      </c>
      <c r="R117" s="61" t="s">
        <v>290</v>
      </c>
    </row>
    <row r="118" spans="6:18" ht="15.95" customHeight="1">
      <c r="F118" s="61" t="s">
        <v>290</v>
      </c>
      <c r="R118" s="61" t="s">
        <v>290</v>
      </c>
    </row>
    <row r="119" spans="6:18" ht="15.95" customHeight="1">
      <c r="F119" s="61" t="s">
        <v>290</v>
      </c>
      <c r="R119" s="61" t="s">
        <v>290</v>
      </c>
    </row>
    <row r="120" spans="6:18" ht="15.95" customHeight="1">
      <c r="F120" s="61" t="s">
        <v>290</v>
      </c>
      <c r="R120" s="61" t="s">
        <v>290</v>
      </c>
    </row>
    <row r="121" spans="6:18" ht="15.95" customHeight="1">
      <c r="F121" s="61" t="s">
        <v>290</v>
      </c>
      <c r="R121" s="61" t="s">
        <v>290</v>
      </c>
    </row>
    <row r="122" spans="6:18" ht="15.95" customHeight="1">
      <c r="F122" s="61" t="s">
        <v>290</v>
      </c>
      <c r="R122" s="61" t="s">
        <v>290</v>
      </c>
    </row>
    <row r="123" spans="6:18" ht="15.95" customHeight="1">
      <c r="F123" s="61" t="s">
        <v>290</v>
      </c>
      <c r="R123" s="61" t="s">
        <v>290</v>
      </c>
    </row>
    <row r="124" spans="6:18" ht="15.95" customHeight="1">
      <c r="F124" s="61" t="s">
        <v>290</v>
      </c>
      <c r="R124" s="61" t="s">
        <v>290</v>
      </c>
    </row>
    <row r="125" spans="6:18" ht="15.95" customHeight="1">
      <c r="F125" s="61" t="s">
        <v>290</v>
      </c>
      <c r="R125" s="61" t="s">
        <v>290</v>
      </c>
    </row>
    <row r="126" spans="6:18" ht="15.95" customHeight="1">
      <c r="F126" s="61" t="s">
        <v>290</v>
      </c>
      <c r="R126" s="61" t="s">
        <v>290</v>
      </c>
    </row>
    <row r="127" spans="6:18" ht="15.95" customHeight="1">
      <c r="F127" s="61" t="s">
        <v>290</v>
      </c>
      <c r="R127" s="61" t="s">
        <v>290</v>
      </c>
    </row>
    <row r="128" spans="6:18" ht="15.95" customHeight="1">
      <c r="F128" s="61" t="s">
        <v>290</v>
      </c>
      <c r="R128" s="61" t="s">
        <v>290</v>
      </c>
    </row>
    <row r="129" spans="6:18" ht="15.95" customHeight="1">
      <c r="F129" s="61" t="s">
        <v>290</v>
      </c>
      <c r="R129" s="61" t="s">
        <v>290</v>
      </c>
    </row>
    <row r="130" spans="6:18" ht="15.95" customHeight="1">
      <c r="F130" s="61" t="s">
        <v>290</v>
      </c>
      <c r="R130" s="61" t="s">
        <v>290</v>
      </c>
    </row>
    <row r="131" spans="6:18" ht="15.95" customHeight="1">
      <c r="F131" s="61" t="s">
        <v>290</v>
      </c>
      <c r="R131" s="61" t="s">
        <v>290</v>
      </c>
    </row>
    <row r="132" spans="6:18" ht="15.95" customHeight="1">
      <c r="F132" s="61" t="s">
        <v>290</v>
      </c>
      <c r="R132" s="61" t="s">
        <v>290</v>
      </c>
    </row>
    <row r="133" spans="6:18" ht="15.95" customHeight="1">
      <c r="F133" s="61" t="s">
        <v>290</v>
      </c>
      <c r="R133" s="61" t="s">
        <v>290</v>
      </c>
    </row>
    <row r="134" spans="6:18" ht="15.95" customHeight="1">
      <c r="F134" s="61" t="s">
        <v>290</v>
      </c>
      <c r="R134" s="61" t="s">
        <v>290</v>
      </c>
    </row>
    <row r="135" spans="6:18" ht="15.95" customHeight="1">
      <c r="F135" s="61" t="s">
        <v>290</v>
      </c>
      <c r="R135" s="61" t="s">
        <v>290</v>
      </c>
    </row>
    <row r="136" spans="6:18" ht="15.95" customHeight="1">
      <c r="F136" s="61" t="s">
        <v>290</v>
      </c>
      <c r="R136" s="61" t="s">
        <v>290</v>
      </c>
    </row>
    <row r="137" spans="6:18" ht="15.95" customHeight="1">
      <c r="F137" s="61" t="s">
        <v>290</v>
      </c>
      <c r="R137" s="61" t="s">
        <v>290</v>
      </c>
    </row>
    <row r="138" spans="6:18" ht="15.95" customHeight="1">
      <c r="F138" s="61" t="s">
        <v>290</v>
      </c>
      <c r="R138" s="61" t="s">
        <v>290</v>
      </c>
    </row>
    <row r="139" spans="6:18" ht="15.95" customHeight="1">
      <c r="F139" s="61" t="s">
        <v>290</v>
      </c>
      <c r="R139" s="61" t="s">
        <v>290</v>
      </c>
    </row>
    <row r="140" spans="6:18" ht="15.95" customHeight="1">
      <c r="F140" s="61" t="s">
        <v>290</v>
      </c>
      <c r="R140" s="61" t="s">
        <v>290</v>
      </c>
    </row>
    <row r="141" spans="6:18" ht="15.95" customHeight="1">
      <c r="F141" s="61" t="s">
        <v>290</v>
      </c>
      <c r="R141" s="61" t="s">
        <v>290</v>
      </c>
    </row>
    <row r="142" spans="6:18" ht="15.95" customHeight="1">
      <c r="F142" s="61" t="s">
        <v>290</v>
      </c>
      <c r="R142" s="61" t="s">
        <v>290</v>
      </c>
    </row>
    <row r="143" spans="6:18" ht="15.95" customHeight="1">
      <c r="F143" s="61" t="s">
        <v>290</v>
      </c>
      <c r="R143" s="61" t="s">
        <v>290</v>
      </c>
    </row>
    <row r="144" spans="6:18" ht="15.95" customHeight="1">
      <c r="F144" s="61" t="s">
        <v>290</v>
      </c>
      <c r="R144" s="61" t="s">
        <v>290</v>
      </c>
    </row>
    <row r="145" spans="6:18" ht="15.95" customHeight="1">
      <c r="F145" s="61" t="s">
        <v>290</v>
      </c>
      <c r="R145" s="61" t="s">
        <v>290</v>
      </c>
    </row>
    <row r="146" spans="6:18" ht="15.95" customHeight="1">
      <c r="F146" s="61" t="s">
        <v>290</v>
      </c>
      <c r="R146" s="61" t="s">
        <v>290</v>
      </c>
    </row>
    <row r="147" spans="6:18" ht="15.95" customHeight="1">
      <c r="F147" s="61" t="s">
        <v>290</v>
      </c>
      <c r="R147" s="61" t="s">
        <v>290</v>
      </c>
    </row>
    <row r="148" spans="6:18" ht="15.95" customHeight="1">
      <c r="F148" s="61" t="s">
        <v>290</v>
      </c>
      <c r="R148" s="61" t="s">
        <v>290</v>
      </c>
    </row>
    <row r="149" spans="6:18" ht="15.95" customHeight="1">
      <c r="F149" s="61" t="s">
        <v>290</v>
      </c>
      <c r="R149" s="61" t="s">
        <v>290</v>
      </c>
    </row>
    <row r="150" spans="6:18" ht="15.95" customHeight="1">
      <c r="F150" s="61" t="s">
        <v>290</v>
      </c>
      <c r="R150" s="61" t="s">
        <v>290</v>
      </c>
    </row>
    <row r="151" spans="6:18" ht="15.95" customHeight="1">
      <c r="F151" s="61" t="s">
        <v>290</v>
      </c>
      <c r="R151" s="61" t="s">
        <v>290</v>
      </c>
    </row>
    <row r="152" spans="6:18" ht="15.95" customHeight="1">
      <c r="F152" s="61" t="s">
        <v>290</v>
      </c>
      <c r="R152" s="61" t="s">
        <v>290</v>
      </c>
    </row>
    <row r="153" spans="6:18" ht="15.95" customHeight="1">
      <c r="F153" s="61" t="s">
        <v>290</v>
      </c>
      <c r="R153" s="61" t="s">
        <v>290</v>
      </c>
    </row>
    <row r="154" spans="6:18" ht="15.95" customHeight="1">
      <c r="F154" s="61" t="s">
        <v>290</v>
      </c>
      <c r="R154" s="61" t="s">
        <v>290</v>
      </c>
    </row>
    <row r="155" spans="6:18" ht="15.95" customHeight="1">
      <c r="F155" s="61" t="s">
        <v>290</v>
      </c>
      <c r="R155" s="61" t="s">
        <v>290</v>
      </c>
    </row>
    <row r="156" spans="6:18" ht="15.95" customHeight="1">
      <c r="F156" s="61" t="s">
        <v>290</v>
      </c>
      <c r="R156" s="61" t="s">
        <v>290</v>
      </c>
    </row>
    <row r="157" spans="6:18" ht="15.95" customHeight="1">
      <c r="F157" s="61" t="s">
        <v>290</v>
      </c>
      <c r="R157" s="61" t="s">
        <v>290</v>
      </c>
    </row>
    <row r="158" spans="6:18" ht="15.95" customHeight="1">
      <c r="F158" s="61" t="s">
        <v>290</v>
      </c>
      <c r="R158" s="61" t="s">
        <v>290</v>
      </c>
    </row>
    <row r="159" spans="6:18" ht="15.95" customHeight="1">
      <c r="F159" s="61" t="s">
        <v>290</v>
      </c>
      <c r="R159" s="61" t="s">
        <v>290</v>
      </c>
    </row>
    <row r="160" spans="6:18" ht="15.95" customHeight="1">
      <c r="F160" s="61" t="s">
        <v>290</v>
      </c>
      <c r="R160" s="61" t="s">
        <v>290</v>
      </c>
    </row>
    <row r="161" spans="6:18" ht="15.95" customHeight="1">
      <c r="F161" s="61" t="s">
        <v>290</v>
      </c>
      <c r="R161" s="61" t="s">
        <v>290</v>
      </c>
    </row>
    <row r="162" spans="6:18" ht="15.95" customHeight="1">
      <c r="F162" s="61" t="s">
        <v>290</v>
      </c>
      <c r="R162" s="61" t="s">
        <v>290</v>
      </c>
    </row>
    <row r="163" spans="6:18" ht="15.95" customHeight="1">
      <c r="F163" s="61" t="s">
        <v>290</v>
      </c>
      <c r="R163" s="61" t="s">
        <v>290</v>
      </c>
    </row>
    <row r="164" spans="6:18" ht="15.95" customHeight="1">
      <c r="F164" s="61" t="s">
        <v>290</v>
      </c>
      <c r="R164" s="61" t="s">
        <v>290</v>
      </c>
    </row>
    <row r="165" spans="6:18" ht="15.95" customHeight="1">
      <c r="F165" s="61" t="s">
        <v>290</v>
      </c>
      <c r="R165" s="61" t="s">
        <v>290</v>
      </c>
    </row>
    <row r="166" spans="6:18" ht="15.95" customHeight="1">
      <c r="F166" s="61" t="s">
        <v>290</v>
      </c>
      <c r="R166" s="61" t="s">
        <v>290</v>
      </c>
    </row>
    <row r="167" spans="6:18" ht="15.95" customHeight="1">
      <c r="F167" s="61" t="s">
        <v>290</v>
      </c>
      <c r="R167" s="61" t="s">
        <v>290</v>
      </c>
    </row>
    <row r="168" spans="6:18" ht="15.95" customHeight="1">
      <c r="F168" s="61" t="s">
        <v>290</v>
      </c>
      <c r="R168" s="61" t="s">
        <v>290</v>
      </c>
    </row>
    <row r="169" spans="6:18" ht="15.95" customHeight="1">
      <c r="F169" s="61" t="s">
        <v>290</v>
      </c>
      <c r="R169" s="61" t="s">
        <v>290</v>
      </c>
    </row>
    <row r="170" spans="6:18" ht="15.95" customHeight="1">
      <c r="F170" s="61" t="s">
        <v>290</v>
      </c>
      <c r="R170" s="61" t="s">
        <v>290</v>
      </c>
    </row>
    <row r="171" spans="6:18" ht="15.95" customHeight="1">
      <c r="F171" s="61" t="s">
        <v>290</v>
      </c>
      <c r="R171" s="61" t="s">
        <v>290</v>
      </c>
    </row>
    <row r="172" spans="6:18" ht="15.95" customHeight="1">
      <c r="F172" s="61" t="s">
        <v>290</v>
      </c>
      <c r="R172" s="61" t="s">
        <v>290</v>
      </c>
    </row>
    <row r="173" spans="6:18" ht="15.95" customHeight="1">
      <c r="F173" s="61" t="s">
        <v>290</v>
      </c>
      <c r="R173" s="61" t="s">
        <v>290</v>
      </c>
    </row>
    <row r="174" spans="6:18" ht="15.95" customHeight="1">
      <c r="F174" s="61" t="s">
        <v>290</v>
      </c>
      <c r="R174" s="61" t="s">
        <v>290</v>
      </c>
    </row>
    <row r="175" spans="6:18" ht="15.95" customHeight="1">
      <c r="F175" s="61" t="s">
        <v>290</v>
      </c>
      <c r="R175" s="61" t="s">
        <v>290</v>
      </c>
    </row>
    <row r="176" spans="6:18" ht="15.95" customHeight="1">
      <c r="F176" s="61" t="s">
        <v>290</v>
      </c>
      <c r="R176" s="61" t="s">
        <v>290</v>
      </c>
    </row>
    <row r="177" spans="6:18" ht="15.95" customHeight="1">
      <c r="F177" s="61" t="s">
        <v>290</v>
      </c>
      <c r="R177" s="61" t="s">
        <v>290</v>
      </c>
    </row>
    <row r="178" spans="6:18" ht="15.95" customHeight="1">
      <c r="F178" s="61" t="s">
        <v>290</v>
      </c>
      <c r="R178" s="61" t="s">
        <v>290</v>
      </c>
    </row>
    <row r="179" spans="6:18" ht="15.95" customHeight="1">
      <c r="F179" s="61" t="s">
        <v>290</v>
      </c>
      <c r="R179" s="61" t="s">
        <v>290</v>
      </c>
    </row>
    <row r="180" spans="6:18" ht="15.95" customHeight="1">
      <c r="F180" s="61" t="s">
        <v>290</v>
      </c>
      <c r="R180" s="61" t="s">
        <v>290</v>
      </c>
    </row>
    <row r="181" spans="6:18" ht="15.95" customHeight="1">
      <c r="F181" s="61" t="s">
        <v>290</v>
      </c>
      <c r="R181" s="61" t="s">
        <v>290</v>
      </c>
    </row>
    <row r="182" spans="6:18" ht="15.95" customHeight="1">
      <c r="F182" s="61" t="s">
        <v>290</v>
      </c>
      <c r="R182" s="61" t="s">
        <v>290</v>
      </c>
    </row>
    <row r="183" spans="6:18" ht="15.95" customHeight="1">
      <c r="F183" s="61" t="s">
        <v>290</v>
      </c>
      <c r="R183" s="61" t="s">
        <v>290</v>
      </c>
    </row>
    <row r="184" spans="6:18" ht="15.95" customHeight="1">
      <c r="F184" s="61" t="s">
        <v>290</v>
      </c>
      <c r="R184" s="61" t="s">
        <v>290</v>
      </c>
    </row>
    <row r="185" spans="6:18" ht="15.95" customHeight="1">
      <c r="F185" s="61" t="s">
        <v>290</v>
      </c>
      <c r="R185" s="61" t="s">
        <v>290</v>
      </c>
    </row>
    <row r="186" spans="6:18" ht="15.95" customHeight="1">
      <c r="F186" s="61" t="s">
        <v>290</v>
      </c>
      <c r="R186" s="61" t="s">
        <v>290</v>
      </c>
    </row>
    <row r="187" spans="6:18" ht="15.95" customHeight="1">
      <c r="F187" s="61" t="s">
        <v>290</v>
      </c>
      <c r="R187" s="61" t="s">
        <v>290</v>
      </c>
    </row>
    <row r="188" spans="6:18" ht="15.95" customHeight="1">
      <c r="F188" s="61" t="s">
        <v>290</v>
      </c>
      <c r="R188" s="61" t="s">
        <v>290</v>
      </c>
    </row>
    <row r="189" spans="6:18" ht="15.95" customHeight="1">
      <c r="F189" s="61" t="s">
        <v>290</v>
      </c>
      <c r="R189" s="61" t="s">
        <v>290</v>
      </c>
    </row>
    <row r="190" spans="6:18" ht="15.95" customHeight="1">
      <c r="F190" s="61" t="s">
        <v>290</v>
      </c>
      <c r="R190" s="61" t="s">
        <v>290</v>
      </c>
    </row>
    <row r="191" spans="6:18" ht="15.95" customHeight="1">
      <c r="F191" s="61" t="s">
        <v>290</v>
      </c>
      <c r="R191" s="61" t="s">
        <v>290</v>
      </c>
    </row>
    <row r="192" spans="6:18" ht="15.95" customHeight="1">
      <c r="F192" s="61" t="s">
        <v>290</v>
      </c>
      <c r="R192" s="61" t="s">
        <v>290</v>
      </c>
    </row>
    <row r="193" spans="6:18" ht="15.95" customHeight="1">
      <c r="F193" s="61" t="s">
        <v>290</v>
      </c>
      <c r="R193" s="61" t="s">
        <v>290</v>
      </c>
    </row>
    <row r="194" spans="6:18" ht="15.95" customHeight="1">
      <c r="F194" s="61" t="s">
        <v>290</v>
      </c>
      <c r="R194" s="61" t="s">
        <v>290</v>
      </c>
    </row>
    <row r="195" spans="6:18" ht="15.95" customHeight="1">
      <c r="F195" s="61" t="s">
        <v>290</v>
      </c>
      <c r="R195" s="61" t="s">
        <v>290</v>
      </c>
    </row>
    <row r="196" spans="6:18" ht="15.95" customHeight="1">
      <c r="F196" s="61" t="s">
        <v>290</v>
      </c>
      <c r="R196" s="61" t="s">
        <v>290</v>
      </c>
    </row>
    <row r="197" spans="6:18" ht="15.95" customHeight="1">
      <c r="F197" s="61" t="s">
        <v>290</v>
      </c>
      <c r="R197" s="61" t="s">
        <v>290</v>
      </c>
    </row>
    <row r="198" spans="6:18" ht="15.95" customHeight="1">
      <c r="F198" s="61" t="s">
        <v>290</v>
      </c>
      <c r="R198" s="61" t="s">
        <v>290</v>
      </c>
    </row>
    <row r="199" spans="6:18" ht="15.95" customHeight="1">
      <c r="F199" s="61" t="s">
        <v>290</v>
      </c>
      <c r="R199" s="61" t="s">
        <v>290</v>
      </c>
    </row>
    <row r="200" spans="6:18" ht="15.95" customHeight="1">
      <c r="F200" s="61" t="s">
        <v>290</v>
      </c>
      <c r="R200" s="61" t="s">
        <v>290</v>
      </c>
    </row>
    <row r="201" spans="6:18" ht="15.95" customHeight="1">
      <c r="F201" s="61" t="s">
        <v>290</v>
      </c>
      <c r="R201" s="61" t="s">
        <v>290</v>
      </c>
    </row>
    <row r="202" spans="6:18" ht="15.95" customHeight="1">
      <c r="F202" s="61" t="s">
        <v>290</v>
      </c>
      <c r="R202" s="61" t="s">
        <v>290</v>
      </c>
    </row>
    <row r="203" spans="6:18" ht="15.95" customHeight="1">
      <c r="F203" s="61" t="s">
        <v>290</v>
      </c>
      <c r="R203" s="61" t="s">
        <v>290</v>
      </c>
    </row>
    <row r="204" spans="6:18" ht="15.95" customHeight="1">
      <c r="F204" s="61" t="s">
        <v>290</v>
      </c>
      <c r="R204" s="61" t="s">
        <v>290</v>
      </c>
    </row>
    <row r="205" spans="6:18" ht="15.95" customHeight="1">
      <c r="F205" s="61" t="s">
        <v>290</v>
      </c>
      <c r="R205" s="61" t="s">
        <v>290</v>
      </c>
    </row>
    <row r="206" spans="6:18" ht="15.95" customHeight="1">
      <c r="F206" s="61" t="s">
        <v>290</v>
      </c>
      <c r="R206" s="61" t="s">
        <v>290</v>
      </c>
    </row>
    <row r="207" spans="6:18" ht="15.95" customHeight="1">
      <c r="F207" s="61" t="s">
        <v>290</v>
      </c>
      <c r="R207" s="61" t="s">
        <v>290</v>
      </c>
    </row>
    <row r="208" spans="6:18" ht="15.95" customHeight="1">
      <c r="F208" s="61" t="s">
        <v>290</v>
      </c>
      <c r="R208" s="61" t="s">
        <v>290</v>
      </c>
    </row>
    <row r="209" spans="6:18" ht="15.95" customHeight="1">
      <c r="F209" s="61" t="s">
        <v>290</v>
      </c>
      <c r="R209" s="61" t="s">
        <v>290</v>
      </c>
    </row>
    <row r="210" spans="6:18" ht="15.95" customHeight="1">
      <c r="F210" s="61" t="s">
        <v>290</v>
      </c>
      <c r="R210" s="61" t="s">
        <v>290</v>
      </c>
    </row>
    <row r="211" spans="6:18" ht="15.95" customHeight="1">
      <c r="F211" s="61" t="s">
        <v>290</v>
      </c>
      <c r="R211" s="61" t="s">
        <v>290</v>
      </c>
    </row>
    <row r="212" spans="6:18" ht="15.95" customHeight="1">
      <c r="F212" s="61" t="s">
        <v>290</v>
      </c>
      <c r="R212" s="61" t="s">
        <v>290</v>
      </c>
    </row>
    <row r="213" spans="6:18" ht="15.95" customHeight="1">
      <c r="F213" s="61" t="s">
        <v>290</v>
      </c>
      <c r="R213" s="61" t="s">
        <v>290</v>
      </c>
    </row>
    <row r="214" spans="6:18" ht="15.95" customHeight="1">
      <c r="F214" s="61" t="s">
        <v>290</v>
      </c>
      <c r="R214" s="61" t="s">
        <v>290</v>
      </c>
    </row>
    <row r="215" spans="6:18" ht="15.95" customHeight="1">
      <c r="F215" s="61" t="s">
        <v>290</v>
      </c>
      <c r="R215" s="61" t="s">
        <v>290</v>
      </c>
    </row>
    <row r="216" spans="6:18" ht="15.95" customHeight="1">
      <c r="F216" s="61" t="s">
        <v>290</v>
      </c>
      <c r="R216" s="61" t="s">
        <v>290</v>
      </c>
    </row>
    <row r="217" spans="6:18" ht="15.95" customHeight="1">
      <c r="F217" s="61" t="s">
        <v>290</v>
      </c>
      <c r="R217" s="61" t="s">
        <v>290</v>
      </c>
    </row>
    <row r="218" spans="6:18" ht="15.95" customHeight="1">
      <c r="F218" s="61" t="s">
        <v>290</v>
      </c>
      <c r="R218" s="61" t="s">
        <v>290</v>
      </c>
    </row>
    <row r="219" spans="6:18" ht="15.95" customHeight="1">
      <c r="F219" s="61" t="s">
        <v>290</v>
      </c>
      <c r="R219" s="61" t="s">
        <v>290</v>
      </c>
    </row>
    <row r="220" spans="6:18" ht="15.95" customHeight="1">
      <c r="F220" s="61" t="s">
        <v>290</v>
      </c>
      <c r="R220" s="61" t="s">
        <v>290</v>
      </c>
    </row>
    <row r="221" spans="6:18" ht="15.95" customHeight="1">
      <c r="F221" s="61" t="s">
        <v>290</v>
      </c>
      <c r="R221" s="61" t="s">
        <v>290</v>
      </c>
    </row>
    <row r="222" spans="6:18" ht="15.95" customHeight="1">
      <c r="F222" s="61" t="s">
        <v>290</v>
      </c>
      <c r="R222" s="61" t="s">
        <v>290</v>
      </c>
    </row>
    <row r="223" spans="6:18" ht="15.95" customHeight="1">
      <c r="F223" s="61" t="s">
        <v>290</v>
      </c>
      <c r="R223" s="61" t="s">
        <v>290</v>
      </c>
    </row>
    <row r="224" spans="6:18" ht="15.95" customHeight="1">
      <c r="F224" s="61" t="s">
        <v>290</v>
      </c>
      <c r="R224" s="61" t="s">
        <v>290</v>
      </c>
    </row>
    <row r="225" spans="6:18" ht="15.95" customHeight="1">
      <c r="F225" s="61" t="s">
        <v>290</v>
      </c>
      <c r="R225" s="61" t="s">
        <v>290</v>
      </c>
    </row>
    <row r="226" spans="6:18" ht="15.95" customHeight="1">
      <c r="F226" s="61" t="s">
        <v>290</v>
      </c>
      <c r="R226" s="61" t="s">
        <v>290</v>
      </c>
    </row>
    <row r="227" spans="6:18" ht="15.95" customHeight="1">
      <c r="F227" s="61" t="s">
        <v>290</v>
      </c>
      <c r="R227" s="61" t="s">
        <v>290</v>
      </c>
    </row>
    <row r="228" spans="6:18" ht="15.95" customHeight="1">
      <c r="F228" s="61" t="s">
        <v>290</v>
      </c>
      <c r="R228" s="61" t="s">
        <v>290</v>
      </c>
    </row>
    <row r="229" spans="6:18" ht="15.95" customHeight="1">
      <c r="F229" s="61" t="s">
        <v>290</v>
      </c>
      <c r="R229" s="61" t="s">
        <v>290</v>
      </c>
    </row>
    <row r="230" spans="6:18" ht="15.95" customHeight="1">
      <c r="F230" s="61" t="s">
        <v>290</v>
      </c>
      <c r="R230" s="61" t="s">
        <v>290</v>
      </c>
    </row>
    <row r="231" spans="6:18" ht="15.95" customHeight="1">
      <c r="F231" s="61" t="s">
        <v>290</v>
      </c>
      <c r="R231" s="61" t="s">
        <v>290</v>
      </c>
    </row>
    <row r="232" spans="6:18" ht="15.95" customHeight="1">
      <c r="F232" s="61" t="s">
        <v>290</v>
      </c>
      <c r="R232" s="61" t="s">
        <v>290</v>
      </c>
    </row>
    <row r="233" spans="6:18" ht="15.95" customHeight="1">
      <c r="F233" s="61" t="s">
        <v>290</v>
      </c>
      <c r="R233" s="61" t="s">
        <v>290</v>
      </c>
    </row>
    <row r="234" spans="6:18" ht="15.95" customHeight="1">
      <c r="F234" s="61" t="s">
        <v>290</v>
      </c>
      <c r="R234" s="61" t="s">
        <v>290</v>
      </c>
    </row>
    <row r="235" spans="6:18" ht="15.95" customHeight="1">
      <c r="F235" s="61" t="s">
        <v>290</v>
      </c>
      <c r="R235" s="61" t="s">
        <v>290</v>
      </c>
    </row>
    <row r="236" spans="6:18" ht="15.95" customHeight="1">
      <c r="F236" s="61" t="s">
        <v>290</v>
      </c>
      <c r="R236" s="61" t="s">
        <v>290</v>
      </c>
    </row>
    <row r="237" spans="6:18" ht="15.95" customHeight="1">
      <c r="F237" s="61" t="s">
        <v>290</v>
      </c>
      <c r="R237" s="61" t="s">
        <v>290</v>
      </c>
    </row>
    <row r="238" spans="6:18" ht="15.95" customHeight="1">
      <c r="F238" s="61" t="s">
        <v>290</v>
      </c>
      <c r="R238" s="61" t="s">
        <v>290</v>
      </c>
    </row>
    <row r="239" spans="6:18" ht="15.95" customHeight="1">
      <c r="F239" s="61" t="s">
        <v>290</v>
      </c>
      <c r="R239" s="61" t="s">
        <v>290</v>
      </c>
    </row>
    <row r="240" spans="6:18" ht="15.95" customHeight="1">
      <c r="F240" s="61" t="s">
        <v>290</v>
      </c>
      <c r="R240" s="61" t="s">
        <v>290</v>
      </c>
    </row>
    <row r="241" spans="6:18" ht="15.95" customHeight="1">
      <c r="F241" s="61" t="s">
        <v>290</v>
      </c>
      <c r="R241" s="61" t="s">
        <v>290</v>
      </c>
    </row>
    <row r="242" spans="6:18" ht="15.95" customHeight="1">
      <c r="F242" s="61" t="s">
        <v>290</v>
      </c>
      <c r="R242" s="61" t="s">
        <v>290</v>
      </c>
    </row>
    <row r="243" spans="6:18" ht="15.95" customHeight="1">
      <c r="F243" s="61" t="s">
        <v>290</v>
      </c>
      <c r="R243" s="61" t="s">
        <v>290</v>
      </c>
    </row>
    <row r="244" spans="6:18" ht="15.95" customHeight="1">
      <c r="F244" s="61" t="s">
        <v>290</v>
      </c>
      <c r="R244" s="61" t="s">
        <v>290</v>
      </c>
    </row>
    <row r="245" spans="6:18" ht="15.95" customHeight="1">
      <c r="F245" s="61" t="s">
        <v>290</v>
      </c>
      <c r="R245" s="61" t="s">
        <v>290</v>
      </c>
    </row>
    <row r="246" spans="6:18" ht="15.95" customHeight="1">
      <c r="F246" s="61" t="s">
        <v>290</v>
      </c>
      <c r="R246" s="61" t="s">
        <v>290</v>
      </c>
    </row>
    <row r="247" spans="6:18" ht="15.95" customHeight="1">
      <c r="F247" s="61" t="s">
        <v>290</v>
      </c>
      <c r="R247" s="61" t="s">
        <v>290</v>
      </c>
    </row>
    <row r="248" spans="6:18" ht="15.95" customHeight="1">
      <c r="F248" s="61" t="s">
        <v>290</v>
      </c>
      <c r="R248" s="61" t="s">
        <v>290</v>
      </c>
    </row>
    <row r="249" spans="6:18" ht="15.95" customHeight="1">
      <c r="F249" s="61" t="s">
        <v>290</v>
      </c>
      <c r="R249" s="61" t="s">
        <v>290</v>
      </c>
    </row>
    <row r="250" spans="6:18" ht="15.95" customHeight="1">
      <c r="F250" s="61" t="s">
        <v>290</v>
      </c>
      <c r="R250" s="61" t="s">
        <v>290</v>
      </c>
    </row>
    <row r="251" spans="6:18" ht="15.95" customHeight="1">
      <c r="F251" s="61" t="s">
        <v>290</v>
      </c>
      <c r="R251" s="61" t="s">
        <v>290</v>
      </c>
    </row>
    <row r="252" spans="6:18" ht="15.95" customHeight="1">
      <c r="F252" s="61" t="s">
        <v>290</v>
      </c>
      <c r="R252" s="61" t="s">
        <v>290</v>
      </c>
    </row>
    <row r="253" spans="6:18" ht="15.95" customHeight="1">
      <c r="F253" s="61" t="s">
        <v>290</v>
      </c>
      <c r="R253" s="61" t="s">
        <v>290</v>
      </c>
    </row>
    <row r="254" spans="6:18" ht="15.95" customHeight="1">
      <c r="F254" s="61" t="s">
        <v>290</v>
      </c>
      <c r="R254" s="61" t="s">
        <v>290</v>
      </c>
    </row>
    <row r="255" spans="6:18" ht="15.95" customHeight="1">
      <c r="F255" s="61" t="s">
        <v>290</v>
      </c>
      <c r="R255" s="61" t="s">
        <v>290</v>
      </c>
    </row>
    <row r="256" spans="6:18" ht="15.95" customHeight="1">
      <c r="F256" s="61" t="s">
        <v>290</v>
      </c>
      <c r="R256" s="61" t="s">
        <v>290</v>
      </c>
    </row>
    <row r="257" spans="6:18" ht="15.95" customHeight="1">
      <c r="F257" s="61" t="s">
        <v>290</v>
      </c>
      <c r="R257" s="61" t="s">
        <v>290</v>
      </c>
    </row>
    <row r="258" spans="6:18" ht="15.95" customHeight="1">
      <c r="F258" s="61" t="s">
        <v>290</v>
      </c>
      <c r="R258" s="61" t="s">
        <v>290</v>
      </c>
    </row>
    <row r="259" spans="6:18" ht="15.95" customHeight="1">
      <c r="F259" s="61" t="s">
        <v>290</v>
      </c>
      <c r="R259" s="61" t="s">
        <v>290</v>
      </c>
    </row>
    <row r="260" spans="6:18" ht="15.95" customHeight="1">
      <c r="F260" s="61" t="s">
        <v>290</v>
      </c>
      <c r="R260" s="61" t="s">
        <v>290</v>
      </c>
    </row>
    <row r="261" spans="6:18" ht="15.95" customHeight="1">
      <c r="F261" s="61" t="s">
        <v>290</v>
      </c>
      <c r="R261" s="61" t="s">
        <v>290</v>
      </c>
    </row>
    <row r="262" spans="6:18" ht="15.95" customHeight="1">
      <c r="F262" s="61" t="s">
        <v>290</v>
      </c>
      <c r="R262" s="61" t="s">
        <v>290</v>
      </c>
    </row>
    <row r="263" spans="6:18" ht="15.95" customHeight="1">
      <c r="F263" s="61" t="s">
        <v>290</v>
      </c>
      <c r="R263" s="61" t="s">
        <v>290</v>
      </c>
    </row>
    <row r="264" spans="6:18" ht="15.95" customHeight="1">
      <c r="F264" s="61" t="s">
        <v>290</v>
      </c>
      <c r="R264" s="61" t="s">
        <v>290</v>
      </c>
    </row>
    <row r="265" spans="6:18" ht="15.95" customHeight="1">
      <c r="F265" s="61" t="s">
        <v>290</v>
      </c>
      <c r="R265" s="61" t="s">
        <v>290</v>
      </c>
    </row>
    <row r="266" spans="6:18" ht="15.95" customHeight="1">
      <c r="F266" s="61" t="s">
        <v>290</v>
      </c>
      <c r="R266" s="61" t="s">
        <v>290</v>
      </c>
    </row>
    <row r="267" spans="6:18" ht="15.95" customHeight="1">
      <c r="F267" s="61" t="s">
        <v>290</v>
      </c>
      <c r="R267" s="61" t="s">
        <v>290</v>
      </c>
    </row>
    <row r="268" spans="6:18" ht="15.95" customHeight="1">
      <c r="F268" s="61" t="s">
        <v>290</v>
      </c>
      <c r="R268" s="61" t="s">
        <v>290</v>
      </c>
    </row>
    <row r="269" spans="6:18" ht="15.95" customHeight="1">
      <c r="F269" s="61" t="s">
        <v>290</v>
      </c>
      <c r="R269" s="61" t="s">
        <v>290</v>
      </c>
    </row>
    <row r="270" spans="6:18" ht="15.95" customHeight="1">
      <c r="F270" s="61" t="s">
        <v>290</v>
      </c>
      <c r="R270" s="61" t="s">
        <v>290</v>
      </c>
    </row>
    <row r="271" spans="6:18" ht="15.95" customHeight="1">
      <c r="F271" s="61" t="s">
        <v>290</v>
      </c>
      <c r="R271" s="61" t="s">
        <v>290</v>
      </c>
    </row>
    <row r="272" spans="6:18" ht="15.95" customHeight="1">
      <c r="F272" s="61" t="s">
        <v>290</v>
      </c>
      <c r="R272" s="61" t="s">
        <v>290</v>
      </c>
    </row>
    <row r="273" spans="6:18" ht="15.95" customHeight="1">
      <c r="F273" s="61" t="s">
        <v>290</v>
      </c>
      <c r="R273" s="61" t="s">
        <v>290</v>
      </c>
    </row>
    <row r="274" spans="6:18" ht="15.95" customHeight="1">
      <c r="F274" s="61" t="s">
        <v>290</v>
      </c>
      <c r="R274" s="61" t="s">
        <v>290</v>
      </c>
    </row>
    <row r="275" spans="6:18" ht="15.95" customHeight="1">
      <c r="F275" s="61" t="s">
        <v>290</v>
      </c>
      <c r="R275" s="61" t="s">
        <v>290</v>
      </c>
    </row>
    <row r="276" spans="6:18" ht="15.95" customHeight="1">
      <c r="F276" s="61" t="s">
        <v>290</v>
      </c>
      <c r="R276" s="61" t="s">
        <v>290</v>
      </c>
    </row>
    <row r="277" spans="6:18" ht="15.95" customHeight="1">
      <c r="F277" s="61" t="s">
        <v>290</v>
      </c>
      <c r="R277" s="61" t="s">
        <v>290</v>
      </c>
    </row>
    <row r="278" spans="6:18" ht="15.95" customHeight="1">
      <c r="F278" s="61" t="s">
        <v>290</v>
      </c>
      <c r="R278" s="61" t="s">
        <v>290</v>
      </c>
    </row>
    <row r="279" spans="6:18" ht="15.95" customHeight="1">
      <c r="F279" s="61" t="s">
        <v>290</v>
      </c>
      <c r="R279" s="61" t="s">
        <v>290</v>
      </c>
    </row>
    <row r="280" spans="6:18" ht="15.95" customHeight="1">
      <c r="F280" s="61" t="s">
        <v>290</v>
      </c>
      <c r="R280" s="61" t="s">
        <v>290</v>
      </c>
    </row>
    <row r="281" spans="6:18" ht="15.95" customHeight="1">
      <c r="F281" s="61" t="s">
        <v>290</v>
      </c>
      <c r="R281" s="61" t="s">
        <v>290</v>
      </c>
    </row>
    <row r="282" spans="6:18" ht="15.95" customHeight="1">
      <c r="F282" s="61" t="s">
        <v>290</v>
      </c>
      <c r="R282" s="61" t="s">
        <v>290</v>
      </c>
    </row>
    <row r="283" spans="6:18" ht="15.95" customHeight="1">
      <c r="F283" s="61" t="s">
        <v>290</v>
      </c>
      <c r="R283" s="61" t="s">
        <v>290</v>
      </c>
    </row>
    <row r="284" spans="6:18" ht="15.95" customHeight="1">
      <c r="F284" s="61" t="s">
        <v>290</v>
      </c>
      <c r="R284" s="61" t="s">
        <v>290</v>
      </c>
    </row>
    <row r="285" spans="6:18" ht="15.95" customHeight="1">
      <c r="F285" s="61" t="s">
        <v>290</v>
      </c>
      <c r="R285" s="61" t="s">
        <v>290</v>
      </c>
    </row>
    <row r="286" spans="6:18" ht="15.95" customHeight="1">
      <c r="F286" s="61" t="s">
        <v>290</v>
      </c>
      <c r="R286" s="61" t="s">
        <v>290</v>
      </c>
    </row>
    <row r="287" spans="6:18" ht="15.95" customHeight="1">
      <c r="F287" s="61" t="s">
        <v>290</v>
      </c>
      <c r="R287" s="61" t="s">
        <v>290</v>
      </c>
    </row>
    <row r="288" spans="6:18" ht="15.95" customHeight="1">
      <c r="F288" s="61" t="s">
        <v>290</v>
      </c>
      <c r="R288" s="61" t="s">
        <v>290</v>
      </c>
    </row>
    <row r="289" spans="6:18" ht="15.95" customHeight="1">
      <c r="F289" s="61" t="s">
        <v>290</v>
      </c>
      <c r="R289" s="61" t="s">
        <v>290</v>
      </c>
    </row>
    <row r="290" spans="6:18" ht="15.95" customHeight="1">
      <c r="F290" s="61" t="s">
        <v>290</v>
      </c>
      <c r="R290" s="61" t="s">
        <v>290</v>
      </c>
    </row>
    <row r="291" spans="6:18" ht="15.95" customHeight="1">
      <c r="F291" s="61" t="s">
        <v>290</v>
      </c>
      <c r="R291" s="61" t="s">
        <v>290</v>
      </c>
    </row>
    <row r="292" spans="6:18" ht="15.95" customHeight="1">
      <c r="F292" s="61" t="s">
        <v>290</v>
      </c>
      <c r="R292" s="61" t="s">
        <v>290</v>
      </c>
    </row>
    <row r="293" spans="6:18" ht="15.95" customHeight="1">
      <c r="F293" s="61" t="s">
        <v>290</v>
      </c>
      <c r="R293" s="61" t="s">
        <v>290</v>
      </c>
    </row>
    <row r="294" spans="6:18" ht="15.95" customHeight="1">
      <c r="F294" s="61" t="s">
        <v>290</v>
      </c>
      <c r="R294" s="61" t="s">
        <v>290</v>
      </c>
    </row>
    <row r="295" spans="6:18" ht="15.95" customHeight="1">
      <c r="F295" s="61" t="s">
        <v>290</v>
      </c>
      <c r="R295" s="61" t="s">
        <v>290</v>
      </c>
    </row>
    <row r="296" spans="6:18" ht="15.95" customHeight="1">
      <c r="F296" s="61" t="s">
        <v>290</v>
      </c>
      <c r="R296" s="61" t="s">
        <v>290</v>
      </c>
    </row>
    <row r="297" spans="6:18" ht="15.95" customHeight="1">
      <c r="F297" s="61" t="s">
        <v>290</v>
      </c>
      <c r="R297" s="61" t="s">
        <v>290</v>
      </c>
    </row>
    <row r="298" spans="6:18" ht="15.95" customHeight="1">
      <c r="F298" s="61" t="s">
        <v>290</v>
      </c>
      <c r="R298" s="61" t="s">
        <v>290</v>
      </c>
    </row>
    <row r="299" spans="6:18" ht="15.95" customHeight="1">
      <c r="F299" s="61" t="s">
        <v>290</v>
      </c>
      <c r="R299" s="61" t="s">
        <v>290</v>
      </c>
    </row>
    <row r="300" spans="6:18" ht="15.95" customHeight="1">
      <c r="F300" s="61" t="s">
        <v>290</v>
      </c>
      <c r="R300" s="61" t="s">
        <v>290</v>
      </c>
    </row>
    <row r="301" spans="6:18" ht="15.95" customHeight="1">
      <c r="F301" s="61" t="s">
        <v>290</v>
      </c>
      <c r="R301" s="61" t="s">
        <v>290</v>
      </c>
    </row>
    <row r="302" spans="6:18" ht="15.95" customHeight="1">
      <c r="F302" s="61" t="s">
        <v>290</v>
      </c>
      <c r="R302" s="61" t="s">
        <v>290</v>
      </c>
    </row>
    <row r="303" spans="6:18" ht="15.95" customHeight="1">
      <c r="F303" s="61" t="s">
        <v>290</v>
      </c>
      <c r="R303" s="61" t="s">
        <v>290</v>
      </c>
    </row>
    <row r="304" spans="6:18" ht="15.95" customHeight="1">
      <c r="F304" s="61" t="s">
        <v>290</v>
      </c>
      <c r="R304" s="61" t="s">
        <v>290</v>
      </c>
    </row>
    <row r="305" spans="6:18" ht="15.95" customHeight="1">
      <c r="F305" s="61" t="s">
        <v>290</v>
      </c>
      <c r="R305" s="61" t="s">
        <v>290</v>
      </c>
    </row>
    <row r="306" spans="6:18" ht="15.95" customHeight="1">
      <c r="F306" s="61" t="s">
        <v>290</v>
      </c>
      <c r="R306" s="61" t="s">
        <v>290</v>
      </c>
    </row>
    <row r="307" spans="6:18" ht="15.95" customHeight="1">
      <c r="F307" s="61" t="s">
        <v>290</v>
      </c>
      <c r="R307" s="61" t="s">
        <v>290</v>
      </c>
    </row>
    <row r="308" spans="6:18" ht="15.95" customHeight="1">
      <c r="F308" s="61" t="s">
        <v>290</v>
      </c>
      <c r="R308" s="61" t="s">
        <v>290</v>
      </c>
    </row>
    <row r="309" spans="6:18" ht="15.95" customHeight="1">
      <c r="F309" s="61" t="s">
        <v>290</v>
      </c>
      <c r="R309" s="61" t="s">
        <v>290</v>
      </c>
    </row>
    <row r="310" spans="6:18" ht="15.95" customHeight="1">
      <c r="F310" s="61" t="s">
        <v>290</v>
      </c>
      <c r="R310" s="61" t="s">
        <v>290</v>
      </c>
    </row>
    <row r="311" spans="6:18" ht="15.95" customHeight="1">
      <c r="F311" s="61" t="s">
        <v>290</v>
      </c>
      <c r="R311" s="61" t="s">
        <v>290</v>
      </c>
    </row>
    <row r="312" spans="6:18" ht="15.95" customHeight="1">
      <c r="F312" s="61" t="s">
        <v>290</v>
      </c>
      <c r="R312" s="61" t="s">
        <v>290</v>
      </c>
    </row>
    <row r="313" spans="6:18" ht="15.95" customHeight="1">
      <c r="F313" s="61" t="s">
        <v>290</v>
      </c>
      <c r="R313" s="61" t="s">
        <v>290</v>
      </c>
    </row>
    <row r="314" spans="6:18" ht="15.95" customHeight="1">
      <c r="F314" s="61" t="s">
        <v>290</v>
      </c>
      <c r="R314" s="61" t="s">
        <v>290</v>
      </c>
    </row>
    <row r="315" spans="6:18" ht="15.95" customHeight="1">
      <c r="F315" s="61" t="s">
        <v>290</v>
      </c>
      <c r="R315" s="61" t="s">
        <v>290</v>
      </c>
    </row>
    <row r="316" spans="6:18" ht="15.95" customHeight="1">
      <c r="F316" s="61" t="s">
        <v>290</v>
      </c>
      <c r="R316" s="61" t="s">
        <v>290</v>
      </c>
    </row>
    <row r="317" spans="6:18" ht="15.95" customHeight="1">
      <c r="F317" s="61" t="s">
        <v>290</v>
      </c>
      <c r="R317" s="61" t="s">
        <v>290</v>
      </c>
    </row>
    <row r="318" spans="6:18" ht="15.95" customHeight="1">
      <c r="F318" s="61" t="s">
        <v>290</v>
      </c>
      <c r="R318" s="61" t="s">
        <v>290</v>
      </c>
    </row>
    <row r="319" spans="6:18" ht="15.95" customHeight="1">
      <c r="F319" s="61" t="s">
        <v>290</v>
      </c>
      <c r="R319" s="61" t="s">
        <v>290</v>
      </c>
    </row>
    <row r="320" spans="6:18" ht="15.95" customHeight="1">
      <c r="F320" s="61" t="s">
        <v>290</v>
      </c>
      <c r="R320" s="61" t="s">
        <v>290</v>
      </c>
    </row>
    <row r="321" spans="6:18" ht="15.95" customHeight="1">
      <c r="F321" s="61" t="s">
        <v>290</v>
      </c>
      <c r="R321" s="61" t="s">
        <v>290</v>
      </c>
    </row>
    <row r="322" spans="6:18" ht="15.95" customHeight="1">
      <c r="F322" s="61" t="s">
        <v>290</v>
      </c>
      <c r="R322" s="61" t="s">
        <v>290</v>
      </c>
    </row>
    <row r="323" spans="6:18" ht="15.95" customHeight="1">
      <c r="F323" s="61" t="s">
        <v>290</v>
      </c>
      <c r="R323" s="61" t="s">
        <v>290</v>
      </c>
    </row>
    <row r="324" spans="6:18" ht="15.95" customHeight="1">
      <c r="F324" s="61" t="s">
        <v>290</v>
      </c>
      <c r="R324" s="61" t="s">
        <v>290</v>
      </c>
    </row>
    <row r="325" spans="6:18" ht="15.95" customHeight="1">
      <c r="F325" s="61" t="s">
        <v>290</v>
      </c>
      <c r="R325" s="61" t="s">
        <v>290</v>
      </c>
    </row>
    <row r="326" spans="6:18" ht="15.95" customHeight="1">
      <c r="F326" s="61" t="s">
        <v>290</v>
      </c>
      <c r="R326" s="61" t="s">
        <v>290</v>
      </c>
    </row>
    <row r="327" spans="6:18" ht="15.95" customHeight="1">
      <c r="F327" s="61" t="s">
        <v>290</v>
      </c>
      <c r="R327" s="61" t="s">
        <v>290</v>
      </c>
    </row>
    <row r="328" spans="6:18" ht="15.95" customHeight="1">
      <c r="F328" s="61" t="s">
        <v>290</v>
      </c>
      <c r="R328" s="61" t="s">
        <v>290</v>
      </c>
    </row>
    <row r="329" spans="6:18" ht="15.95" customHeight="1">
      <c r="F329" s="61" t="s">
        <v>290</v>
      </c>
      <c r="R329" s="61" t="s">
        <v>290</v>
      </c>
    </row>
    <row r="330" spans="6:18" ht="15.95" customHeight="1">
      <c r="F330" s="61" t="s">
        <v>290</v>
      </c>
      <c r="R330" s="61" t="s">
        <v>290</v>
      </c>
    </row>
    <row r="331" spans="6:18" ht="15.95" customHeight="1">
      <c r="F331" s="61" t="s">
        <v>290</v>
      </c>
      <c r="R331" s="61" t="s">
        <v>290</v>
      </c>
    </row>
    <row r="332" spans="6:18" ht="15.95" customHeight="1">
      <c r="F332" s="61" t="s">
        <v>290</v>
      </c>
      <c r="R332" s="61" t="s">
        <v>290</v>
      </c>
    </row>
    <row r="333" spans="6:18" ht="15.95" customHeight="1">
      <c r="F333" s="61" t="s">
        <v>290</v>
      </c>
      <c r="R333" s="61" t="s">
        <v>290</v>
      </c>
    </row>
    <row r="334" spans="6:18" ht="15.95" customHeight="1">
      <c r="F334" s="61" t="s">
        <v>290</v>
      </c>
      <c r="R334" s="61" t="s">
        <v>290</v>
      </c>
    </row>
    <row r="335" spans="6:18" ht="15.95" customHeight="1">
      <c r="F335" s="61" t="s">
        <v>290</v>
      </c>
      <c r="R335" s="61" t="s">
        <v>290</v>
      </c>
    </row>
    <row r="336" spans="6:18" ht="15.95" customHeight="1">
      <c r="F336" s="61" t="s">
        <v>290</v>
      </c>
      <c r="R336" s="61" t="s">
        <v>290</v>
      </c>
    </row>
    <row r="337" spans="6:18" ht="15.95" customHeight="1">
      <c r="F337" s="61" t="s">
        <v>290</v>
      </c>
      <c r="R337" s="61" t="s">
        <v>290</v>
      </c>
    </row>
    <row r="338" spans="6:18" ht="15.95" customHeight="1">
      <c r="F338" s="61" t="s">
        <v>290</v>
      </c>
      <c r="R338" s="61" t="s">
        <v>290</v>
      </c>
    </row>
    <row r="339" spans="6:18" ht="15.95" customHeight="1">
      <c r="F339" s="61" t="s">
        <v>290</v>
      </c>
      <c r="R339" s="61" t="s">
        <v>290</v>
      </c>
    </row>
    <row r="340" spans="6:18" ht="15.95" customHeight="1">
      <c r="F340" s="61" t="s">
        <v>290</v>
      </c>
      <c r="R340" s="61" t="s">
        <v>290</v>
      </c>
    </row>
    <row r="341" spans="6:18" ht="15.95" customHeight="1">
      <c r="F341" s="61" t="s">
        <v>290</v>
      </c>
      <c r="R341" s="61" t="s">
        <v>290</v>
      </c>
    </row>
    <row r="342" spans="6:18" ht="15.95" customHeight="1">
      <c r="F342" s="61" t="s">
        <v>290</v>
      </c>
      <c r="R342" s="61" t="s">
        <v>290</v>
      </c>
    </row>
    <row r="343" spans="6:18" ht="15.95" customHeight="1">
      <c r="F343" s="61" t="s">
        <v>290</v>
      </c>
      <c r="R343" s="61" t="s">
        <v>290</v>
      </c>
    </row>
    <row r="344" spans="6:18" ht="15.95" customHeight="1">
      <c r="F344" s="61" t="s">
        <v>290</v>
      </c>
      <c r="R344" s="61" t="s">
        <v>290</v>
      </c>
    </row>
    <row r="345" spans="6:18" ht="15.95" customHeight="1">
      <c r="F345" s="61" t="s">
        <v>290</v>
      </c>
      <c r="R345" s="61" t="s">
        <v>290</v>
      </c>
    </row>
    <row r="346" spans="6:18" ht="15.95" customHeight="1">
      <c r="F346" s="61" t="s">
        <v>290</v>
      </c>
      <c r="R346" s="61" t="s">
        <v>290</v>
      </c>
    </row>
    <row r="347" spans="6:18" ht="15.95" customHeight="1">
      <c r="F347" s="61" t="s">
        <v>290</v>
      </c>
      <c r="R347" s="61" t="s">
        <v>290</v>
      </c>
    </row>
    <row r="348" spans="6:18" ht="15.95" customHeight="1">
      <c r="F348" s="61" t="s">
        <v>290</v>
      </c>
      <c r="R348" s="61" t="s">
        <v>290</v>
      </c>
    </row>
    <row r="349" spans="6:18" ht="15.95" customHeight="1">
      <c r="F349" s="61" t="s">
        <v>290</v>
      </c>
      <c r="R349" s="61" t="s">
        <v>290</v>
      </c>
    </row>
    <row r="350" spans="6:18" ht="15.95" customHeight="1">
      <c r="F350" s="61" t="s">
        <v>290</v>
      </c>
      <c r="R350" s="61" t="s">
        <v>290</v>
      </c>
    </row>
    <row r="351" spans="6:18" ht="15.95" customHeight="1">
      <c r="F351" s="61" t="s">
        <v>290</v>
      </c>
      <c r="R351" s="61" t="s">
        <v>290</v>
      </c>
    </row>
    <row r="352" spans="6:18" ht="15.95" customHeight="1">
      <c r="F352" s="61" t="s">
        <v>290</v>
      </c>
      <c r="R352" s="61" t="s">
        <v>290</v>
      </c>
    </row>
    <row r="353" spans="6:18" ht="15.95" customHeight="1">
      <c r="F353" s="61" t="s">
        <v>290</v>
      </c>
      <c r="R353" s="61" t="s">
        <v>290</v>
      </c>
    </row>
    <row r="354" spans="6:18" ht="15.95" customHeight="1">
      <c r="F354" s="61" t="s">
        <v>290</v>
      </c>
      <c r="R354" s="61" t="s">
        <v>290</v>
      </c>
    </row>
    <row r="355" spans="6:18" ht="15.95" customHeight="1">
      <c r="F355" s="61" t="s">
        <v>290</v>
      </c>
      <c r="R355" s="61" t="s">
        <v>290</v>
      </c>
    </row>
    <row r="356" spans="6:18" ht="15.95" customHeight="1">
      <c r="F356" s="61" t="s">
        <v>290</v>
      </c>
      <c r="R356" s="61" t="s">
        <v>290</v>
      </c>
    </row>
    <row r="357" spans="6:18" ht="15.95" customHeight="1">
      <c r="F357" s="61" t="s">
        <v>290</v>
      </c>
      <c r="R357" s="61" t="s">
        <v>290</v>
      </c>
    </row>
    <row r="358" spans="6:18" ht="15.95" customHeight="1">
      <c r="F358" s="61" t="s">
        <v>290</v>
      </c>
      <c r="R358" s="61" t="s">
        <v>290</v>
      </c>
    </row>
    <row r="359" spans="6:18" ht="15.95" customHeight="1">
      <c r="F359" s="61" t="s">
        <v>290</v>
      </c>
      <c r="R359" s="61" t="s">
        <v>290</v>
      </c>
    </row>
    <row r="360" spans="6:18" ht="15.95" customHeight="1">
      <c r="F360" s="61" t="s">
        <v>290</v>
      </c>
      <c r="R360" s="61" t="s">
        <v>290</v>
      </c>
    </row>
    <row r="361" spans="6:18" ht="15.95" customHeight="1">
      <c r="F361" s="61" t="s">
        <v>290</v>
      </c>
      <c r="R361" s="61" t="s">
        <v>290</v>
      </c>
    </row>
    <row r="362" spans="6:18" ht="15.95" customHeight="1">
      <c r="F362" s="61" t="s">
        <v>290</v>
      </c>
      <c r="R362" s="61" t="s">
        <v>290</v>
      </c>
    </row>
    <row r="363" spans="6:18" ht="15.95" customHeight="1">
      <c r="F363" s="61" t="s">
        <v>290</v>
      </c>
      <c r="R363" s="61" t="s">
        <v>290</v>
      </c>
    </row>
    <row r="364" spans="6:18" ht="15.95" customHeight="1">
      <c r="F364" s="61" t="s">
        <v>290</v>
      </c>
      <c r="R364" s="61" t="s">
        <v>290</v>
      </c>
    </row>
    <row r="365" spans="6:18" ht="15.95" customHeight="1">
      <c r="F365" s="61" t="s">
        <v>290</v>
      </c>
      <c r="R365" s="61" t="s">
        <v>290</v>
      </c>
    </row>
    <row r="366" spans="6:18" ht="15.95" customHeight="1">
      <c r="F366" s="61" t="s">
        <v>290</v>
      </c>
      <c r="R366" s="61" t="s">
        <v>290</v>
      </c>
    </row>
    <row r="367" spans="6:18" ht="15.95" customHeight="1">
      <c r="F367" s="61" t="s">
        <v>290</v>
      </c>
      <c r="R367" s="61" t="s">
        <v>290</v>
      </c>
    </row>
    <row r="368" spans="6:18" ht="15.95" customHeight="1">
      <c r="F368" s="61" t="s">
        <v>290</v>
      </c>
      <c r="R368" s="61" t="s">
        <v>290</v>
      </c>
    </row>
    <row r="369" spans="6:18" ht="15.95" customHeight="1">
      <c r="F369" s="61" t="s">
        <v>290</v>
      </c>
      <c r="R369" s="61" t="s">
        <v>290</v>
      </c>
    </row>
    <row r="370" spans="6:18" ht="15.95" customHeight="1">
      <c r="F370" s="61" t="s">
        <v>290</v>
      </c>
      <c r="R370" s="61" t="s">
        <v>290</v>
      </c>
    </row>
    <row r="371" spans="6:18" ht="15.95" customHeight="1">
      <c r="F371" s="61" t="s">
        <v>290</v>
      </c>
      <c r="R371" s="61" t="s">
        <v>290</v>
      </c>
    </row>
    <row r="372" spans="6:18" ht="15.95" customHeight="1">
      <c r="F372" s="61" t="s">
        <v>290</v>
      </c>
      <c r="R372" s="61" t="s">
        <v>290</v>
      </c>
    </row>
    <row r="373" spans="6:18" ht="15.95" customHeight="1">
      <c r="F373" s="61" t="s">
        <v>290</v>
      </c>
      <c r="R373" s="61" t="s">
        <v>290</v>
      </c>
    </row>
    <row r="374" spans="6:18" ht="15.95" customHeight="1">
      <c r="F374" s="61" t="s">
        <v>290</v>
      </c>
      <c r="R374" s="61" t="s">
        <v>290</v>
      </c>
    </row>
    <row r="375" spans="6:18" ht="15.95" customHeight="1">
      <c r="F375" s="61" t="s">
        <v>290</v>
      </c>
      <c r="R375" s="61" t="s">
        <v>290</v>
      </c>
    </row>
    <row r="376" spans="6:18" ht="15.95" customHeight="1">
      <c r="F376" s="61" t="s">
        <v>290</v>
      </c>
      <c r="R376" s="61" t="s">
        <v>290</v>
      </c>
    </row>
    <row r="377" spans="6:18" ht="15.95" customHeight="1">
      <c r="F377" s="61" t="s">
        <v>290</v>
      </c>
      <c r="R377" s="61" t="s">
        <v>290</v>
      </c>
    </row>
    <row r="378" spans="6:18" ht="15.95" customHeight="1">
      <c r="F378" s="61" t="s">
        <v>290</v>
      </c>
      <c r="R378" s="61" t="s">
        <v>290</v>
      </c>
    </row>
    <row r="379" spans="6:18" ht="15.95" customHeight="1">
      <c r="F379" s="61" t="s">
        <v>290</v>
      </c>
      <c r="R379" s="61" t="s">
        <v>290</v>
      </c>
    </row>
    <row r="380" spans="6:18" ht="15.95" customHeight="1">
      <c r="F380" s="61" t="s">
        <v>290</v>
      </c>
      <c r="R380" s="61" t="s">
        <v>290</v>
      </c>
    </row>
    <row r="381" spans="6:18" ht="15.95" customHeight="1">
      <c r="F381" s="61" t="s">
        <v>290</v>
      </c>
      <c r="R381" s="61" t="s">
        <v>290</v>
      </c>
    </row>
    <row r="382" spans="6:18" ht="15.95" customHeight="1">
      <c r="F382" s="61" t="s">
        <v>290</v>
      </c>
      <c r="R382" s="61" t="s">
        <v>290</v>
      </c>
    </row>
    <row r="383" spans="6:18" ht="15.95" customHeight="1">
      <c r="F383" s="61" t="s">
        <v>290</v>
      </c>
      <c r="R383" s="61" t="s">
        <v>290</v>
      </c>
    </row>
    <row r="384" spans="6:18" ht="15.95" customHeight="1">
      <c r="F384" s="61" t="s">
        <v>290</v>
      </c>
      <c r="R384" s="61" t="s">
        <v>290</v>
      </c>
    </row>
    <row r="385" spans="6:18" ht="15.95" customHeight="1">
      <c r="F385" s="61" t="s">
        <v>290</v>
      </c>
      <c r="R385" s="61" t="s">
        <v>290</v>
      </c>
    </row>
    <row r="386" spans="6:18" ht="15.95" customHeight="1">
      <c r="F386" s="61" t="s">
        <v>290</v>
      </c>
      <c r="R386" s="61" t="s">
        <v>290</v>
      </c>
    </row>
    <row r="387" spans="6:18" ht="15.95" customHeight="1">
      <c r="F387" s="61" t="s">
        <v>290</v>
      </c>
      <c r="R387" s="61" t="s">
        <v>290</v>
      </c>
    </row>
    <row r="388" spans="6:18" ht="15.95" customHeight="1">
      <c r="F388" s="61" t="s">
        <v>290</v>
      </c>
      <c r="R388" s="61" t="s">
        <v>290</v>
      </c>
    </row>
    <row r="389" spans="6:18" ht="15.95" customHeight="1">
      <c r="F389" s="61" t="s">
        <v>290</v>
      </c>
      <c r="R389" s="61" t="s">
        <v>290</v>
      </c>
    </row>
    <row r="390" spans="6:18" ht="15.95" customHeight="1">
      <c r="F390" s="61" t="s">
        <v>290</v>
      </c>
      <c r="R390" s="61" t="s">
        <v>290</v>
      </c>
    </row>
    <row r="391" spans="6:18" ht="15.95" customHeight="1">
      <c r="F391" s="61" t="s">
        <v>290</v>
      </c>
      <c r="R391" s="61" t="s">
        <v>290</v>
      </c>
    </row>
    <row r="392" spans="6:18" ht="15.95" customHeight="1">
      <c r="F392" s="61" t="s">
        <v>290</v>
      </c>
      <c r="R392" s="61" t="s">
        <v>290</v>
      </c>
    </row>
    <row r="393" spans="6:18" ht="15.95" customHeight="1">
      <c r="F393" s="61" t="s">
        <v>290</v>
      </c>
      <c r="R393" s="61" t="s">
        <v>290</v>
      </c>
    </row>
    <row r="394" spans="6:18" ht="15.95" customHeight="1">
      <c r="F394" s="61" t="s">
        <v>290</v>
      </c>
      <c r="R394" s="61" t="s">
        <v>290</v>
      </c>
    </row>
    <row r="395" spans="6:18" ht="15.95" customHeight="1">
      <c r="F395" s="61" t="s">
        <v>290</v>
      </c>
      <c r="R395" s="61" t="s">
        <v>290</v>
      </c>
    </row>
    <row r="396" spans="6:18" ht="15.95" customHeight="1">
      <c r="F396" s="61" t="s">
        <v>290</v>
      </c>
      <c r="R396" s="61" t="s">
        <v>290</v>
      </c>
    </row>
    <row r="397" spans="6:18" ht="15.95" customHeight="1">
      <c r="F397" s="61" t="s">
        <v>290</v>
      </c>
      <c r="R397" s="61" t="s">
        <v>290</v>
      </c>
    </row>
    <row r="398" spans="6:18" ht="15.95" customHeight="1">
      <c r="F398" s="61" t="s">
        <v>290</v>
      </c>
      <c r="R398" s="61" t="s">
        <v>290</v>
      </c>
    </row>
    <row r="399" spans="6:18" ht="15.95" customHeight="1">
      <c r="F399" s="61" t="s">
        <v>290</v>
      </c>
      <c r="R399" s="61" t="s">
        <v>290</v>
      </c>
    </row>
    <row r="400" spans="6:18" ht="15.95" customHeight="1">
      <c r="F400" s="61" t="s">
        <v>290</v>
      </c>
      <c r="R400" s="61" t="s">
        <v>290</v>
      </c>
    </row>
    <row r="401" spans="6:18" ht="15.95" customHeight="1">
      <c r="F401" s="61" t="s">
        <v>290</v>
      </c>
      <c r="R401" s="61" t="s">
        <v>290</v>
      </c>
    </row>
    <row r="402" spans="6:18" ht="15.95" customHeight="1">
      <c r="F402" s="61" t="s">
        <v>290</v>
      </c>
      <c r="R402" s="61" t="s">
        <v>290</v>
      </c>
    </row>
    <row r="403" spans="6:18" ht="15.95" customHeight="1">
      <c r="F403" s="61" t="s">
        <v>290</v>
      </c>
      <c r="R403" s="61" t="s">
        <v>290</v>
      </c>
    </row>
    <row r="404" spans="6:18" ht="15.95" customHeight="1">
      <c r="F404" s="61" t="s">
        <v>290</v>
      </c>
      <c r="R404" s="61" t="s">
        <v>290</v>
      </c>
    </row>
    <row r="405" spans="6:18" ht="15.95" customHeight="1">
      <c r="F405" s="61" t="s">
        <v>290</v>
      </c>
      <c r="R405" s="61" t="s">
        <v>290</v>
      </c>
    </row>
    <row r="406" spans="6:18" ht="15.95" customHeight="1">
      <c r="F406" s="61" t="s">
        <v>290</v>
      </c>
      <c r="R406" s="61" t="s">
        <v>290</v>
      </c>
    </row>
    <row r="407" spans="6:18" ht="15.95" customHeight="1">
      <c r="F407" s="61" t="s">
        <v>290</v>
      </c>
      <c r="R407" s="61" t="s">
        <v>290</v>
      </c>
    </row>
    <row r="408" spans="6:18" ht="15.95" customHeight="1">
      <c r="F408" s="61" t="s">
        <v>290</v>
      </c>
      <c r="R408" s="61" t="s">
        <v>290</v>
      </c>
    </row>
    <row r="409" spans="6:18" ht="15.95" customHeight="1">
      <c r="F409" s="61" t="s">
        <v>290</v>
      </c>
      <c r="R409" s="61" t="s">
        <v>290</v>
      </c>
    </row>
    <row r="410" spans="6:18" ht="15.95" customHeight="1">
      <c r="F410" s="61" t="s">
        <v>290</v>
      </c>
      <c r="R410" s="61" t="s">
        <v>290</v>
      </c>
    </row>
    <row r="411" spans="6:18" ht="15.95" customHeight="1">
      <c r="F411" s="61" t="s">
        <v>290</v>
      </c>
      <c r="R411" s="61" t="s">
        <v>290</v>
      </c>
    </row>
    <row r="412" spans="6:18" ht="15.95" customHeight="1">
      <c r="F412" s="61" t="s">
        <v>290</v>
      </c>
      <c r="R412" s="61" t="s">
        <v>290</v>
      </c>
    </row>
    <row r="413" spans="6:18" ht="15.95" customHeight="1">
      <c r="F413" s="61" t="s">
        <v>290</v>
      </c>
      <c r="R413" s="61" t="s">
        <v>290</v>
      </c>
    </row>
    <row r="414" spans="6:18" ht="15.95" customHeight="1">
      <c r="F414" s="61" t="s">
        <v>290</v>
      </c>
      <c r="R414" s="61" t="s">
        <v>290</v>
      </c>
    </row>
    <row r="415" spans="6:18" ht="15.95" customHeight="1">
      <c r="F415" s="61" t="s">
        <v>290</v>
      </c>
      <c r="R415" s="61" t="s">
        <v>290</v>
      </c>
    </row>
    <row r="416" spans="6:18" ht="15.95" customHeight="1">
      <c r="F416" s="61" t="s">
        <v>290</v>
      </c>
      <c r="R416" s="61" t="s">
        <v>290</v>
      </c>
    </row>
    <row r="417" spans="6:18" ht="15.95" customHeight="1">
      <c r="F417" s="61" t="s">
        <v>290</v>
      </c>
      <c r="R417" s="61" t="s">
        <v>290</v>
      </c>
    </row>
    <row r="418" spans="6:18" ht="15.95" customHeight="1">
      <c r="F418" s="61" t="s">
        <v>290</v>
      </c>
      <c r="R418" s="61" t="s">
        <v>290</v>
      </c>
    </row>
    <row r="419" spans="6:18" ht="15.95" customHeight="1">
      <c r="F419" s="61" t="s">
        <v>290</v>
      </c>
      <c r="R419" s="61" t="s">
        <v>290</v>
      </c>
    </row>
    <row r="420" spans="6:18" ht="15.95" customHeight="1">
      <c r="F420" s="61" t="s">
        <v>290</v>
      </c>
      <c r="R420" s="61" t="s">
        <v>290</v>
      </c>
    </row>
    <row r="421" spans="6:18" ht="15.95" customHeight="1">
      <c r="F421" s="61" t="s">
        <v>290</v>
      </c>
      <c r="R421" s="61" t="s">
        <v>290</v>
      </c>
    </row>
    <row r="422" spans="6:18" ht="15.95" customHeight="1">
      <c r="F422" s="61" t="s">
        <v>290</v>
      </c>
      <c r="R422" s="61" t="s">
        <v>290</v>
      </c>
    </row>
    <row r="423" spans="6:18" ht="15.95" customHeight="1">
      <c r="F423" s="61" t="s">
        <v>290</v>
      </c>
      <c r="R423" s="61" t="s">
        <v>290</v>
      </c>
    </row>
    <row r="424" spans="6:18" ht="15.95" customHeight="1">
      <c r="F424" s="61" t="s">
        <v>290</v>
      </c>
      <c r="R424" s="61" t="s">
        <v>290</v>
      </c>
    </row>
    <row r="425" spans="6:18" ht="15.95" customHeight="1">
      <c r="F425" s="61" t="s">
        <v>290</v>
      </c>
      <c r="R425" s="61" t="s">
        <v>290</v>
      </c>
    </row>
    <row r="426" spans="6:18" ht="15.95" customHeight="1">
      <c r="F426" s="61" t="s">
        <v>290</v>
      </c>
      <c r="R426" s="61" t="s">
        <v>290</v>
      </c>
    </row>
    <row r="427" spans="6:18" ht="15.95" customHeight="1">
      <c r="F427" s="61" t="s">
        <v>290</v>
      </c>
      <c r="R427" s="61" t="s">
        <v>290</v>
      </c>
    </row>
    <row r="428" spans="6:18" ht="15.95" customHeight="1">
      <c r="F428" s="61" t="s">
        <v>290</v>
      </c>
      <c r="R428" s="61" t="s">
        <v>290</v>
      </c>
    </row>
    <row r="429" spans="6:18" ht="15.95" customHeight="1">
      <c r="F429" s="61" t="s">
        <v>290</v>
      </c>
      <c r="R429" s="61" t="s">
        <v>290</v>
      </c>
    </row>
    <row r="430" spans="6:18" ht="15.95" customHeight="1">
      <c r="F430" s="61" t="s">
        <v>290</v>
      </c>
      <c r="R430" s="61" t="s">
        <v>290</v>
      </c>
    </row>
    <row r="431" spans="6:18" ht="15.95" customHeight="1">
      <c r="F431" s="61" t="s">
        <v>290</v>
      </c>
      <c r="R431" s="61" t="s">
        <v>290</v>
      </c>
    </row>
    <row r="432" spans="6:18" ht="15.95" customHeight="1">
      <c r="F432" s="61" t="s">
        <v>290</v>
      </c>
      <c r="R432" s="61" t="s">
        <v>290</v>
      </c>
    </row>
    <row r="433" spans="6:18" ht="15.95" customHeight="1">
      <c r="F433" s="61" t="s">
        <v>290</v>
      </c>
      <c r="R433" s="61" t="s">
        <v>290</v>
      </c>
    </row>
    <row r="434" spans="6:18" ht="15.95" customHeight="1">
      <c r="F434" s="61" t="s">
        <v>290</v>
      </c>
      <c r="R434" s="61" t="s">
        <v>290</v>
      </c>
    </row>
    <row r="435" spans="6:18" ht="15.95" customHeight="1">
      <c r="F435" s="61" t="s">
        <v>290</v>
      </c>
      <c r="R435" s="61" t="s">
        <v>290</v>
      </c>
    </row>
    <row r="436" spans="6:18" ht="15.95" customHeight="1">
      <c r="F436" s="61" t="s">
        <v>290</v>
      </c>
      <c r="R436" s="61" t="s">
        <v>290</v>
      </c>
    </row>
    <row r="437" spans="6:18" ht="15.95" customHeight="1">
      <c r="F437" s="61" t="s">
        <v>290</v>
      </c>
      <c r="R437" s="61" t="s">
        <v>290</v>
      </c>
    </row>
    <row r="438" spans="6:18" ht="15.95" customHeight="1">
      <c r="F438" s="61" t="s">
        <v>290</v>
      </c>
      <c r="R438" s="61" t="s">
        <v>290</v>
      </c>
    </row>
    <row r="439" spans="6:18" ht="15.95" customHeight="1">
      <c r="F439" s="61" t="s">
        <v>290</v>
      </c>
      <c r="R439" s="61" t="s">
        <v>290</v>
      </c>
    </row>
    <row r="440" spans="6:18" ht="15.95" customHeight="1">
      <c r="F440" s="61" t="s">
        <v>290</v>
      </c>
      <c r="R440" s="61" t="s">
        <v>290</v>
      </c>
    </row>
    <row r="441" spans="6:18" ht="15.95" customHeight="1">
      <c r="F441" s="61" t="s">
        <v>290</v>
      </c>
      <c r="R441" s="61" t="s">
        <v>290</v>
      </c>
    </row>
    <row r="442" spans="6:18" ht="15.95" customHeight="1">
      <c r="F442" s="61" t="s">
        <v>290</v>
      </c>
      <c r="R442" s="61" t="s">
        <v>290</v>
      </c>
    </row>
    <row r="443" spans="6:18" ht="15.95" customHeight="1">
      <c r="F443" s="61" t="s">
        <v>290</v>
      </c>
      <c r="R443" s="61" t="s">
        <v>290</v>
      </c>
    </row>
    <row r="444" spans="6:18" ht="15.95" customHeight="1">
      <c r="F444" s="61" t="s">
        <v>290</v>
      </c>
      <c r="R444" s="61" t="s">
        <v>290</v>
      </c>
    </row>
    <row r="445" spans="6:18" ht="15.95" customHeight="1">
      <c r="F445" s="61" t="s">
        <v>290</v>
      </c>
      <c r="R445" s="61" t="s">
        <v>290</v>
      </c>
    </row>
    <row r="446" spans="6:18" ht="15.95" customHeight="1">
      <c r="F446" s="61" t="s">
        <v>290</v>
      </c>
      <c r="R446" s="61" t="s">
        <v>290</v>
      </c>
    </row>
    <row r="447" spans="6:18" ht="15.95" customHeight="1">
      <c r="F447" s="61" t="s">
        <v>290</v>
      </c>
      <c r="R447" s="61" t="s">
        <v>290</v>
      </c>
    </row>
    <row r="448" spans="6:18" ht="15.95" customHeight="1">
      <c r="F448" s="61" t="s">
        <v>290</v>
      </c>
      <c r="R448" s="61" t="s">
        <v>290</v>
      </c>
    </row>
    <row r="449" spans="6:18" ht="15.95" customHeight="1">
      <c r="F449" s="61" t="s">
        <v>290</v>
      </c>
      <c r="R449" s="61" t="s">
        <v>290</v>
      </c>
    </row>
    <row r="450" spans="6:18" ht="15.95" customHeight="1">
      <c r="F450" s="61" t="s">
        <v>290</v>
      </c>
      <c r="R450" s="61" t="s">
        <v>290</v>
      </c>
    </row>
    <row r="451" spans="6:18" ht="15.95" customHeight="1">
      <c r="F451" s="61" t="s">
        <v>290</v>
      </c>
      <c r="R451" s="61" t="s">
        <v>290</v>
      </c>
    </row>
    <row r="452" spans="6:18" ht="15.95" customHeight="1">
      <c r="F452" s="61" t="s">
        <v>290</v>
      </c>
      <c r="R452" s="61" t="s">
        <v>290</v>
      </c>
    </row>
    <row r="453" spans="6:18" ht="15.95" customHeight="1">
      <c r="F453" s="61" t="s">
        <v>290</v>
      </c>
      <c r="R453" s="61" t="s">
        <v>290</v>
      </c>
    </row>
    <row r="454" spans="6:18" ht="15.95" customHeight="1">
      <c r="F454" s="61" t="s">
        <v>290</v>
      </c>
      <c r="R454" s="61" t="s">
        <v>290</v>
      </c>
    </row>
    <row r="455" spans="6:18" ht="15.95" customHeight="1">
      <c r="F455" s="61" t="s">
        <v>290</v>
      </c>
      <c r="R455" s="61" t="s">
        <v>290</v>
      </c>
    </row>
    <row r="456" spans="6:18" ht="15.95" customHeight="1">
      <c r="F456" s="61" t="s">
        <v>290</v>
      </c>
      <c r="R456" s="61" t="s">
        <v>290</v>
      </c>
    </row>
    <row r="457" spans="6:18" ht="15.95" customHeight="1">
      <c r="F457" s="61" t="s">
        <v>290</v>
      </c>
      <c r="R457" s="61" t="s">
        <v>290</v>
      </c>
    </row>
    <row r="458" spans="6:18" ht="15.95" customHeight="1">
      <c r="F458" s="61" t="s">
        <v>290</v>
      </c>
      <c r="R458" s="61" t="s">
        <v>290</v>
      </c>
    </row>
    <row r="459" spans="6:18" ht="15.95" customHeight="1">
      <c r="F459" s="61" t="s">
        <v>290</v>
      </c>
      <c r="R459" s="61" t="s">
        <v>290</v>
      </c>
    </row>
    <row r="460" spans="6:18" ht="15.95" customHeight="1">
      <c r="F460" s="61" t="s">
        <v>290</v>
      </c>
      <c r="R460" s="61" t="s">
        <v>290</v>
      </c>
    </row>
    <row r="461" spans="6:18" ht="15.95" customHeight="1">
      <c r="F461" s="61" t="s">
        <v>290</v>
      </c>
      <c r="R461" s="61" t="s">
        <v>290</v>
      </c>
    </row>
    <row r="462" spans="6:18" ht="15.95" customHeight="1">
      <c r="F462" s="61" t="s">
        <v>290</v>
      </c>
      <c r="R462" s="61" t="s">
        <v>290</v>
      </c>
    </row>
    <row r="463" spans="6:18" ht="15.95" customHeight="1">
      <c r="F463" s="61" t="s">
        <v>290</v>
      </c>
      <c r="R463" s="61" t="s">
        <v>290</v>
      </c>
    </row>
    <row r="464" spans="6:18" ht="15.95" customHeight="1">
      <c r="F464" s="61" t="s">
        <v>290</v>
      </c>
      <c r="R464" s="61" t="s">
        <v>290</v>
      </c>
    </row>
    <row r="465" spans="6:18" ht="15.95" customHeight="1">
      <c r="F465" s="61" t="s">
        <v>290</v>
      </c>
      <c r="R465" s="61" t="s">
        <v>290</v>
      </c>
    </row>
    <row r="466" spans="6:18" ht="15.95" customHeight="1">
      <c r="F466" s="61" t="s">
        <v>290</v>
      </c>
      <c r="R466" s="61" t="s">
        <v>290</v>
      </c>
    </row>
    <row r="467" spans="6:18" ht="15.95" customHeight="1">
      <c r="F467" s="61" t="s">
        <v>290</v>
      </c>
      <c r="R467" s="61" t="s">
        <v>290</v>
      </c>
    </row>
    <row r="468" spans="6:18" ht="15.95" customHeight="1">
      <c r="F468" s="61" t="s">
        <v>290</v>
      </c>
      <c r="R468" s="61" t="s">
        <v>290</v>
      </c>
    </row>
    <row r="469" spans="6:18" ht="15.95" customHeight="1">
      <c r="F469" s="61" t="s">
        <v>290</v>
      </c>
      <c r="R469" s="61" t="s">
        <v>290</v>
      </c>
    </row>
    <row r="470" spans="6:18" ht="15.95" customHeight="1">
      <c r="F470" s="61" t="s">
        <v>290</v>
      </c>
      <c r="R470" s="61" t="s">
        <v>290</v>
      </c>
    </row>
    <row r="471" spans="6:18" ht="15.95" customHeight="1">
      <c r="F471" s="61" t="s">
        <v>290</v>
      </c>
      <c r="R471" s="61" t="s">
        <v>290</v>
      </c>
    </row>
    <row r="472" spans="6:18" ht="15.95" customHeight="1">
      <c r="F472" s="61" t="s">
        <v>290</v>
      </c>
      <c r="R472" s="61" t="s">
        <v>290</v>
      </c>
    </row>
    <row r="473" spans="6:18" ht="15.95" customHeight="1">
      <c r="F473" s="61" t="s">
        <v>290</v>
      </c>
      <c r="R473" s="61" t="s">
        <v>290</v>
      </c>
    </row>
    <row r="474" spans="6:18" ht="15.95" customHeight="1">
      <c r="F474" s="61" t="s">
        <v>290</v>
      </c>
      <c r="R474" s="61" t="s">
        <v>290</v>
      </c>
    </row>
    <row r="475" spans="6:18" ht="15.95" customHeight="1">
      <c r="F475" s="61" t="s">
        <v>290</v>
      </c>
      <c r="R475" s="61" t="s">
        <v>290</v>
      </c>
    </row>
    <row r="476" spans="6:18" ht="15.95" customHeight="1">
      <c r="F476" s="61" t="s">
        <v>290</v>
      </c>
      <c r="R476" s="61" t="s">
        <v>290</v>
      </c>
    </row>
    <row r="477" spans="6:18" ht="15.95" customHeight="1">
      <c r="F477" s="61" t="s">
        <v>290</v>
      </c>
      <c r="R477" s="61" t="s">
        <v>290</v>
      </c>
    </row>
    <row r="478" spans="6:18" ht="15.95" customHeight="1">
      <c r="F478" s="61" t="s">
        <v>290</v>
      </c>
      <c r="R478" s="61" t="s">
        <v>290</v>
      </c>
    </row>
    <row r="479" spans="6:18" ht="15.95" customHeight="1">
      <c r="F479" s="61" t="s">
        <v>290</v>
      </c>
      <c r="R479" s="61" t="s">
        <v>290</v>
      </c>
    </row>
    <row r="480" spans="6:18" ht="15.95" customHeight="1">
      <c r="F480" s="61" t="s">
        <v>290</v>
      </c>
      <c r="R480" s="61" t="s">
        <v>290</v>
      </c>
    </row>
    <row r="481" spans="6:18" ht="15.95" customHeight="1">
      <c r="F481" s="61" t="s">
        <v>290</v>
      </c>
      <c r="R481" s="61" t="s">
        <v>290</v>
      </c>
    </row>
    <row r="482" spans="6:18" ht="15.95" customHeight="1">
      <c r="F482" s="61" t="s">
        <v>290</v>
      </c>
      <c r="R482" s="61" t="s">
        <v>290</v>
      </c>
    </row>
    <row r="483" spans="6:18" ht="15.95" customHeight="1">
      <c r="F483" s="61" t="s">
        <v>290</v>
      </c>
      <c r="R483" s="61" t="s">
        <v>290</v>
      </c>
    </row>
    <row r="484" spans="6:18" ht="15.95" customHeight="1">
      <c r="F484" s="61" t="s">
        <v>290</v>
      </c>
      <c r="R484" s="61" t="s">
        <v>290</v>
      </c>
    </row>
    <row r="485" spans="6:18" ht="15.95" customHeight="1">
      <c r="F485" s="61" t="s">
        <v>290</v>
      </c>
      <c r="R485" s="61" t="s">
        <v>290</v>
      </c>
    </row>
    <row r="486" spans="6:18" ht="15.95" customHeight="1">
      <c r="F486" s="61" t="s">
        <v>290</v>
      </c>
      <c r="R486" s="61" t="s">
        <v>290</v>
      </c>
    </row>
    <row r="487" spans="6:18" ht="15.95" customHeight="1">
      <c r="F487" s="61" t="s">
        <v>290</v>
      </c>
      <c r="R487" s="61" t="s">
        <v>290</v>
      </c>
    </row>
    <row r="488" spans="6:18" ht="15.95" customHeight="1">
      <c r="F488" s="61" t="s">
        <v>290</v>
      </c>
      <c r="R488" s="61" t="s">
        <v>290</v>
      </c>
    </row>
    <row r="489" spans="6:18" ht="15.95" customHeight="1">
      <c r="F489" s="61" t="s">
        <v>290</v>
      </c>
      <c r="R489" s="61" t="s">
        <v>290</v>
      </c>
    </row>
    <row r="490" spans="6:18" ht="15.95" customHeight="1">
      <c r="F490" s="61" t="s">
        <v>290</v>
      </c>
      <c r="R490" s="61" t="s">
        <v>290</v>
      </c>
    </row>
    <row r="491" spans="6:18" ht="15.95" customHeight="1">
      <c r="F491" s="61" t="s">
        <v>290</v>
      </c>
      <c r="R491" s="61" t="s">
        <v>290</v>
      </c>
    </row>
    <row r="492" spans="6:18" ht="15.95" customHeight="1">
      <c r="F492" s="61" t="s">
        <v>290</v>
      </c>
      <c r="R492" s="61" t="s">
        <v>290</v>
      </c>
    </row>
    <row r="493" spans="6:18" ht="15.95" customHeight="1">
      <c r="F493" s="61" t="s">
        <v>290</v>
      </c>
      <c r="R493" s="61" t="s">
        <v>290</v>
      </c>
    </row>
    <row r="494" spans="6:18" ht="15.95" customHeight="1">
      <c r="F494" s="61" t="s">
        <v>290</v>
      </c>
      <c r="R494" s="61" t="s">
        <v>290</v>
      </c>
    </row>
    <row r="495" spans="6:18" ht="15.95" customHeight="1">
      <c r="F495" s="61" t="s">
        <v>290</v>
      </c>
      <c r="R495" s="61" t="s">
        <v>290</v>
      </c>
    </row>
    <row r="496" spans="6:18" ht="15.95" customHeight="1">
      <c r="F496" s="61" t="s">
        <v>290</v>
      </c>
      <c r="R496" s="61" t="s">
        <v>290</v>
      </c>
    </row>
    <row r="497" spans="6:18" ht="15.95" customHeight="1">
      <c r="F497" s="61" t="s">
        <v>290</v>
      </c>
      <c r="R497" s="61" t="s">
        <v>290</v>
      </c>
    </row>
    <row r="498" spans="6:18" ht="15.95" customHeight="1">
      <c r="F498" s="61" t="s">
        <v>290</v>
      </c>
      <c r="R498" s="61" t="s">
        <v>290</v>
      </c>
    </row>
    <row r="499" spans="6:18" ht="15.95" customHeight="1">
      <c r="F499" s="61" t="s">
        <v>290</v>
      </c>
      <c r="R499" s="61" t="s">
        <v>290</v>
      </c>
    </row>
    <row r="500" spans="6:18" ht="15.95" customHeight="1">
      <c r="F500" s="61" t="s">
        <v>290</v>
      </c>
      <c r="R500" s="61" t="s">
        <v>290</v>
      </c>
    </row>
    <row r="501" spans="6:18" ht="15.95" customHeight="1">
      <c r="F501" s="61" t="s">
        <v>290</v>
      </c>
      <c r="R501" s="61" t="s">
        <v>290</v>
      </c>
    </row>
    <row r="502" spans="6:18" ht="15.95" customHeight="1">
      <c r="F502" s="61" t="s">
        <v>290</v>
      </c>
      <c r="R502" s="61" t="s">
        <v>290</v>
      </c>
    </row>
    <row r="503" spans="6:18" ht="15.95" customHeight="1">
      <c r="F503" s="61" t="s">
        <v>290</v>
      </c>
      <c r="R503" s="61" t="s">
        <v>290</v>
      </c>
    </row>
    <row r="504" spans="6:18" ht="15.95" customHeight="1">
      <c r="F504" s="61" t="s">
        <v>290</v>
      </c>
      <c r="R504" s="61" t="s">
        <v>290</v>
      </c>
    </row>
    <row r="505" spans="6:18" ht="15.95" customHeight="1">
      <c r="F505" s="61" t="s">
        <v>290</v>
      </c>
      <c r="R505" s="61" t="s">
        <v>290</v>
      </c>
    </row>
    <row r="506" spans="6:18" ht="15.95" customHeight="1">
      <c r="F506" s="61" t="s">
        <v>290</v>
      </c>
      <c r="R506" s="61" t="s">
        <v>290</v>
      </c>
    </row>
    <row r="507" spans="6:18" ht="15.95" customHeight="1">
      <c r="F507" s="61" t="s">
        <v>290</v>
      </c>
      <c r="R507" s="61" t="s">
        <v>290</v>
      </c>
    </row>
    <row r="508" spans="6:18" ht="15.95" customHeight="1">
      <c r="F508" s="61" t="s">
        <v>290</v>
      </c>
      <c r="R508" s="61" t="s">
        <v>290</v>
      </c>
    </row>
    <row r="509" spans="6:18" ht="15.95" customHeight="1">
      <c r="F509" s="61" t="s">
        <v>290</v>
      </c>
      <c r="R509" s="61" t="s">
        <v>290</v>
      </c>
    </row>
    <row r="510" spans="6:18" ht="15.95" customHeight="1">
      <c r="F510" s="61" t="s">
        <v>290</v>
      </c>
      <c r="R510" s="61" t="s">
        <v>290</v>
      </c>
    </row>
    <row r="511" spans="6:18" ht="15.95" customHeight="1">
      <c r="F511" s="61" t="s">
        <v>290</v>
      </c>
      <c r="R511" s="61" t="s">
        <v>290</v>
      </c>
    </row>
    <row r="512" spans="6:18" ht="15.95" customHeight="1">
      <c r="F512" s="61" t="s">
        <v>290</v>
      </c>
      <c r="R512" s="61" t="s">
        <v>290</v>
      </c>
    </row>
    <row r="513" spans="6:18" ht="15.95" customHeight="1">
      <c r="F513" s="61" t="s">
        <v>290</v>
      </c>
      <c r="R513" s="61" t="s">
        <v>290</v>
      </c>
    </row>
    <row r="514" spans="6:18" ht="15.95" customHeight="1">
      <c r="F514" s="61" t="s">
        <v>290</v>
      </c>
      <c r="R514" s="61" t="s">
        <v>290</v>
      </c>
    </row>
    <row r="515" spans="6:18" ht="15.95" customHeight="1">
      <c r="F515" s="61" t="s">
        <v>290</v>
      </c>
      <c r="R515" s="61" t="s">
        <v>290</v>
      </c>
    </row>
  </sheetData>
  <mergeCells count="14">
    <mergeCell ref="B4:C5"/>
    <mergeCell ref="D4:E5"/>
    <mergeCell ref="S4:S5"/>
    <mergeCell ref="T4:U5"/>
    <mergeCell ref="AK1:AM1"/>
    <mergeCell ref="AL2:AM2"/>
    <mergeCell ref="D71:O71"/>
    <mergeCell ref="V4:AA5"/>
    <mergeCell ref="AE5:AF5"/>
    <mergeCell ref="G4:Q5"/>
    <mergeCell ref="AH62:AM62"/>
    <mergeCell ref="AH63:AK63"/>
    <mergeCell ref="AH64:AM64"/>
    <mergeCell ref="AH65:AM65"/>
  </mergeCells>
  <phoneticPr fontId="3"/>
  <conditionalFormatting sqref="H9:H33 N9:N33 T9:T33 Z9:Z33 AF9:AF33">
    <cfRule type="cellIs" dxfId="36" priority="8" stopIfTrue="1" operator="greaterThan">
      <formula>G9</formula>
    </cfRule>
  </conditionalFormatting>
  <conditionalFormatting sqref="H36:H54 T36:T54 Z36:Z54 AF36:AF54">
    <cfRule type="cellIs" dxfId="35" priority="7" stopIfTrue="1" operator="greaterThan">
      <formula>G36</formula>
    </cfRule>
  </conditionalFormatting>
  <conditionalFormatting sqref="N36:N54">
    <cfRule type="cellIs" dxfId="34" priority="6" stopIfTrue="1" operator="greaterThan">
      <formula>M36</formula>
    </cfRule>
  </conditionalFormatting>
  <conditionalFormatting sqref="AL9:AL33">
    <cfRule type="cellIs" dxfId="33" priority="2" stopIfTrue="1" operator="greaterThan">
      <formula>AK9</formula>
    </cfRule>
  </conditionalFormatting>
  <conditionalFormatting sqref="AL36:AL54">
    <cfRule type="cellIs" dxfId="32" priority="1" stopIfTrue="1" operator="greaterThan">
      <formula>AK36</formula>
    </cfRule>
  </conditionalFormatting>
  <conditionalFormatting sqref="AL63">
    <cfRule type="cellIs" dxfId="31" priority="3" stopIfTrue="1" operator="greaterThan">
      <formula>AK63</formula>
    </cfRule>
  </conditionalFormatting>
  <conditionalFormatting sqref="AT9:AT24">
    <cfRule type="cellIs" dxfId="30" priority="5" stopIfTrue="1" operator="greaterThan">
      <formula>AS9</formula>
    </cfRule>
  </conditionalFormatting>
  <conditionalFormatting sqref="AT36:AT44">
    <cfRule type="cellIs" dxfId="29" priority="4" stopIfTrue="1" operator="greaterThan">
      <formula>AS36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81840E6D-D354-4906-B6E8-0C5C3BD494CC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1296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46143</v>
      </c>
      <c r="AL1" s="486"/>
      <c r="AM1" s="48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376" t="s">
        <v>172</v>
      </c>
      <c r="AL2" s="487">
        <f>+入力!N7</f>
        <v>0</v>
      </c>
      <c r="AM2" s="48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1297</v>
      </c>
      <c r="D9" s="16" t="s">
        <v>200</v>
      </c>
      <c r="E9" s="24" t="s">
        <v>1298</v>
      </c>
      <c r="F9" s="173" t="s">
        <v>1299</v>
      </c>
      <c r="G9" s="225">
        <v>4110</v>
      </c>
      <c r="H9" s="229"/>
      <c r="I9" s="192"/>
      <c r="J9" s="185" t="s">
        <v>200</v>
      </c>
      <c r="K9" s="190" t="s">
        <v>1300</v>
      </c>
      <c r="L9" s="191" t="s">
        <v>1301</v>
      </c>
      <c r="M9" s="225">
        <v>1350</v>
      </c>
      <c r="N9" s="183"/>
      <c r="O9" s="192"/>
      <c r="P9" s="185" t="s">
        <v>200</v>
      </c>
      <c r="Q9" s="190" t="s">
        <v>1300</v>
      </c>
      <c r="R9" s="191" t="s">
        <v>1302</v>
      </c>
      <c r="S9" s="225">
        <v>1950</v>
      </c>
      <c r="T9" s="183"/>
      <c r="U9" s="192"/>
      <c r="V9" s="185" t="s">
        <v>200</v>
      </c>
      <c r="W9" s="190" t="s">
        <v>1303</v>
      </c>
      <c r="X9" s="191" t="s">
        <v>1304</v>
      </c>
      <c r="Y9" s="225">
        <v>670</v>
      </c>
      <c r="Z9" s="183"/>
      <c r="AA9" s="199"/>
      <c r="AB9" s="185" t="s">
        <v>200</v>
      </c>
      <c r="AC9" s="190" t="s">
        <v>1303</v>
      </c>
      <c r="AD9" s="191" t="s">
        <v>1305</v>
      </c>
      <c r="AE9" s="225">
        <v>360</v>
      </c>
      <c r="AF9" s="133"/>
      <c r="AG9" s="141"/>
      <c r="AH9" s="185" t="s">
        <v>200</v>
      </c>
      <c r="AI9" s="190" t="s">
        <v>1306</v>
      </c>
      <c r="AJ9" s="197" t="s">
        <v>1307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/>
      <c r="E10" s="24"/>
      <c r="F10" s="24"/>
      <c r="G10" s="228"/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290</v>
      </c>
      <c r="S10" s="181"/>
      <c r="T10" s="183"/>
      <c r="U10" s="192"/>
      <c r="V10" s="185" t="s">
        <v>200</v>
      </c>
      <c r="W10" s="190" t="s">
        <v>1308</v>
      </c>
      <c r="X10" s="191" t="s">
        <v>1309</v>
      </c>
      <c r="Y10" s="225">
        <v>440</v>
      </c>
      <c r="Z10" s="183"/>
      <c r="AA10" s="199"/>
      <c r="AB10" s="185"/>
      <c r="AC10" s="190"/>
      <c r="AD10" s="191"/>
      <c r="AE10" s="211"/>
      <c r="AF10" s="133"/>
      <c r="AG10" s="141"/>
      <c r="AH10" s="16" t="s">
        <v>200</v>
      </c>
      <c r="AI10" s="190" t="s">
        <v>1310</v>
      </c>
      <c r="AJ10" s="381" t="s">
        <v>1311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85"/>
      <c r="E11" s="24"/>
      <c r="F11" s="24"/>
      <c r="G11" s="228"/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290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200</v>
      </c>
      <c r="AI11" s="190" t="s">
        <v>1312</v>
      </c>
      <c r="AJ11" s="382" t="s">
        <v>1313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16"/>
      <c r="E12" s="24"/>
      <c r="F12" s="24"/>
      <c r="G12" s="228"/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290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200</v>
      </c>
      <c r="AI12" s="190" t="s">
        <v>1314</v>
      </c>
      <c r="AJ12" s="197" t="s">
        <v>1315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290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290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200</v>
      </c>
      <c r="AI13" s="223" t="s">
        <v>1316</v>
      </c>
      <c r="AJ13" s="224" t="s">
        <v>1317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290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290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1318</v>
      </c>
      <c r="AJ14" s="224" t="s">
        <v>1319</v>
      </c>
      <c r="AK14" s="227" t="s">
        <v>333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290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290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1320</v>
      </c>
      <c r="AJ15" s="224" t="s">
        <v>1321</v>
      </c>
      <c r="AK15" s="227" t="s">
        <v>333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290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290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1322</v>
      </c>
      <c r="AJ16" s="236" t="s">
        <v>1323</v>
      </c>
      <c r="AK16" s="227" t="s">
        <v>333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290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290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1324</v>
      </c>
      <c r="AJ17" s="224" t="s">
        <v>1325</v>
      </c>
      <c r="AK17" s="227" t="s">
        <v>333</v>
      </c>
      <c r="AL17" s="133"/>
      <c r="AM17" s="142"/>
    </row>
    <row r="18" spans="2:50" ht="16.5" customHeight="1" thickBot="1">
      <c r="B18" s="22"/>
      <c r="D18" s="138"/>
      <c r="E18" s="20"/>
      <c r="F18" s="20" t="s">
        <v>290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290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1326</v>
      </c>
      <c r="AJ18" s="224"/>
      <c r="AK18" s="227" t="s">
        <v>537</v>
      </c>
      <c r="AL18" s="133"/>
      <c r="AM18" s="142"/>
    </row>
    <row r="19" spans="2:50" ht="15.75" customHeight="1">
      <c r="B19" s="25" t="s">
        <v>338</v>
      </c>
      <c r="C19" s="26">
        <f>SUM(G19,M19,S19,Y19,AE19,AK19)</f>
        <v>12390</v>
      </c>
      <c r="D19" s="31"/>
      <c r="E19" s="143"/>
      <c r="F19" s="143" t="s">
        <v>290</v>
      </c>
      <c r="G19" s="144">
        <f>SUM(G9:G18)</f>
        <v>4110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290</v>
      </c>
      <c r="S19" s="144">
        <f>SUM(S9:S18)</f>
        <v>1950</v>
      </c>
      <c r="T19" s="144"/>
      <c r="U19" s="29"/>
      <c r="V19" s="31"/>
      <c r="W19" s="143"/>
      <c r="X19" s="143"/>
      <c r="Y19" s="144">
        <f>SUM(Y9:Y18)</f>
        <v>1110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339</v>
      </c>
      <c r="C20" s="34">
        <f>SUM(H20,N20,T20,Z20,AF20,AL20)</f>
        <v>0</v>
      </c>
      <c r="D20" s="36"/>
      <c r="E20" s="148"/>
      <c r="F20" s="148" t="s">
        <v>290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290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1327</v>
      </c>
      <c r="C21" s="15"/>
      <c r="D21" s="185" t="s">
        <v>200</v>
      </c>
      <c r="E21" s="99" t="s">
        <v>1328</v>
      </c>
      <c r="F21" s="212" t="s">
        <v>1329</v>
      </c>
      <c r="G21" s="231">
        <v>2510</v>
      </c>
      <c r="H21" s="342"/>
      <c r="I21" s="184"/>
      <c r="J21" s="185"/>
      <c r="K21" s="223"/>
      <c r="L21" s="226"/>
      <c r="M21" s="228"/>
      <c r="N21" s="183"/>
      <c r="O21" s="184"/>
      <c r="P21" s="185" t="s">
        <v>200</v>
      </c>
      <c r="Q21" s="330" t="s">
        <v>1330</v>
      </c>
      <c r="R21" s="235" t="s">
        <v>1331</v>
      </c>
      <c r="S21" s="231">
        <v>480</v>
      </c>
      <c r="T21" s="183"/>
      <c r="U21" s="184"/>
      <c r="V21" s="185" t="s">
        <v>200</v>
      </c>
      <c r="W21" s="186" t="s">
        <v>1330</v>
      </c>
      <c r="X21" s="187" t="s">
        <v>1332</v>
      </c>
      <c r="Y21" s="231">
        <v>670</v>
      </c>
      <c r="Z21" s="342"/>
      <c r="AA21" s="189"/>
      <c r="AB21" s="185" t="s">
        <v>200</v>
      </c>
      <c r="AC21" s="223" t="s">
        <v>1330</v>
      </c>
      <c r="AD21" s="226" t="s">
        <v>1333</v>
      </c>
      <c r="AE21" s="225">
        <v>230</v>
      </c>
      <c r="AF21" s="368"/>
      <c r="AG21" s="348"/>
      <c r="AH21" s="16" t="s">
        <v>200</v>
      </c>
      <c r="AI21" s="190" t="s">
        <v>1334</v>
      </c>
      <c r="AJ21" s="197" t="s">
        <v>1335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200</v>
      </c>
      <c r="E22" s="195" t="s">
        <v>1336</v>
      </c>
      <c r="F22" s="195" t="s">
        <v>1337</v>
      </c>
      <c r="G22" s="225">
        <v>1420</v>
      </c>
      <c r="H22" s="229"/>
      <c r="I22" s="232"/>
      <c r="J22" s="16"/>
      <c r="K22" s="223"/>
      <c r="L22" s="226"/>
      <c r="M22" s="228"/>
      <c r="N22" s="229"/>
      <c r="O22" s="232"/>
      <c r="P22" s="16" t="s">
        <v>200</v>
      </c>
      <c r="Q22" s="223" t="s">
        <v>1338</v>
      </c>
      <c r="R22" s="355" t="s">
        <v>1339</v>
      </c>
      <c r="S22" s="225">
        <v>580</v>
      </c>
      <c r="T22" s="183"/>
      <c r="U22" s="193"/>
      <c r="V22" s="185" t="s">
        <v>200</v>
      </c>
      <c r="W22" s="223" t="s">
        <v>1340</v>
      </c>
      <c r="X22" s="226" t="s">
        <v>1341</v>
      </c>
      <c r="Y22" s="225">
        <v>1030</v>
      </c>
      <c r="Z22" s="183"/>
      <c r="AA22" s="194"/>
      <c r="AB22" s="185" t="s">
        <v>200</v>
      </c>
      <c r="AC22" s="223" t="s">
        <v>1342</v>
      </c>
      <c r="AD22" s="226" t="s">
        <v>1343</v>
      </c>
      <c r="AE22" s="225">
        <v>110</v>
      </c>
      <c r="AF22" s="229"/>
      <c r="AG22" s="349"/>
      <c r="AH22" s="16" t="s">
        <v>200</v>
      </c>
      <c r="AI22" s="186" t="s">
        <v>1344</v>
      </c>
      <c r="AJ22" s="350" t="s">
        <v>1345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200</v>
      </c>
      <c r="E23" s="195" t="s">
        <v>1346</v>
      </c>
      <c r="F23" s="248" t="s">
        <v>1347</v>
      </c>
      <c r="G23" s="225">
        <v>2510</v>
      </c>
      <c r="H23" s="229"/>
      <c r="I23" s="347"/>
      <c r="J23" s="16"/>
      <c r="K23" s="223"/>
      <c r="L23" s="226"/>
      <c r="M23" s="228"/>
      <c r="N23" s="229"/>
      <c r="O23" s="347"/>
      <c r="P23" s="16" t="s">
        <v>200</v>
      </c>
      <c r="Q23" s="223" t="s">
        <v>1348</v>
      </c>
      <c r="R23" s="226" t="s">
        <v>1349</v>
      </c>
      <c r="S23" s="329">
        <v>940</v>
      </c>
      <c r="T23" s="183"/>
      <c r="U23" s="193"/>
      <c r="V23" s="185" t="s">
        <v>200</v>
      </c>
      <c r="W23" s="223" t="s">
        <v>1350</v>
      </c>
      <c r="X23" s="224" t="s">
        <v>1351</v>
      </c>
      <c r="Y23" s="225">
        <v>1200</v>
      </c>
      <c r="Z23" s="183"/>
      <c r="AA23" s="194"/>
      <c r="AB23" s="185" t="s">
        <v>200</v>
      </c>
      <c r="AC23" s="223" t="s">
        <v>1348</v>
      </c>
      <c r="AD23" s="226" t="s">
        <v>1352</v>
      </c>
      <c r="AE23" s="225">
        <v>140</v>
      </c>
      <c r="AF23" s="229"/>
      <c r="AG23" s="348"/>
      <c r="AH23" s="16" t="s">
        <v>200</v>
      </c>
      <c r="AI23" s="186" t="s">
        <v>1353</v>
      </c>
      <c r="AJ23" s="382" t="s">
        <v>1354</v>
      </c>
      <c r="AK23" s="329">
        <v>600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200</v>
      </c>
      <c r="E24" s="195" t="s">
        <v>1355</v>
      </c>
      <c r="F24" s="195" t="s">
        <v>1356</v>
      </c>
      <c r="G24" s="225">
        <v>2290</v>
      </c>
      <c r="H24" s="229"/>
      <c r="I24" s="347"/>
      <c r="J24" s="16"/>
      <c r="K24" s="234"/>
      <c r="L24" s="235"/>
      <c r="M24" s="228"/>
      <c r="N24" s="229"/>
      <c r="O24" s="347"/>
      <c r="P24" s="16" t="s">
        <v>200</v>
      </c>
      <c r="Q24" s="223" t="s">
        <v>1357</v>
      </c>
      <c r="R24" s="226" t="s">
        <v>1358</v>
      </c>
      <c r="S24" s="329">
        <v>800</v>
      </c>
      <c r="T24" s="183"/>
      <c r="U24" s="193"/>
      <c r="V24" s="185" t="s">
        <v>200</v>
      </c>
      <c r="W24" s="223" t="s">
        <v>1338</v>
      </c>
      <c r="X24" s="224" t="s">
        <v>1359</v>
      </c>
      <c r="Y24" s="225">
        <v>650</v>
      </c>
      <c r="Z24" s="183"/>
      <c r="AA24" s="194"/>
      <c r="AB24" s="185" t="s">
        <v>200</v>
      </c>
      <c r="AC24" s="223" t="s">
        <v>1357</v>
      </c>
      <c r="AD24" s="226" t="s">
        <v>1360</v>
      </c>
      <c r="AE24" s="225">
        <v>80</v>
      </c>
      <c r="AF24" s="229"/>
      <c r="AG24" s="347"/>
      <c r="AH24" s="16" t="s">
        <v>200</v>
      </c>
      <c r="AI24" s="190" t="s">
        <v>1361</v>
      </c>
      <c r="AJ24" s="197" t="s">
        <v>1362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200</v>
      </c>
      <c r="E25" s="195" t="s">
        <v>1363</v>
      </c>
      <c r="F25" s="195" t="s">
        <v>1364</v>
      </c>
      <c r="G25" s="225">
        <v>1920</v>
      </c>
      <c r="H25" s="229"/>
      <c r="I25" s="347"/>
      <c r="J25" s="16"/>
      <c r="K25" s="223"/>
      <c r="L25" s="224"/>
      <c r="M25" s="228"/>
      <c r="N25" s="229"/>
      <c r="O25" s="347"/>
      <c r="P25" s="16" t="s">
        <v>200</v>
      </c>
      <c r="Q25" s="223" t="s">
        <v>1365</v>
      </c>
      <c r="R25" s="224" t="s">
        <v>1366</v>
      </c>
      <c r="S25" s="329">
        <v>250</v>
      </c>
      <c r="T25" s="183"/>
      <c r="U25" s="193"/>
      <c r="V25" s="185" t="s">
        <v>200</v>
      </c>
      <c r="W25" s="24" t="s">
        <v>1367</v>
      </c>
      <c r="X25" s="24" t="s">
        <v>1368</v>
      </c>
      <c r="Y25" s="225">
        <v>520</v>
      </c>
      <c r="Z25" s="183"/>
      <c r="AA25" s="194"/>
      <c r="AB25" s="185" t="s">
        <v>200</v>
      </c>
      <c r="AC25" s="223" t="s">
        <v>1369</v>
      </c>
      <c r="AD25" s="226" t="s">
        <v>1370</v>
      </c>
      <c r="AE25" s="225">
        <v>30</v>
      </c>
      <c r="AF25" s="229"/>
      <c r="AG25" s="348"/>
      <c r="AH25" s="16" t="s">
        <v>200</v>
      </c>
      <c r="AI25" s="190" t="s">
        <v>1371</v>
      </c>
      <c r="AJ25" s="197" t="s">
        <v>1372</v>
      </c>
      <c r="AK25" s="225">
        <v>800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200</v>
      </c>
      <c r="E26" s="195" t="s">
        <v>1373</v>
      </c>
      <c r="F26" s="195" t="s">
        <v>1374</v>
      </c>
      <c r="G26" s="225">
        <v>900</v>
      </c>
      <c r="H26" s="229"/>
      <c r="I26" s="347"/>
      <c r="J26" s="16"/>
      <c r="K26" s="223"/>
      <c r="L26" s="224"/>
      <c r="M26" s="228"/>
      <c r="N26" s="229"/>
      <c r="O26" s="347"/>
      <c r="P26" s="16" t="s">
        <v>200</v>
      </c>
      <c r="Q26" s="223" t="s">
        <v>1375</v>
      </c>
      <c r="R26" s="247" t="s">
        <v>1376</v>
      </c>
      <c r="S26" s="225">
        <v>160</v>
      </c>
      <c r="T26" s="183"/>
      <c r="U26" s="193"/>
      <c r="V26" s="185"/>
      <c r="W26" s="223"/>
      <c r="X26" s="226"/>
      <c r="Y26" s="198"/>
      <c r="Z26" s="183"/>
      <c r="AA26" s="194"/>
      <c r="AB26" s="185" t="s">
        <v>200</v>
      </c>
      <c r="AC26" s="223" t="s">
        <v>1377</v>
      </c>
      <c r="AD26" s="226" t="s">
        <v>1378</v>
      </c>
      <c r="AE26" s="225">
        <v>190</v>
      </c>
      <c r="AF26" s="229"/>
      <c r="AG26" s="349"/>
      <c r="AH26" s="16" t="s">
        <v>200</v>
      </c>
      <c r="AI26" s="190" t="s">
        <v>1379</v>
      </c>
      <c r="AJ26" s="197" t="s">
        <v>1380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200</v>
      </c>
      <c r="E27" s="195" t="s">
        <v>1381</v>
      </c>
      <c r="F27" s="195" t="s">
        <v>1382</v>
      </c>
      <c r="G27" s="225">
        <v>1780</v>
      </c>
      <c r="H27" s="229"/>
      <c r="I27" s="347"/>
      <c r="J27" s="16"/>
      <c r="K27" s="223"/>
      <c r="L27" s="226"/>
      <c r="M27" s="228"/>
      <c r="N27" s="229"/>
      <c r="O27" s="347"/>
      <c r="P27" s="16"/>
      <c r="Q27" s="223"/>
      <c r="R27" s="408"/>
      <c r="S27" s="228"/>
      <c r="T27" s="183"/>
      <c r="U27" s="193"/>
      <c r="V27" s="185"/>
      <c r="W27" s="223"/>
      <c r="X27" s="226"/>
      <c r="Y27" s="228"/>
      <c r="Z27" s="183"/>
      <c r="AA27" s="194"/>
      <c r="AB27" s="185" t="s">
        <v>200</v>
      </c>
      <c r="AC27" s="223" t="s">
        <v>1383</v>
      </c>
      <c r="AD27" s="226" t="s">
        <v>1384</v>
      </c>
      <c r="AE27" s="225">
        <v>60</v>
      </c>
      <c r="AF27" s="229"/>
      <c r="AG27" s="349"/>
      <c r="AH27" s="16" t="s">
        <v>200</v>
      </c>
      <c r="AI27" s="190" t="s">
        <v>1385</v>
      </c>
      <c r="AJ27" s="197" t="s">
        <v>1386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38" t="s">
        <v>200</v>
      </c>
      <c r="E28" s="24" t="s">
        <v>1387</v>
      </c>
      <c r="F28" s="24" t="s">
        <v>1388</v>
      </c>
      <c r="G28" s="225">
        <v>870</v>
      </c>
      <c r="H28" s="229"/>
      <c r="I28" s="347"/>
      <c r="J28" s="16"/>
      <c r="K28" s="223"/>
      <c r="L28" s="224"/>
      <c r="M28" s="228"/>
      <c r="N28" s="229"/>
      <c r="O28" s="347"/>
      <c r="P28" s="16"/>
      <c r="Q28" s="223"/>
      <c r="R28" s="247"/>
      <c r="S28" s="406"/>
      <c r="T28" s="183"/>
      <c r="U28" s="193"/>
      <c r="V28" s="185"/>
      <c r="W28" s="223"/>
      <c r="X28" s="226"/>
      <c r="Y28" s="228"/>
      <c r="Z28" s="183"/>
      <c r="AA28" s="194"/>
      <c r="AB28" s="185" t="s">
        <v>200</v>
      </c>
      <c r="AC28" s="223" t="s">
        <v>1367</v>
      </c>
      <c r="AD28" s="226" t="s">
        <v>1389</v>
      </c>
      <c r="AE28" s="225">
        <v>120</v>
      </c>
      <c r="AF28" s="229"/>
      <c r="AG28" s="349"/>
      <c r="AH28" s="16" t="s">
        <v>200</v>
      </c>
      <c r="AI28" s="190" t="s">
        <v>1390</v>
      </c>
      <c r="AJ28" s="197" t="s">
        <v>1391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200</v>
      </c>
      <c r="E29" s="24" t="s">
        <v>1392</v>
      </c>
      <c r="F29" s="24" t="s">
        <v>1393</v>
      </c>
      <c r="G29" s="225">
        <v>1010</v>
      </c>
      <c r="H29" s="229"/>
      <c r="I29" s="347"/>
      <c r="J29" s="16"/>
      <c r="K29" s="223"/>
      <c r="L29" s="224"/>
      <c r="M29" s="228"/>
      <c r="N29" s="229"/>
      <c r="O29" s="347"/>
      <c r="P29" s="196"/>
      <c r="Q29" s="223"/>
      <c r="R29" s="223"/>
      <c r="S29" s="227"/>
      <c r="T29" s="183"/>
      <c r="U29" s="193"/>
      <c r="V29" s="196"/>
      <c r="W29" s="223"/>
      <c r="X29" s="224"/>
      <c r="Y29" s="228"/>
      <c r="Z29" s="183"/>
      <c r="AA29" s="194"/>
      <c r="AB29" s="185" t="s">
        <v>200</v>
      </c>
      <c r="AC29" s="223" t="s">
        <v>1394</v>
      </c>
      <c r="AD29" s="226" t="s">
        <v>1395</v>
      </c>
      <c r="AE29" s="225">
        <v>100</v>
      </c>
      <c r="AF29" s="229"/>
      <c r="AG29" s="349"/>
      <c r="AH29" s="16" t="s">
        <v>200</v>
      </c>
      <c r="AI29" s="190" t="s">
        <v>1396</v>
      </c>
      <c r="AJ29" s="197" t="s">
        <v>1397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200</v>
      </c>
      <c r="E30" s="24" t="s">
        <v>1398</v>
      </c>
      <c r="F30" s="24" t="s">
        <v>1399</v>
      </c>
      <c r="G30" s="225">
        <v>1640</v>
      </c>
      <c r="H30" s="229"/>
      <c r="I30" s="347"/>
      <c r="J30" s="16"/>
      <c r="K30" s="223"/>
      <c r="L30" s="224"/>
      <c r="M30" s="228"/>
      <c r="N30" s="229"/>
      <c r="O30" s="347"/>
      <c r="P30" s="196"/>
      <c r="Q30" s="223"/>
      <c r="R30" s="223"/>
      <c r="S30" s="228"/>
      <c r="T30" s="183"/>
      <c r="U30" s="193"/>
      <c r="V30" s="196"/>
      <c r="W30" s="223"/>
      <c r="X30" s="224"/>
      <c r="Y30" s="228"/>
      <c r="Z30" s="183"/>
      <c r="AA30" s="194"/>
      <c r="AB30" s="185"/>
      <c r="AC30" s="223"/>
      <c r="AD30" s="247"/>
      <c r="AE30" s="228"/>
      <c r="AF30" s="229"/>
      <c r="AG30" s="349"/>
      <c r="AH30" s="16" t="s">
        <v>200</v>
      </c>
      <c r="AI30" s="190" t="s">
        <v>1400</v>
      </c>
      <c r="AJ30" s="197" t="s">
        <v>1401</v>
      </c>
      <c r="AK30" s="394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200</v>
      </c>
      <c r="E31" s="24" t="s">
        <v>1402</v>
      </c>
      <c r="F31" s="396" t="s">
        <v>1403</v>
      </c>
      <c r="G31" s="225">
        <v>1040</v>
      </c>
      <c r="H31" s="229"/>
      <c r="I31" s="347"/>
      <c r="J31" s="16"/>
      <c r="K31" s="223"/>
      <c r="L31" s="224"/>
      <c r="M31" s="228"/>
      <c r="N31" s="229"/>
      <c r="O31" s="347"/>
      <c r="P31" s="196"/>
      <c r="Q31" s="223"/>
      <c r="R31" s="223"/>
      <c r="S31" s="228"/>
      <c r="T31" s="183"/>
      <c r="U31" s="193"/>
      <c r="V31" s="16"/>
      <c r="W31" s="24"/>
      <c r="X31" s="372"/>
      <c r="Y31" s="228"/>
      <c r="Z31" s="229"/>
      <c r="AA31" s="194"/>
      <c r="AB31" s="185"/>
      <c r="AC31" s="223"/>
      <c r="AD31" s="226"/>
      <c r="AE31" s="228"/>
      <c r="AF31" s="229"/>
      <c r="AG31" s="349"/>
      <c r="AH31" s="16" t="s">
        <v>200</v>
      </c>
      <c r="AI31" s="190" t="s">
        <v>1404</v>
      </c>
      <c r="AJ31" s="197" t="s">
        <v>1405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/>
      <c r="F32" s="195"/>
      <c r="G32" s="228"/>
      <c r="H32" s="229"/>
      <c r="I32" s="232"/>
      <c r="J32" s="138"/>
      <c r="K32" s="223"/>
      <c r="L32" s="224"/>
      <c r="M32" s="228"/>
      <c r="N32" s="229"/>
      <c r="O32" s="232"/>
      <c r="P32" s="196"/>
      <c r="Q32" s="190"/>
      <c r="R32" s="190" t="s">
        <v>290</v>
      </c>
      <c r="S32" s="181"/>
      <c r="T32" s="183"/>
      <c r="U32" s="193"/>
      <c r="V32" s="196"/>
      <c r="W32" s="190"/>
      <c r="X32" s="190" t="s">
        <v>290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200</v>
      </c>
      <c r="AI32" s="190" t="s">
        <v>1406</v>
      </c>
      <c r="AJ32" s="197" t="s">
        <v>1407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/>
      <c r="L33" s="224"/>
      <c r="M33" s="228"/>
      <c r="N33" s="229"/>
      <c r="O33" s="232"/>
      <c r="P33" s="196"/>
      <c r="Q33" s="190"/>
      <c r="R33" s="190" t="s">
        <v>290</v>
      </c>
      <c r="S33" s="181"/>
      <c r="T33" s="183"/>
      <c r="U33" s="193"/>
      <c r="V33" s="196"/>
      <c r="W33" s="190"/>
      <c r="X33" s="190" t="s">
        <v>290</v>
      </c>
      <c r="Y33" s="181"/>
      <c r="Z33" s="183"/>
      <c r="AA33" s="194"/>
      <c r="AB33" s="196"/>
      <c r="AC33" s="223"/>
      <c r="AD33" s="223" t="s">
        <v>290</v>
      </c>
      <c r="AE33" s="225"/>
      <c r="AF33" s="229"/>
      <c r="AG33" s="349"/>
      <c r="AH33" s="16" t="s">
        <v>200</v>
      </c>
      <c r="AI33" s="190" t="s">
        <v>1408</v>
      </c>
      <c r="AJ33" s="197" t="s">
        <v>1409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/>
      <c r="L34" s="224"/>
      <c r="M34" s="228"/>
      <c r="N34" s="229"/>
      <c r="O34" s="232"/>
      <c r="P34" s="196"/>
      <c r="Q34" s="190"/>
      <c r="R34" s="190" t="s">
        <v>290</v>
      </c>
      <c r="S34" s="181"/>
      <c r="T34" s="183"/>
      <c r="U34" s="192"/>
      <c r="V34" s="196"/>
      <c r="W34" s="190"/>
      <c r="X34" s="190" t="s">
        <v>290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200</v>
      </c>
      <c r="AI34" s="190" t="s">
        <v>1410</v>
      </c>
      <c r="AJ34" s="197" t="s">
        <v>1411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/>
      <c r="L35" s="224"/>
      <c r="M35" s="228"/>
      <c r="N35" s="229"/>
      <c r="O35" s="232"/>
      <c r="P35" s="196"/>
      <c r="Q35" s="190"/>
      <c r="R35" s="190" t="s">
        <v>290</v>
      </c>
      <c r="S35" s="181"/>
      <c r="T35" s="183"/>
      <c r="U35" s="192"/>
      <c r="V35" s="196"/>
      <c r="W35" s="190"/>
      <c r="X35" s="190" t="s">
        <v>290</v>
      </c>
      <c r="Y35" s="181"/>
      <c r="Z35" s="183"/>
      <c r="AA35" s="199"/>
      <c r="AB35" s="196"/>
      <c r="AC35" s="223"/>
      <c r="AD35" s="223" t="s">
        <v>290</v>
      </c>
      <c r="AE35" s="225"/>
      <c r="AF35" s="229"/>
      <c r="AG35" s="349"/>
      <c r="AH35" s="16" t="s">
        <v>200</v>
      </c>
      <c r="AI35" s="190" t="s">
        <v>1412</v>
      </c>
      <c r="AJ35" s="381" t="s">
        <v>1413</v>
      </c>
      <c r="AK35" s="394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/>
      <c r="L36" s="224"/>
      <c r="M36" s="228"/>
      <c r="N36" s="229"/>
      <c r="O36" s="232"/>
      <c r="P36" s="196"/>
      <c r="Q36" s="190"/>
      <c r="R36" s="190" t="s">
        <v>290</v>
      </c>
      <c r="S36" s="181"/>
      <c r="T36" s="183"/>
      <c r="U36" s="192"/>
      <c r="V36" s="196"/>
      <c r="W36" s="190"/>
      <c r="X36" s="190" t="s">
        <v>290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200</v>
      </c>
      <c r="AI36" s="190" t="s">
        <v>1414</v>
      </c>
      <c r="AJ36" s="381" t="s">
        <v>1415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/>
      <c r="L37" s="224"/>
      <c r="M37" s="228"/>
      <c r="N37" s="229"/>
      <c r="O37" s="232"/>
      <c r="P37" s="196"/>
      <c r="Q37" s="190"/>
      <c r="R37" s="190" t="s">
        <v>290</v>
      </c>
      <c r="S37" s="181"/>
      <c r="T37" s="183"/>
      <c r="U37" s="192"/>
      <c r="V37" s="196"/>
      <c r="W37" s="190"/>
      <c r="X37" s="190" t="s">
        <v>290</v>
      </c>
      <c r="Y37" s="181"/>
      <c r="Z37" s="183"/>
      <c r="AA37" s="199"/>
      <c r="AB37" s="196"/>
      <c r="AC37" s="223"/>
      <c r="AD37" s="223" t="s">
        <v>290</v>
      </c>
      <c r="AE37" s="225"/>
      <c r="AF37" s="229"/>
      <c r="AG37" s="349"/>
      <c r="AH37" s="16" t="s">
        <v>200</v>
      </c>
      <c r="AI37" s="190" t="s">
        <v>1416</v>
      </c>
      <c r="AJ37" s="197" t="s">
        <v>1417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/>
      <c r="M38" s="225"/>
      <c r="N38" s="229"/>
      <c r="O38" s="232"/>
      <c r="P38" s="196"/>
      <c r="Q38" s="190"/>
      <c r="R38" s="190" t="s">
        <v>290</v>
      </c>
      <c r="S38" s="181"/>
      <c r="T38" s="183"/>
      <c r="U38" s="192"/>
      <c r="V38" s="196"/>
      <c r="W38" s="190"/>
      <c r="X38" s="190" t="s">
        <v>290</v>
      </c>
      <c r="Y38" s="181"/>
      <c r="Z38" s="183"/>
      <c r="AA38" s="199"/>
      <c r="AB38" s="196"/>
      <c r="AC38" s="223"/>
      <c r="AD38" s="223" t="s">
        <v>290</v>
      </c>
      <c r="AE38" s="225"/>
      <c r="AF38" s="229"/>
      <c r="AG38" s="349"/>
      <c r="AH38" s="16" t="s">
        <v>200</v>
      </c>
      <c r="AI38" s="190" t="s">
        <v>1418</v>
      </c>
      <c r="AJ38" s="197" t="s">
        <v>1419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34"/>
      <c r="L39" s="235"/>
      <c r="M39" s="228"/>
      <c r="N39" s="229"/>
      <c r="O39" s="232"/>
      <c r="P39" s="196"/>
      <c r="Q39" s="190"/>
      <c r="R39" s="190" t="s">
        <v>290</v>
      </c>
      <c r="S39" s="181"/>
      <c r="T39" s="183"/>
      <c r="U39" s="192"/>
      <c r="V39" s="196"/>
      <c r="W39" s="190"/>
      <c r="X39" s="190" t="s">
        <v>290</v>
      </c>
      <c r="Y39" s="181"/>
      <c r="Z39" s="183"/>
      <c r="AA39" s="199"/>
      <c r="AB39" s="196"/>
      <c r="AC39" s="223"/>
      <c r="AD39" s="223" t="s">
        <v>290</v>
      </c>
      <c r="AE39" s="225"/>
      <c r="AF39" s="229"/>
      <c r="AG39" s="349"/>
      <c r="AH39" s="16" t="s">
        <v>200</v>
      </c>
      <c r="AI39" s="190" t="s">
        <v>1420</v>
      </c>
      <c r="AJ39" s="197" t="s">
        <v>1421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223"/>
      <c r="R40" s="226"/>
      <c r="S40" s="225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200</v>
      </c>
      <c r="AI40" s="190" t="s">
        <v>1422</v>
      </c>
      <c r="AJ40" s="381" t="s">
        <v>1423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223"/>
      <c r="R41" s="226"/>
      <c r="S41" s="225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200</v>
      </c>
      <c r="AI41" s="190" t="s">
        <v>1424</v>
      </c>
      <c r="AJ41" s="197" t="s">
        <v>1425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223"/>
      <c r="R42" s="226"/>
      <c r="S42" s="225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290</v>
      </c>
      <c r="AE42" s="225"/>
      <c r="AF42" s="229"/>
      <c r="AG42" s="349"/>
      <c r="AH42" s="16" t="s">
        <v>200</v>
      </c>
      <c r="AI42" s="223" t="s">
        <v>1426</v>
      </c>
      <c r="AJ42" s="224" t="s">
        <v>1427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290</v>
      </c>
      <c r="AE43" s="225"/>
      <c r="AF43" s="229"/>
      <c r="AG43" s="349"/>
      <c r="AH43" s="16" t="s">
        <v>200</v>
      </c>
      <c r="AI43" s="234" t="s">
        <v>1428</v>
      </c>
      <c r="AJ43" s="236" t="s">
        <v>1429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1430</v>
      </c>
      <c r="AJ44" s="224" t="s">
        <v>1431</v>
      </c>
      <c r="AK44" s="227" t="s">
        <v>333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1432</v>
      </c>
      <c r="AJ45" s="224" t="s">
        <v>1433</v>
      </c>
      <c r="AK45" s="227" t="s">
        <v>333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1434</v>
      </c>
      <c r="AJ46" s="224" t="s">
        <v>1435</v>
      </c>
      <c r="AK46" s="227" t="s">
        <v>333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1436</v>
      </c>
      <c r="AJ47" s="224" t="s">
        <v>1437</v>
      </c>
      <c r="AK47" s="227" t="s">
        <v>333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290</v>
      </c>
      <c r="S48" s="181"/>
      <c r="T48" s="183"/>
      <c r="U48" s="192"/>
      <c r="V48" s="196"/>
      <c r="W48" s="190"/>
      <c r="X48" s="190" t="s">
        <v>290</v>
      </c>
      <c r="Y48" s="181"/>
      <c r="Z48" s="183"/>
      <c r="AA48" s="199"/>
      <c r="AB48" s="196"/>
      <c r="AC48" s="190"/>
      <c r="AD48" s="190" t="s">
        <v>290</v>
      </c>
      <c r="AE48" s="181"/>
      <c r="AF48" s="183"/>
      <c r="AG48" s="141"/>
      <c r="AH48" s="16"/>
      <c r="AI48" s="20" t="s">
        <v>1438</v>
      </c>
      <c r="AJ48" s="130" t="s">
        <v>1439</v>
      </c>
      <c r="AK48" s="227" t="s">
        <v>333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 t="s">
        <v>290</v>
      </c>
      <c r="Y49" s="181"/>
      <c r="Z49" s="183"/>
      <c r="AA49" s="199"/>
      <c r="AB49" s="196"/>
      <c r="AC49" s="190"/>
      <c r="AD49" s="190" t="s">
        <v>290</v>
      </c>
      <c r="AE49" s="181"/>
      <c r="AF49" s="183"/>
      <c r="AG49" s="141"/>
      <c r="AH49" s="16"/>
      <c r="AI49" s="20" t="s">
        <v>1440</v>
      </c>
      <c r="AJ49" s="130" t="s">
        <v>1441</v>
      </c>
      <c r="AK49" s="227" t="s">
        <v>333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290</v>
      </c>
      <c r="G50" s="225"/>
      <c r="H50" s="229"/>
      <c r="I50" s="232"/>
      <c r="J50" s="138"/>
      <c r="K50" s="223"/>
      <c r="L50" s="223" t="s">
        <v>290</v>
      </c>
      <c r="M50" s="225"/>
      <c r="N50" s="229"/>
      <c r="O50" s="23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 t="s">
        <v>290</v>
      </c>
      <c r="Y50" s="181"/>
      <c r="Z50" s="183"/>
      <c r="AA50" s="199"/>
      <c r="AB50" s="196"/>
      <c r="AC50" s="190"/>
      <c r="AD50" s="190" t="s">
        <v>290</v>
      </c>
      <c r="AE50" s="181"/>
      <c r="AF50" s="183"/>
      <c r="AG50" s="141"/>
      <c r="AH50" s="185"/>
      <c r="AI50" s="20" t="s">
        <v>1442</v>
      </c>
      <c r="AJ50" s="224" t="s">
        <v>1443</v>
      </c>
      <c r="AK50" s="227" t="s">
        <v>333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1444</v>
      </c>
      <c r="AJ51" s="224" t="s">
        <v>1445</v>
      </c>
      <c r="AK51" s="227" t="s">
        <v>333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1446</v>
      </c>
      <c r="AJ52" s="224" t="s">
        <v>1447</v>
      </c>
      <c r="AK52" s="227" t="s">
        <v>333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290</v>
      </c>
      <c r="G53" s="225"/>
      <c r="H53" s="229"/>
      <c r="I53" s="232"/>
      <c r="J53" s="138"/>
      <c r="K53" s="223"/>
      <c r="L53" s="223" t="s">
        <v>290</v>
      </c>
      <c r="M53" s="225"/>
      <c r="N53" s="229"/>
      <c r="O53" s="232"/>
      <c r="P53" s="196"/>
      <c r="Q53" s="190"/>
      <c r="R53" s="190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181"/>
      <c r="AF53" s="183"/>
      <c r="AG53" s="141"/>
      <c r="AH53" s="16"/>
      <c r="AI53" s="234" t="s">
        <v>1448</v>
      </c>
      <c r="AK53" s="227" t="s">
        <v>537</v>
      </c>
      <c r="AL53" s="133"/>
      <c r="AM53" s="142"/>
    </row>
    <row r="54" spans="2:47" ht="16.5" customHeight="1" thickBot="1">
      <c r="B54" s="22"/>
      <c r="D54" s="138"/>
      <c r="E54" s="24"/>
      <c r="F54" s="24" t="s">
        <v>290</v>
      </c>
      <c r="G54" s="181"/>
      <c r="H54" s="183"/>
      <c r="I54" s="192"/>
      <c r="J54" s="196"/>
      <c r="K54" s="190"/>
      <c r="L54" s="190" t="s">
        <v>290</v>
      </c>
      <c r="M54" s="181"/>
      <c r="N54" s="183"/>
      <c r="O54" s="192"/>
      <c r="P54" s="196"/>
      <c r="Q54" s="190"/>
      <c r="R54" s="190" t="s">
        <v>290</v>
      </c>
      <c r="S54" s="181"/>
      <c r="T54" s="183"/>
      <c r="U54" s="192"/>
      <c r="V54" s="196"/>
      <c r="W54" s="190"/>
      <c r="X54" s="190" t="s">
        <v>290</v>
      </c>
      <c r="Y54" s="181"/>
      <c r="Z54" s="183"/>
      <c r="AA54" s="199"/>
      <c r="AB54" s="196"/>
      <c r="AC54" s="190"/>
      <c r="AD54" s="190" t="s">
        <v>290</v>
      </c>
      <c r="AE54" s="181"/>
      <c r="AF54" s="183"/>
      <c r="AG54" s="141"/>
      <c r="AH54" s="16"/>
      <c r="AI54" s="223" t="s">
        <v>1449</v>
      </c>
      <c r="AJ54" s="224"/>
      <c r="AK54" s="227" t="s">
        <v>537</v>
      </c>
      <c r="AL54" s="133"/>
      <c r="AM54" s="142"/>
    </row>
    <row r="55" spans="2:47" ht="15.75" customHeight="1">
      <c r="B55" s="25" t="s">
        <v>338</v>
      </c>
      <c r="C55" s="26">
        <f>SUM(G55:AM55)</f>
        <v>34490</v>
      </c>
      <c r="D55" s="27"/>
      <c r="E55" s="143"/>
      <c r="F55" s="143" t="s">
        <v>290</v>
      </c>
      <c r="G55" s="144">
        <f>SUM(G21:G54)</f>
        <v>17890</v>
      </c>
      <c r="H55" s="144"/>
      <c r="I55" s="145"/>
      <c r="J55" s="27"/>
      <c r="K55" s="143"/>
      <c r="L55" s="143" t="s">
        <v>290</v>
      </c>
      <c r="M55" s="144">
        <f>SUM(M21:M54)</f>
        <v>0</v>
      </c>
      <c r="N55" s="144"/>
      <c r="O55" s="145"/>
      <c r="P55" s="27"/>
      <c r="Q55" s="143"/>
      <c r="R55" s="143" t="s">
        <v>290</v>
      </c>
      <c r="S55" s="144">
        <f>SUM(S21:S54)</f>
        <v>3210</v>
      </c>
      <c r="T55" s="144"/>
      <c r="U55" s="145"/>
      <c r="V55" s="27"/>
      <c r="W55" s="143"/>
      <c r="X55" s="143" t="s">
        <v>290</v>
      </c>
      <c r="Y55" s="144">
        <f>SUM(Y21:Y54)</f>
        <v>4070</v>
      </c>
      <c r="Z55" s="144"/>
      <c r="AA55" s="145"/>
      <c r="AB55" s="27"/>
      <c r="AC55" s="143"/>
      <c r="AD55" s="143" t="s">
        <v>290</v>
      </c>
      <c r="AE55" s="144">
        <f>SUM(AE21:AE54)</f>
        <v>1060</v>
      </c>
      <c r="AF55" s="144"/>
      <c r="AG55" s="146"/>
      <c r="AH55" s="31"/>
      <c r="AI55" s="28"/>
      <c r="AJ55" s="28"/>
      <c r="AK55" s="144">
        <f>SUM(AK21:AK54)</f>
        <v>8260</v>
      </c>
      <c r="AL55" s="144"/>
      <c r="AM55" s="32"/>
    </row>
    <row r="56" spans="2:47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SUM(H21:H54)</f>
        <v>0</v>
      </c>
      <c r="I56" s="150"/>
      <c r="J56" s="35"/>
      <c r="K56" s="148"/>
      <c r="L56" s="148" t="s">
        <v>290</v>
      </c>
      <c r="M56" s="149"/>
      <c r="N56" s="149">
        <f>SUM(N21:N54)</f>
        <v>0</v>
      </c>
      <c r="O56" s="150"/>
      <c r="P56" s="35"/>
      <c r="Q56" s="148"/>
      <c r="R56" s="148" t="s">
        <v>290</v>
      </c>
      <c r="S56" s="149"/>
      <c r="T56" s="149">
        <f>SUM(T21:T54)</f>
        <v>0</v>
      </c>
      <c r="U56" s="150"/>
      <c r="V56" s="35"/>
      <c r="W56" s="148"/>
      <c r="X56" s="148" t="s">
        <v>290</v>
      </c>
      <c r="Y56" s="149"/>
      <c r="Z56" s="149">
        <f>SUM(Z21:Z54)</f>
        <v>0</v>
      </c>
      <c r="AA56" s="150"/>
      <c r="AB56" s="35"/>
      <c r="AC56" s="148"/>
      <c r="AD56" s="148" t="s">
        <v>290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SUM(G19,G55)</f>
        <v>22000</v>
      </c>
      <c r="H57" s="166">
        <f>SUM(H56,H20)</f>
        <v>0</v>
      </c>
      <c r="I57" s="48"/>
      <c r="J57" s="46"/>
      <c r="K57" s="165"/>
      <c r="L57" s="165"/>
      <c r="M57" s="166">
        <f>SUM(M19,M55)</f>
        <v>1350</v>
      </c>
      <c r="N57" s="166">
        <f>SUM(N56,N20)</f>
        <v>0</v>
      </c>
      <c r="O57" s="48"/>
      <c r="P57" s="46"/>
      <c r="Q57" s="165"/>
      <c r="R57" s="165" t="s">
        <v>290</v>
      </c>
      <c r="S57" s="166">
        <f>SUM(S19,S55)</f>
        <v>5160</v>
      </c>
      <c r="T57" s="166">
        <f>SUM(T56,T20)</f>
        <v>0</v>
      </c>
      <c r="U57" s="48"/>
      <c r="V57" s="46"/>
      <c r="W57" s="165"/>
      <c r="X57" s="165"/>
      <c r="Y57" s="166">
        <f>SUM(Y19,Y55)</f>
        <v>5180</v>
      </c>
      <c r="Z57" s="166">
        <f>SUM(Z56,Z20)</f>
        <v>0</v>
      </c>
      <c r="AA57" s="48"/>
      <c r="AB57" s="46"/>
      <c r="AC57" s="165"/>
      <c r="AD57" s="165" t="s">
        <v>290</v>
      </c>
      <c r="AE57" s="166">
        <f>SUM(AE19,AE55)</f>
        <v>1420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11770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47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348</v>
      </c>
      <c r="D67" s="218" t="s">
        <v>1450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213" t="s">
        <v>1451</v>
      </c>
      <c r="Q67" s="363"/>
      <c r="R67" s="363"/>
      <c r="S67" s="363"/>
      <c r="T67" s="363"/>
      <c r="U67" s="363"/>
      <c r="V67" s="363"/>
      <c r="W67" s="363"/>
      <c r="X67" s="363"/>
      <c r="Y67" s="363"/>
      <c r="Z67" s="97"/>
      <c r="AA67" s="97"/>
      <c r="AB67" s="97" t="s">
        <v>1452</v>
      </c>
      <c r="AC67" s="213"/>
      <c r="AD67" s="363"/>
      <c r="AE67" s="363"/>
      <c r="AF67" s="363"/>
      <c r="AG67" s="363"/>
      <c r="AH67" s="363"/>
      <c r="AI67" s="363"/>
      <c r="AL67" s="97"/>
      <c r="AM67" s="97"/>
      <c r="AN67" s="97"/>
      <c r="AO67" s="97"/>
      <c r="AP67" s="97"/>
      <c r="AQ67" s="97"/>
    </row>
    <row r="68" spans="2:43" ht="15.75" customHeight="1">
      <c r="D68" s="97" t="s">
        <v>1453</v>
      </c>
      <c r="E68" s="218"/>
      <c r="F68" s="218"/>
      <c r="G68" s="218"/>
      <c r="H68" s="218"/>
      <c r="I68" s="218"/>
      <c r="J68" s="218"/>
      <c r="K68" s="218"/>
      <c r="L68" s="218"/>
      <c r="M68" s="218"/>
      <c r="N68" s="97"/>
      <c r="O68" s="97"/>
      <c r="P68" s="213" t="s">
        <v>1454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 t="s">
        <v>1455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2:43" ht="15.75" customHeight="1">
      <c r="D69" s="398" t="s">
        <v>1456</v>
      </c>
      <c r="E69" s="97"/>
      <c r="F69" s="97"/>
      <c r="G69" s="97"/>
      <c r="H69" s="97"/>
      <c r="I69" s="97"/>
      <c r="J69" s="97"/>
      <c r="K69" s="97"/>
      <c r="L69" s="97"/>
      <c r="M69" s="97"/>
      <c r="N69" s="213"/>
      <c r="O69" s="213"/>
      <c r="P69" s="97" t="s">
        <v>1457</v>
      </c>
      <c r="Q69" s="213"/>
      <c r="R69" s="213"/>
      <c r="S69" s="213"/>
      <c r="T69" s="213"/>
      <c r="U69" s="213"/>
      <c r="V69" s="213"/>
      <c r="W69" s="213"/>
      <c r="X69" s="213"/>
      <c r="Y69" s="213"/>
      <c r="Z69" s="97"/>
      <c r="AA69" s="97"/>
      <c r="AB69" s="97" t="s">
        <v>1458</v>
      </c>
      <c r="AC69" s="97"/>
      <c r="AD69" s="19"/>
      <c r="AH69" s="61"/>
      <c r="AL69" s="97"/>
      <c r="AM69" s="97"/>
      <c r="AN69" s="97"/>
      <c r="AO69" s="97"/>
      <c r="AP69" s="97"/>
      <c r="AQ69" s="97"/>
    </row>
    <row r="70" spans="2:43" ht="15.95" customHeight="1">
      <c r="D70" s="97" t="s">
        <v>1459</v>
      </c>
      <c r="F70" s="61" t="s">
        <v>290</v>
      </c>
      <c r="N70" s="97"/>
      <c r="O70" s="97"/>
      <c r="P70" s="97" t="s">
        <v>1460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B70" s="97" t="s">
        <v>1461</v>
      </c>
    </row>
    <row r="71" spans="2:43" ht="15.95" customHeight="1">
      <c r="D71" s="97" t="s">
        <v>1462</v>
      </c>
      <c r="P71" s="498" t="s">
        <v>1463</v>
      </c>
      <c r="Q71" s="498"/>
      <c r="R71" s="498"/>
      <c r="S71" s="498"/>
      <c r="T71" s="498"/>
      <c r="U71" s="498"/>
      <c r="V71" s="498"/>
      <c r="W71" s="498"/>
      <c r="AD71" s="61" t="s">
        <v>290</v>
      </c>
    </row>
    <row r="72" spans="2:43" ht="15.95" customHeight="1">
      <c r="D72" s="97"/>
      <c r="Q72" s="97"/>
      <c r="R72" s="61" t="s">
        <v>290</v>
      </c>
      <c r="AD72" s="61" t="s">
        <v>290</v>
      </c>
    </row>
    <row r="73" spans="2:43" ht="15.95" customHeight="1">
      <c r="F73" s="61" t="s">
        <v>290</v>
      </c>
      <c r="R73" s="61" t="s">
        <v>290</v>
      </c>
      <c r="AB73" s="97"/>
      <c r="AC73" s="97"/>
      <c r="AD73" s="97"/>
      <c r="AE73" s="97"/>
      <c r="AF73" s="97"/>
      <c r="AG73" s="97"/>
      <c r="AH73" s="97"/>
      <c r="AI73" s="97"/>
    </row>
    <row r="74" spans="2:43" ht="15.95" customHeight="1">
      <c r="F74" s="61" t="s">
        <v>290</v>
      </c>
      <c r="R74" s="61" t="s">
        <v>290</v>
      </c>
      <c r="AB74" s="97"/>
      <c r="AC74" s="97"/>
      <c r="AD74" s="97"/>
      <c r="AE74" s="97"/>
      <c r="AF74" s="97"/>
      <c r="AG74" s="97"/>
      <c r="AH74" s="97"/>
      <c r="AI74" s="97"/>
      <c r="AJ74" s="97"/>
      <c r="AK74" s="97"/>
    </row>
    <row r="75" spans="2:43" ht="15.95" customHeight="1">
      <c r="F75" s="61" t="s">
        <v>290</v>
      </c>
      <c r="R75" s="61" t="s">
        <v>290</v>
      </c>
      <c r="AB75" s="213"/>
      <c r="AC75" s="97"/>
      <c r="AD75" s="19"/>
      <c r="AH75" s="61"/>
    </row>
    <row r="76" spans="2:43" ht="15.95" customHeight="1">
      <c r="F76" s="61" t="s">
        <v>290</v>
      </c>
      <c r="R76" s="61" t="s">
        <v>290</v>
      </c>
      <c r="AB76" s="97"/>
    </row>
    <row r="77" spans="2:43" ht="15.95" customHeight="1">
      <c r="F77" s="61" t="s">
        <v>290</v>
      </c>
      <c r="R77" s="61" t="s">
        <v>290</v>
      </c>
      <c r="AD77" s="61" t="s">
        <v>290</v>
      </c>
    </row>
    <row r="78" spans="2:43" ht="15.95" customHeight="1">
      <c r="F78" s="61" t="s">
        <v>290</v>
      </c>
      <c r="R78" s="61" t="s">
        <v>290</v>
      </c>
      <c r="AD78" s="61" t="s">
        <v>290</v>
      </c>
    </row>
    <row r="79" spans="2:43" ht="15.95" customHeight="1">
      <c r="F79" s="61" t="s">
        <v>290</v>
      </c>
      <c r="R79" s="61" t="s">
        <v>290</v>
      </c>
      <c r="AD79" s="61" t="s">
        <v>290</v>
      </c>
    </row>
    <row r="80" spans="2:43" ht="15.95" customHeight="1">
      <c r="F80" s="61" t="s">
        <v>290</v>
      </c>
      <c r="R80" s="61" t="s">
        <v>290</v>
      </c>
      <c r="AC80" s="97"/>
      <c r="AD80" s="61" t="s">
        <v>290</v>
      </c>
    </row>
    <row r="81" spans="6:30" ht="15.95" customHeight="1">
      <c r="F81" s="61" t="s">
        <v>290</v>
      </c>
      <c r="R81" s="61" t="s">
        <v>290</v>
      </c>
      <c r="AC81" s="97"/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4">
    <mergeCell ref="AH63:AK63"/>
    <mergeCell ref="AH64:AM64"/>
    <mergeCell ref="AH65:AM65"/>
    <mergeCell ref="AK1:AM1"/>
    <mergeCell ref="AL2:AM2"/>
    <mergeCell ref="AH62:AM62"/>
    <mergeCell ref="P71:W71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H9:H18 N9:N18 T9:T18 Z9:Z18 AF9:AF18">
    <cfRule type="cellIs" dxfId="28" priority="7" stopIfTrue="1" operator="greaterThan">
      <formula>G9</formula>
    </cfRule>
  </conditionalFormatting>
  <conditionalFormatting sqref="H21:H54 N21:N54 T21:T54 AF21:AF54">
    <cfRule type="cellIs" dxfId="27" priority="6" stopIfTrue="1" operator="greaterThan">
      <formula>G21</formula>
    </cfRule>
  </conditionalFormatting>
  <conditionalFormatting sqref="Z21:Z54">
    <cfRule type="cellIs" dxfId="26" priority="8" stopIfTrue="1" operator="greaterThan">
      <formula>Y21</formula>
    </cfRule>
  </conditionalFormatting>
  <conditionalFormatting sqref="AL9:AL18">
    <cfRule type="cellIs" dxfId="25" priority="1" stopIfTrue="1" operator="greaterThan">
      <formula>AK9</formula>
    </cfRule>
  </conditionalFormatting>
  <conditionalFormatting sqref="AL21:AL54">
    <cfRule type="cellIs" dxfId="24" priority="2" stopIfTrue="1" operator="greaterThan">
      <formula>AK21</formula>
    </cfRule>
  </conditionalFormatting>
  <conditionalFormatting sqref="AL63">
    <cfRule type="cellIs" dxfId="23" priority="3" stopIfTrue="1" operator="greaterThan">
      <formula>AK63</formula>
    </cfRule>
  </conditionalFormatting>
  <conditionalFormatting sqref="AT9:AT16">
    <cfRule type="cellIs" dxfId="22" priority="5" stopIfTrue="1" operator="greaterThan">
      <formula>AS9</formula>
    </cfRule>
  </conditionalFormatting>
  <conditionalFormatting sqref="AT21:AT52">
    <cfRule type="cellIs" dxfId="21" priority="4" stopIfTrue="1" operator="greaterThan">
      <formula>AS21</formula>
    </cfRule>
  </conditionalFormatting>
  <dataValidations disablePrompts="1"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B7C17165-8895-4A7D-AA0C-E322B9D04CB7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1FD040F2-8C17-4188-8D19-D5555D379BA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EA315C37-DD4A-4BD4-8446-59CFD741E8A1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1464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46204</v>
      </c>
      <c r="AL1" s="486"/>
      <c r="AM1" s="486"/>
      <c r="AN1" s="369"/>
      <c r="AO1" s="369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1465</v>
      </c>
      <c r="D9" s="16" t="s">
        <v>200</v>
      </c>
      <c r="E9" s="24" t="s">
        <v>1466</v>
      </c>
      <c r="F9" s="409" t="s">
        <v>1467</v>
      </c>
      <c r="G9" s="329">
        <v>4860</v>
      </c>
      <c r="H9" s="229"/>
      <c r="I9" s="232"/>
      <c r="J9" s="16"/>
      <c r="K9" s="223"/>
      <c r="L9" s="224"/>
      <c r="M9" s="228"/>
      <c r="N9" s="229"/>
      <c r="O9" s="232"/>
      <c r="P9" s="16"/>
      <c r="Q9" s="223"/>
      <c r="R9" s="226"/>
      <c r="S9" s="228"/>
      <c r="T9" s="229"/>
      <c r="U9" s="232"/>
      <c r="V9" s="16" t="s">
        <v>200</v>
      </c>
      <c r="W9" s="223" t="s">
        <v>1468</v>
      </c>
      <c r="X9" s="224" t="s">
        <v>1469</v>
      </c>
      <c r="Y9" s="225">
        <v>930</v>
      </c>
      <c r="Z9" s="183"/>
      <c r="AA9" s="199"/>
      <c r="AB9" s="185" t="s">
        <v>200</v>
      </c>
      <c r="AC9" s="223" t="s">
        <v>1470</v>
      </c>
      <c r="AD9" s="355" t="s">
        <v>1471</v>
      </c>
      <c r="AE9" s="225">
        <v>240</v>
      </c>
      <c r="AF9" s="229"/>
      <c r="AG9" s="141"/>
      <c r="AH9" s="185" t="s">
        <v>200</v>
      </c>
      <c r="AI9" s="190" t="s">
        <v>1472</v>
      </c>
      <c r="AJ9" s="197" t="s">
        <v>1473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200</v>
      </c>
      <c r="E10" s="24" t="s">
        <v>1474</v>
      </c>
      <c r="F10" s="24" t="s">
        <v>1475</v>
      </c>
      <c r="G10" s="225">
        <v>2130</v>
      </c>
      <c r="H10" s="229"/>
      <c r="I10" s="232"/>
      <c r="J10" s="16"/>
      <c r="K10" s="223"/>
      <c r="L10" s="224"/>
      <c r="M10" s="228"/>
      <c r="N10" s="229"/>
      <c r="O10" s="232"/>
      <c r="P10" s="16"/>
      <c r="Q10" s="223"/>
      <c r="R10" s="226"/>
      <c r="S10" s="228"/>
      <c r="T10" s="229"/>
      <c r="U10" s="232"/>
      <c r="V10" s="16" t="s">
        <v>200</v>
      </c>
      <c r="W10" s="223" t="s">
        <v>1476</v>
      </c>
      <c r="X10" s="224" t="s">
        <v>1477</v>
      </c>
      <c r="Y10" s="329">
        <v>150</v>
      </c>
      <c r="Z10" s="183"/>
      <c r="AA10" s="199"/>
      <c r="AB10" s="185" t="s">
        <v>200</v>
      </c>
      <c r="AC10" s="223" t="s">
        <v>1478</v>
      </c>
      <c r="AD10" s="224" t="s">
        <v>1479</v>
      </c>
      <c r="AE10" s="225">
        <v>70</v>
      </c>
      <c r="AF10" s="229"/>
      <c r="AG10" s="141"/>
      <c r="AH10" s="185" t="s">
        <v>200</v>
      </c>
      <c r="AI10" s="190" t="s">
        <v>1480</v>
      </c>
      <c r="AJ10" s="197" t="s">
        <v>1481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200</v>
      </c>
      <c r="E11" s="24" t="s">
        <v>1482</v>
      </c>
      <c r="F11" s="24" t="s">
        <v>1483</v>
      </c>
      <c r="G11" s="225">
        <v>2430</v>
      </c>
      <c r="H11" s="229"/>
      <c r="I11" s="232"/>
      <c r="J11" s="16"/>
      <c r="K11" s="223"/>
      <c r="L11" s="224"/>
      <c r="M11" s="228"/>
      <c r="N11" s="229"/>
      <c r="O11" s="232"/>
      <c r="P11" s="16"/>
      <c r="Q11" s="223"/>
      <c r="R11" s="226"/>
      <c r="S11" s="228"/>
      <c r="T11" s="229"/>
      <c r="U11" s="232"/>
      <c r="V11" s="16" t="s">
        <v>200</v>
      </c>
      <c r="W11" s="223" t="s">
        <v>1484</v>
      </c>
      <c r="X11" s="224" t="s">
        <v>1485</v>
      </c>
      <c r="Y11" s="329">
        <v>50</v>
      </c>
      <c r="Z11" s="183"/>
      <c r="AA11" s="199"/>
      <c r="AB11" s="185" t="s">
        <v>200</v>
      </c>
      <c r="AC11" s="223" t="s">
        <v>1486</v>
      </c>
      <c r="AD11" s="224" t="s">
        <v>1487</v>
      </c>
      <c r="AE11" s="225">
        <v>140</v>
      </c>
      <c r="AF11" s="229"/>
      <c r="AG11" s="141"/>
      <c r="AH11" s="185" t="s">
        <v>200</v>
      </c>
      <c r="AI11" s="190" t="s">
        <v>1488</v>
      </c>
      <c r="AJ11" s="197" t="s">
        <v>1489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200</v>
      </c>
      <c r="E12" s="24" t="s">
        <v>1490</v>
      </c>
      <c r="F12" s="24" t="s">
        <v>1491</v>
      </c>
      <c r="G12" s="225">
        <v>1260</v>
      </c>
      <c r="H12" s="229"/>
      <c r="I12" s="232"/>
      <c r="J12" s="16"/>
      <c r="K12" s="223"/>
      <c r="L12" s="224"/>
      <c r="M12" s="228"/>
      <c r="N12" s="229"/>
      <c r="O12" s="232"/>
      <c r="P12" s="138"/>
      <c r="Q12" s="223"/>
      <c r="R12" s="224"/>
      <c r="S12" s="228"/>
      <c r="T12" s="229"/>
      <c r="U12" s="232"/>
      <c r="V12" s="16"/>
      <c r="W12" s="223"/>
      <c r="X12" s="226"/>
      <c r="Y12" s="228"/>
      <c r="Z12" s="183"/>
      <c r="AA12" s="199"/>
      <c r="AB12" s="185" t="s">
        <v>200</v>
      </c>
      <c r="AC12" s="223" t="s">
        <v>1492</v>
      </c>
      <c r="AD12" s="224" t="s">
        <v>1493</v>
      </c>
      <c r="AE12" s="225">
        <v>30</v>
      </c>
      <c r="AF12" s="229"/>
      <c r="AG12" s="141"/>
      <c r="AH12" s="185" t="s">
        <v>200</v>
      </c>
      <c r="AI12" s="190" t="s">
        <v>1494</v>
      </c>
      <c r="AJ12" s="197" t="s">
        <v>1495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200</v>
      </c>
      <c r="E13" s="24" t="s">
        <v>1496</v>
      </c>
      <c r="F13" s="24" t="s">
        <v>1497</v>
      </c>
      <c r="G13" s="225">
        <v>760</v>
      </c>
      <c r="H13" s="229"/>
      <c r="I13" s="232"/>
      <c r="J13" s="16"/>
      <c r="K13" s="223"/>
      <c r="L13" s="224"/>
      <c r="M13" s="228"/>
      <c r="N13" s="229"/>
      <c r="O13" s="232"/>
      <c r="P13" s="138"/>
      <c r="Q13" s="223"/>
      <c r="R13" s="224"/>
      <c r="S13" s="228"/>
      <c r="T13" s="229"/>
      <c r="U13" s="232"/>
      <c r="V13" s="16"/>
      <c r="W13" s="223"/>
      <c r="X13" s="226"/>
      <c r="Y13" s="228"/>
      <c r="Z13" s="183"/>
      <c r="AA13" s="199"/>
      <c r="AB13" s="185" t="s">
        <v>200</v>
      </c>
      <c r="AC13" s="190" t="s">
        <v>1498</v>
      </c>
      <c r="AD13" s="191" t="s">
        <v>1499</v>
      </c>
      <c r="AE13" s="225">
        <v>30</v>
      </c>
      <c r="AF13" s="229"/>
      <c r="AG13" s="141"/>
      <c r="AH13" s="185" t="s">
        <v>200</v>
      </c>
      <c r="AI13" s="223" t="s">
        <v>1500</v>
      </c>
      <c r="AJ13" s="224" t="s">
        <v>1501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200</v>
      </c>
      <c r="E14" s="24" t="s">
        <v>1502</v>
      </c>
      <c r="F14" s="24" t="s">
        <v>1503</v>
      </c>
      <c r="G14" s="225">
        <v>460</v>
      </c>
      <c r="H14" s="229"/>
      <c r="I14" s="232"/>
      <c r="J14" s="138"/>
      <c r="K14" s="223"/>
      <c r="L14" s="224"/>
      <c r="M14" s="228"/>
      <c r="N14" s="229"/>
      <c r="O14" s="232"/>
      <c r="P14" s="16"/>
      <c r="Q14" s="223"/>
      <c r="R14" s="224"/>
      <c r="S14" s="228"/>
      <c r="T14" s="229"/>
      <c r="U14" s="232"/>
      <c r="V14" s="16"/>
      <c r="W14" s="223"/>
      <c r="X14" s="226"/>
      <c r="Y14" s="228"/>
      <c r="Z14" s="183"/>
      <c r="AA14" s="199"/>
      <c r="AB14" s="185" t="s">
        <v>200</v>
      </c>
      <c r="AC14" s="190" t="s">
        <v>1504</v>
      </c>
      <c r="AD14" s="191" t="s">
        <v>1505</v>
      </c>
      <c r="AE14" s="181">
        <v>20</v>
      </c>
      <c r="AF14" s="229"/>
      <c r="AG14" s="141"/>
      <c r="AH14" s="185"/>
      <c r="AI14" s="223" t="s">
        <v>1506</v>
      </c>
      <c r="AJ14" s="224" t="s">
        <v>1507</v>
      </c>
      <c r="AK14" s="227" t="s">
        <v>333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/>
      <c r="G15" s="228"/>
      <c r="H15" s="229"/>
      <c r="I15" s="232"/>
      <c r="J15" s="16"/>
      <c r="K15" s="223"/>
      <c r="L15" s="224"/>
      <c r="M15" s="228"/>
      <c r="N15" s="229"/>
      <c r="O15" s="232"/>
      <c r="P15" s="16"/>
      <c r="Q15" s="223"/>
      <c r="R15" s="224"/>
      <c r="S15" s="228"/>
      <c r="T15" s="229"/>
      <c r="U15" s="232"/>
      <c r="V15" s="16"/>
      <c r="W15" s="223"/>
      <c r="X15" s="191"/>
      <c r="Y15" s="181"/>
      <c r="Z15" s="183"/>
      <c r="AA15" s="199"/>
      <c r="AB15" s="185"/>
      <c r="AC15" s="223"/>
      <c r="AD15" s="355"/>
      <c r="AE15" s="228"/>
      <c r="AF15" s="183"/>
      <c r="AG15" s="141"/>
      <c r="AH15" s="185"/>
      <c r="AI15" s="20" t="s">
        <v>1508</v>
      </c>
      <c r="AJ15" s="130" t="s">
        <v>1509</v>
      </c>
      <c r="AK15" s="227" t="s">
        <v>333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/>
      <c r="F16" s="24"/>
      <c r="G16" s="228"/>
      <c r="H16" s="229"/>
      <c r="I16" s="232"/>
      <c r="J16" s="138"/>
      <c r="K16" s="223"/>
      <c r="L16" s="226"/>
      <c r="M16" s="225"/>
      <c r="N16" s="229"/>
      <c r="O16" s="232"/>
      <c r="P16" s="16"/>
      <c r="Q16" s="223"/>
      <c r="R16" s="224"/>
      <c r="S16" s="228"/>
      <c r="T16" s="229"/>
      <c r="U16" s="232"/>
      <c r="V16" s="16"/>
      <c r="W16" s="223"/>
      <c r="X16" s="191"/>
      <c r="Y16" s="181"/>
      <c r="Z16" s="183"/>
      <c r="AA16" s="199"/>
      <c r="AB16" s="185"/>
      <c r="AC16" s="223"/>
      <c r="AD16" s="224"/>
      <c r="AE16" s="228"/>
      <c r="AF16" s="183"/>
      <c r="AG16" s="141"/>
      <c r="AH16" s="185"/>
      <c r="AI16" s="20" t="s">
        <v>1510</v>
      </c>
      <c r="AJ16" s="130" t="s">
        <v>1511</v>
      </c>
      <c r="AK16" s="227" t="s">
        <v>333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/>
      <c r="F17" s="24"/>
      <c r="G17" s="228"/>
      <c r="H17" s="229"/>
      <c r="I17" s="232"/>
      <c r="J17" s="16"/>
      <c r="K17" s="223"/>
      <c r="L17" s="226"/>
      <c r="M17" s="225"/>
      <c r="N17" s="229"/>
      <c r="O17" s="232"/>
      <c r="P17" s="16"/>
      <c r="Q17" s="223"/>
      <c r="R17" s="224"/>
      <c r="S17" s="228"/>
      <c r="T17" s="229"/>
      <c r="U17" s="232"/>
      <c r="V17" s="138"/>
      <c r="W17" s="223"/>
      <c r="X17" s="190"/>
      <c r="Y17" s="181"/>
      <c r="Z17" s="183"/>
      <c r="AA17" s="199"/>
      <c r="AB17" s="196"/>
      <c r="AC17" s="223"/>
      <c r="AD17" s="224"/>
      <c r="AE17" s="228"/>
      <c r="AF17" s="183"/>
      <c r="AG17" s="141"/>
      <c r="AH17" s="185"/>
      <c r="AI17" s="20" t="s">
        <v>1512</v>
      </c>
      <c r="AJ17" s="130" t="s">
        <v>1513</v>
      </c>
      <c r="AK17" s="227" t="s">
        <v>333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/>
      <c r="F18" s="24"/>
      <c r="G18" s="228"/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290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/>
      <c r="AD18" s="224"/>
      <c r="AE18" s="228"/>
      <c r="AF18" s="183"/>
      <c r="AG18" s="141"/>
      <c r="AH18" s="185"/>
      <c r="AI18" s="20" t="s">
        <v>1514</v>
      </c>
      <c r="AJ18" s="130" t="s">
        <v>1515</v>
      </c>
      <c r="AK18" s="227" t="s">
        <v>333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/>
      <c r="F19" s="24"/>
      <c r="G19" s="228"/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290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1516</v>
      </c>
      <c r="AJ19" s="130" t="s">
        <v>1517</v>
      </c>
      <c r="AK19" s="227" t="s">
        <v>333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/>
      <c r="F20" s="24"/>
      <c r="G20" s="228"/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290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290</v>
      </c>
      <c r="AE20" s="181"/>
      <c r="AF20" s="183"/>
      <c r="AG20" s="141"/>
      <c r="AH20" s="185"/>
      <c r="AI20" s="20" t="s">
        <v>1518</v>
      </c>
      <c r="AJ20" s="130" t="s">
        <v>1519</v>
      </c>
      <c r="AK20" s="227" t="s">
        <v>333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/>
      <c r="F21" s="24"/>
      <c r="G21" s="228"/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290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1520</v>
      </c>
      <c r="AJ21" s="130" t="s">
        <v>1521</v>
      </c>
      <c r="AK21" s="227" t="s">
        <v>333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/>
      <c r="F22" s="24"/>
      <c r="G22" s="228"/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290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1522</v>
      </c>
      <c r="AJ22" s="130" t="s">
        <v>1523</v>
      </c>
      <c r="AK22" s="227" t="s">
        <v>333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228"/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290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1524</v>
      </c>
      <c r="AJ23" s="130" t="s">
        <v>1525</v>
      </c>
      <c r="AK23" s="227" t="s">
        <v>333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/>
      <c r="F24" s="24"/>
      <c r="G24" s="228"/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290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290</v>
      </c>
      <c r="AE24" s="135"/>
      <c r="AF24" s="133"/>
      <c r="AG24" s="141"/>
      <c r="AH24" s="185"/>
      <c r="AI24" s="20" t="s">
        <v>1526</v>
      </c>
      <c r="AJ24" s="130" t="s">
        <v>1527</v>
      </c>
      <c r="AK24" s="227" t="s">
        <v>333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290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290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290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290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290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290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290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290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290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290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290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290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290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290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290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290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338</v>
      </c>
      <c r="C31" s="26">
        <f>SUM(G31,M31,S31,Y31,AE31,AK31)</f>
        <v>14810</v>
      </c>
      <c r="D31" s="27"/>
      <c r="E31" s="143"/>
      <c r="F31" s="143" t="s">
        <v>290</v>
      </c>
      <c r="G31" s="144">
        <f>SUM(G9:G30)</f>
        <v>11900</v>
      </c>
      <c r="H31" s="144"/>
      <c r="I31" s="145"/>
      <c r="J31" s="27"/>
      <c r="K31" s="143"/>
      <c r="L31" s="143" t="s">
        <v>290</v>
      </c>
      <c r="M31" s="144">
        <f>SUM(M9:M30)</f>
        <v>0</v>
      </c>
      <c r="N31" s="144"/>
      <c r="O31" s="145"/>
      <c r="P31" s="27"/>
      <c r="Q31" s="143"/>
      <c r="R31" s="143" t="s">
        <v>290</v>
      </c>
      <c r="S31" s="144">
        <f>SUM(S9:S30)</f>
        <v>0</v>
      </c>
      <c r="T31" s="144"/>
      <c r="U31" s="145"/>
      <c r="V31" s="27"/>
      <c r="W31" s="143"/>
      <c r="X31" s="143" t="s">
        <v>290</v>
      </c>
      <c r="Y31" s="144">
        <f>SUM(Y9:Y30)</f>
        <v>1130</v>
      </c>
      <c r="Z31" s="144"/>
      <c r="AA31" s="145"/>
      <c r="AB31" s="27"/>
      <c r="AC31" s="143"/>
      <c r="AD31" s="143" t="s">
        <v>290</v>
      </c>
      <c r="AE31" s="144">
        <f>SUM(AE9:AE30)</f>
        <v>530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339</v>
      </c>
      <c r="C32" s="34">
        <f>SUM(H32,N32,T32,Z32,AF32,AL32)</f>
        <v>0</v>
      </c>
      <c r="D32" s="35"/>
      <c r="E32" s="148"/>
      <c r="F32" s="148" t="s">
        <v>290</v>
      </c>
      <c r="G32" s="149"/>
      <c r="H32" s="149">
        <f>SUM(H9:H30)</f>
        <v>0</v>
      </c>
      <c r="I32" s="150"/>
      <c r="J32" s="35"/>
      <c r="K32" s="148"/>
      <c r="L32" s="148" t="s">
        <v>290</v>
      </c>
      <c r="M32" s="149"/>
      <c r="N32" s="149">
        <f>SUM(N9:N30)</f>
        <v>0</v>
      </c>
      <c r="O32" s="150"/>
      <c r="P32" s="35"/>
      <c r="Q32" s="148"/>
      <c r="R32" s="148" t="s">
        <v>290</v>
      </c>
      <c r="S32" s="149"/>
      <c r="T32" s="149">
        <f>SUM(T9:T30)</f>
        <v>0</v>
      </c>
      <c r="U32" s="150"/>
      <c r="V32" s="35"/>
      <c r="W32" s="148"/>
      <c r="X32" s="148" t="s">
        <v>290</v>
      </c>
      <c r="Y32" s="149"/>
      <c r="Z32" s="149">
        <f>SUM(Z9:Z30)</f>
        <v>0</v>
      </c>
      <c r="AA32" s="150"/>
      <c r="AB32" s="35"/>
      <c r="AC32" s="148"/>
      <c r="AD32" s="148" t="s">
        <v>290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1528</v>
      </c>
      <c r="D33" s="16" t="s">
        <v>200</v>
      </c>
      <c r="E33" s="24" t="s">
        <v>1529</v>
      </c>
      <c r="F33" s="24" t="s">
        <v>1530</v>
      </c>
      <c r="G33" s="225">
        <v>1810</v>
      </c>
      <c r="H33" s="183"/>
      <c r="I33" s="192"/>
      <c r="J33" s="185" t="s">
        <v>200</v>
      </c>
      <c r="K33" s="223" t="s">
        <v>1531</v>
      </c>
      <c r="L33" s="355" t="s">
        <v>1532</v>
      </c>
      <c r="M33" s="225">
        <v>410</v>
      </c>
      <c r="N33" s="183"/>
      <c r="O33" s="192"/>
      <c r="P33" s="185" t="s">
        <v>200</v>
      </c>
      <c r="Q33" s="190" t="s">
        <v>1533</v>
      </c>
      <c r="R33" s="191" t="s">
        <v>1534</v>
      </c>
      <c r="S33" s="225">
        <v>400</v>
      </c>
      <c r="T33" s="183"/>
      <c r="U33" s="192"/>
      <c r="V33" s="16" t="s">
        <v>200</v>
      </c>
      <c r="W33" s="20" t="s">
        <v>1533</v>
      </c>
      <c r="X33" s="130" t="s">
        <v>1535</v>
      </c>
      <c r="Y33" s="225">
        <v>750</v>
      </c>
      <c r="Z33" s="133"/>
      <c r="AA33" s="199"/>
      <c r="AB33" s="185" t="s">
        <v>200</v>
      </c>
      <c r="AC33" s="190" t="s">
        <v>1533</v>
      </c>
      <c r="AD33" s="191" t="s">
        <v>1536</v>
      </c>
      <c r="AE33" s="225">
        <v>200</v>
      </c>
      <c r="AF33" s="133"/>
      <c r="AG33" s="141"/>
      <c r="AH33" s="185" t="s">
        <v>200</v>
      </c>
      <c r="AI33" s="190" t="s">
        <v>1537</v>
      </c>
      <c r="AJ33" s="197" t="s">
        <v>1538</v>
      </c>
      <c r="AK33" s="225">
        <v>350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200</v>
      </c>
      <c r="E34" s="24" t="s">
        <v>1539</v>
      </c>
      <c r="F34" s="24" t="s">
        <v>1540</v>
      </c>
      <c r="G34" s="225">
        <v>1550</v>
      </c>
      <c r="H34" s="183"/>
      <c r="I34" s="192"/>
      <c r="J34" s="185"/>
      <c r="K34" s="223"/>
      <c r="L34" s="224"/>
      <c r="M34" s="406"/>
      <c r="N34" s="183"/>
      <c r="O34" s="192"/>
      <c r="P34" s="185"/>
      <c r="Q34" s="190"/>
      <c r="R34" s="191" t="s">
        <v>290</v>
      </c>
      <c r="S34" s="181"/>
      <c r="T34" s="183"/>
      <c r="U34" s="192"/>
      <c r="V34" s="185"/>
      <c r="W34" s="190"/>
      <c r="X34" s="191" t="s">
        <v>290</v>
      </c>
      <c r="Y34" s="181"/>
      <c r="Z34" s="183"/>
      <c r="AA34" s="199"/>
      <c r="AB34" s="185"/>
      <c r="AC34" s="190"/>
      <c r="AD34" s="191" t="s">
        <v>290</v>
      </c>
      <c r="AE34" s="181"/>
      <c r="AF34" s="133"/>
      <c r="AG34" s="141"/>
      <c r="AH34" s="185" t="s">
        <v>200</v>
      </c>
      <c r="AI34" s="190" t="s">
        <v>1541</v>
      </c>
      <c r="AJ34" s="197" t="s">
        <v>1542</v>
      </c>
      <c r="AK34" s="225">
        <v>100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290</v>
      </c>
      <c r="G35" s="181"/>
      <c r="H35" s="183"/>
      <c r="I35" s="192"/>
      <c r="J35" s="196"/>
      <c r="K35" s="190"/>
      <c r="L35" s="190" t="s">
        <v>290</v>
      </c>
      <c r="M35" s="181"/>
      <c r="N35" s="183"/>
      <c r="O35" s="192"/>
      <c r="P35" s="196"/>
      <c r="Q35" s="190"/>
      <c r="R35" s="190" t="s">
        <v>290</v>
      </c>
      <c r="S35" s="181"/>
      <c r="T35" s="183"/>
      <c r="U35" s="192"/>
      <c r="V35" s="196"/>
      <c r="W35" s="190"/>
      <c r="X35" s="190" t="s">
        <v>290</v>
      </c>
      <c r="Y35" s="181"/>
      <c r="Z35" s="183"/>
      <c r="AA35" s="199"/>
      <c r="AB35" s="196"/>
      <c r="AC35" s="190"/>
      <c r="AD35" s="190" t="s">
        <v>290</v>
      </c>
      <c r="AE35" s="181"/>
      <c r="AF35" s="133"/>
      <c r="AG35" s="141"/>
      <c r="AH35" s="185"/>
      <c r="AI35" s="190" t="s">
        <v>1543</v>
      </c>
      <c r="AJ35" s="197" t="s">
        <v>1544</v>
      </c>
      <c r="AK35" s="343" t="s">
        <v>333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290</v>
      </c>
      <c r="G36" s="181"/>
      <c r="H36" s="183"/>
      <c r="I36" s="192"/>
      <c r="J36" s="196"/>
      <c r="K36" s="190"/>
      <c r="L36" s="190" t="s">
        <v>290</v>
      </c>
      <c r="M36" s="181"/>
      <c r="N36" s="183"/>
      <c r="O36" s="192"/>
      <c r="P36" s="196"/>
      <c r="Q36" s="190"/>
      <c r="R36" s="190" t="s">
        <v>290</v>
      </c>
      <c r="S36" s="181"/>
      <c r="T36" s="183"/>
      <c r="U36" s="192"/>
      <c r="V36" s="196"/>
      <c r="W36" s="190"/>
      <c r="X36" s="190" t="s">
        <v>290</v>
      </c>
      <c r="Y36" s="181"/>
      <c r="Z36" s="183"/>
      <c r="AA36" s="199"/>
      <c r="AB36" s="196"/>
      <c r="AC36" s="190"/>
      <c r="AD36" s="190" t="s">
        <v>290</v>
      </c>
      <c r="AE36" s="181"/>
      <c r="AF36" s="133"/>
      <c r="AG36" s="141"/>
      <c r="AH36" s="185"/>
      <c r="AI36" s="190" t="s">
        <v>1545</v>
      </c>
      <c r="AJ36" s="197" t="s">
        <v>1546</v>
      </c>
      <c r="AK36" s="343" t="s">
        <v>333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290</v>
      </c>
      <c r="G37" s="182"/>
      <c r="H37" s="183"/>
      <c r="I37" s="192"/>
      <c r="J37" s="196"/>
      <c r="K37" s="190"/>
      <c r="L37" s="190" t="s">
        <v>290</v>
      </c>
      <c r="M37" s="181"/>
      <c r="N37" s="183"/>
      <c r="O37" s="192"/>
      <c r="P37" s="196"/>
      <c r="Q37" s="190"/>
      <c r="R37" s="190" t="s">
        <v>290</v>
      </c>
      <c r="S37" s="181"/>
      <c r="T37" s="183"/>
      <c r="U37" s="192"/>
      <c r="V37" s="196"/>
      <c r="W37" s="190"/>
      <c r="X37" s="190" t="s">
        <v>290</v>
      </c>
      <c r="Y37" s="181"/>
      <c r="Z37" s="183"/>
      <c r="AA37" s="199"/>
      <c r="AB37" s="196"/>
      <c r="AC37" s="190"/>
      <c r="AD37" s="190" t="s">
        <v>290</v>
      </c>
      <c r="AE37" s="181"/>
      <c r="AF37" s="133"/>
      <c r="AG37" s="141"/>
      <c r="AH37" s="138"/>
      <c r="AI37" s="20" t="s">
        <v>1547</v>
      </c>
      <c r="AJ37" s="130" t="s">
        <v>1548</v>
      </c>
      <c r="AK37" s="343" t="s">
        <v>333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290</v>
      </c>
      <c r="G38" s="181"/>
      <c r="H38" s="183"/>
      <c r="I38" s="192"/>
      <c r="J38" s="196"/>
      <c r="K38" s="190"/>
      <c r="L38" s="190" t="s">
        <v>290</v>
      </c>
      <c r="M38" s="181"/>
      <c r="N38" s="183"/>
      <c r="O38" s="192"/>
      <c r="P38" s="196"/>
      <c r="Q38" s="190"/>
      <c r="R38" s="190" t="s">
        <v>290</v>
      </c>
      <c r="S38" s="181"/>
      <c r="T38" s="183"/>
      <c r="U38" s="192"/>
      <c r="V38" s="196"/>
      <c r="W38" s="190"/>
      <c r="X38" s="190" t="s">
        <v>290</v>
      </c>
      <c r="Y38" s="181"/>
      <c r="Z38" s="183"/>
      <c r="AA38" s="199"/>
      <c r="AB38" s="196"/>
      <c r="AC38" s="190"/>
      <c r="AD38" s="190" t="s">
        <v>290</v>
      </c>
      <c r="AE38" s="181"/>
      <c r="AF38" s="133"/>
      <c r="AG38" s="141"/>
      <c r="AH38" s="185"/>
      <c r="AI38" s="223" t="s">
        <v>1549</v>
      </c>
      <c r="AJ38" s="224" t="s">
        <v>1550</v>
      </c>
      <c r="AK38" s="227" t="s">
        <v>537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290</v>
      </c>
      <c r="G39" s="181"/>
      <c r="H39" s="183"/>
      <c r="I39" s="192"/>
      <c r="J39" s="196"/>
      <c r="K39" s="190"/>
      <c r="L39" s="190" t="s">
        <v>290</v>
      </c>
      <c r="M39" s="181"/>
      <c r="N39" s="183"/>
      <c r="O39" s="192"/>
      <c r="P39" s="196"/>
      <c r="Q39" s="190"/>
      <c r="R39" s="190" t="s">
        <v>290</v>
      </c>
      <c r="S39" s="181"/>
      <c r="T39" s="183"/>
      <c r="U39" s="192"/>
      <c r="V39" s="196"/>
      <c r="W39" s="190"/>
      <c r="X39" s="190" t="s">
        <v>290</v>
      </c>
      <c r="Y39" s="181"/>
      <c r="Z39" s="183"/>
      <c r="AA39" s="199"/>
      <c r="AB39" s="196"/>
      <c r="AC39" s="190"/>
      <c r="AD39" s="190" t="s">
        <v>290</v>
      </c>
      <c r="AE39" s="181"/>
      <c r="AF39" s="133"/>
      <c r="AG39" s="141"/>
      <c r="AH39" s="185"/>
      <c r="AI39" s="223" t="s">
        <v>1551</v>
      </c>
      <c r="AJ39" s="224" t="s">
        <v>1552</v>
      </c>
      <c r="AK39" s="227" t="s">
        <v>537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290</v>
      </c>
      <c r="G40" s="181"/>
      <c r="H40" s="183"/>
      <c r="I40" s="192"/>
      <c r="J40" s="196"/>
      <c r="K40" s="190"/>
      <c r="L40" s="190" t="s">
        <v>290</v>
      </c>
      <c r="M40" s="181"/>
      <c r="N40" s="183"/>
      <c r="O40" s="192"/>
      <c r="P40" s="196"/>
      <c r="Q40" s="190"/>
      <c r="R40" s="190" t="s">
        <v>290</v>
      </c>
      <c r="S40" s="181"/>
      <c r="T40" s="183"/>
      <c r="U40" s="192"/>
      <c r="V40" s="196"/>
      <c r="W40" s="190"/>
      <c r="X40" s="190" t="s">
        <v>290</v>
      </c>
      <c r="Y40" s="181"/>
      <c r="Z40" s="183"/>
      <c r="AA40" s="199"/>
      <c r="AB40" s="196"/>
      <c r="AC40" s="190"/>
      <c r="AD40" s="190" t="s">
        <v>290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290</v>
      </c>
      <c r="G41" s="181"/>
      <c r="H41" s="183"/>
      <c r="I41" s="192"/>
      <c r="J41" s="196"/>
      <c r="K41" s="190"/>
      <c r="L41" s="190" t="s">
        <v>290</v>
      </c>
      <c r="M41" s="181"/>
      <c r="N41" s="183"/>
      <c r="O41" s="192"/>
      <c r="P41" s="196"/>
      <c r="Q41" s="190"/>
      <c r="R41" s="190" t="s">
        <v>290</v>
      </c>
      <c r="S41" s="181"/>
      <c r="T41" s="183"/>
      <c r="U41" s="192"/>
      <c r="V41" s="196"/>
      <c r="W41" s="190"/>
      <c r="X41" s="190" t="s">
        <v>290</v>
      </c>
      <c r="Y41" s="181"/>
      <c r="Z41" s="183"/>
      <c r="AA41" s="199"/>
      <c r="AB41" s="185"/>
      <c r="AC41" s="186"/>
      <c r="AD41" s="186" t="s">
        <v>290</v>
      </c>
      <c r="AE41" s="182"/>
      <c r="AF41" s="133"/>
      <c r="AG41" s="141"/>
      <c r="AH41" s="185"/>
      <c r="AI41" s="190"/>
      <c r="AJ41" s="197"/>
      <c r="AK41" s="225"/>
      <c r="AL41" s="133"/>
      <c r="AM41" s="142"/>
    </row>
    <row r="42" spans="2:50" ht="16.5" customHeight="1">
      <c r="B42" s="22"/>
      <c r="D42" s="138"/>
      <c r="E42" s="24"/>
      <c r="F42" s="24" t="s">
        <v>290</v>
      </c>
      <c r="G42" s="181"/>
      <c r="H42" s="183"/>
      <c r="I42" s="193"/>
      <c r="J42" s="196"/>
      <c r="K42" s="190"/>
      <c r="L42" s="190" t="s">
        <v>290</v>
      </c>
      <c r="M42" s="181"/>
      <c r="N42" s="183"/>
      <c r="O42" s="193"/>
      <c r="P42" s="196"/>
      <c r="Q42" s="190"/>
      <c r="R42" s="190" t="s">
        <v>290</v>
      </c>
      <c r="S42" s="181"/>
      <c r="T42" s="183"/>
      <c r="U42" s="193"/>
      <c r="V42" s="185"/>
      <c r="W42" s="190"/>
      <c r="X42" s="191" t="s">
        <v>290</v>
      </c>
      <c r="Y42" s="181"/>
      <c r="Z42" s="183"/>
      <c r="AA42" s="194"/>
      <c r="AB42" s="196"/>
      <c r="AC42" s="190"/>
      <c r="AD42" s="190" t="s">
        <v>290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290</v>
      </c>
      <c r="G43" s="181"/>
      <c r="H43" s="183"/>
      <c r="I43" s="193"/>
      <c r="J43" s="196"/>
      <c r="K43" s="190"/>
      <c r="L43" s="190" t="s">
        <v>290</v>
      </c>
      <c r="M43" s="181"/>
      <c r="N43" s="183"/>
      <c r="O43" s="193"/>
      <c r="P43" s="196"/>
      <c r="Q43" s="190"/>
      <c r="R43" s="190" t="s">
        <v>290</v>
      </c>
      <c r="S43" s="181"/>
      <c r="T43" s="183"/>
      <c r="U43" s="193"/>
      <c r="V43" s="196"/>
      <c r="W43" s="190"/>
      <c r="X43" s="190" t="s">
        <v>290</v>
      </c>
      <c r="Y43" s="181"/>
      <c r="Z43" s="183"/>
      <c r="AA43" s="194"/>
      <c r="AB43" s="196"/>
      <c r="AC43" s="190"/>
      <c r="AD43" s="190" t="s">
        <v>290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290</v>
      </c>
      <c r="G44" s="181"/>
      <c r="H44" s="183"/>
      <c r="I44" s="193"/>
      <c r="J44" s="196"/>
      <c r="K44" s="190"/>
      <c r="L44" s="190" t="s">
        <v>290</v>
      </c>
      <c r="M44" s="181"/>
      <c r="N44" s="183"/>
      <c r="O44" s="193"/>
      <c r="P44" s="196"/>
      <c r="Q44" s="190"/>
      <c r="R44" s="190" t="s">
        <v>290</v>
      </c>
      <c r="S44" s="181"/>
      <c r="T44" s="183"/>
      <c r="U44" s="193"/>
      <c r="V44" s="185"/>
      <c r="W44" s="190"/>
      <c r="X44" s="191" t="s">
        <v>290</v>
      </c>
      <c r="Y44" s="181"/>
      <c r="Z44" s="183"/>
      <c r="AA44" s="194"/>
      <c r="AB44" s="196"/>
      <c r="AC44" s="190"/>
      <c r="AD44" s="190" t="s">
        <v>290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290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290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290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290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290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290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290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290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290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290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290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290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290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290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290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290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290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5570</v>
      </c>
      <c r="D55" s="31"/>
      <c r="E55" s="143"/>
      <c r="F55" s="143" t="s">
        <v>290</v>
      </c>
      <c r="G55" s="144">
        <f>SUM(G33:G54)</f>
        <v>3360</v>
      </c>
      <c r="H55" s="144"/>
      <c r="I55" s="29"/>
      <c r="J55" s="31"/>
      <c r="K55" s="143"/>
      <c r="L55" s="143"/>
      <c r="M55" s="144">
        <f>SUM(M33:M54)</f>
        <v>410</v>
      </c>
      <c r="N55" s="144"/>
      <c r="O55" s="29"/>
      <c r="P55" s="31"/>
      <c r="Q55" s="143"/>
      <c r="R55" s="143" t="s">
        <v>290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290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450</v>
      </c>
      <c r="AL55" s="144"/>
      <c r="AM55" s="32"/>
    </row>
    <row r="56" spans="2:39" ht="15.75" customHeight="1" thickBot="1">
      <c r="B56" s="37" t="s">
        <v>339</v>
      </c>
      <c r="C56" s="34">
        <f>SUM(H56,N56,T56,Z56,AF56,AL56)</f>
        <v>0</v>
      </c>
      <c r="D56" s="39"/>
      <c r="E56" s="163"/>
      <c r="F56" s="163" t="s">
        <v>290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290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290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SUM(G31,G55)</f>
        <v>15260</v>
      </c>
      <c r="H57" s="166">
        <f>SUM(H56,H32)</f>
        <v>0</v>
      </c>
      <c r="I57" s="48"/>
      <c r="J57" s="46"/>
      <c r="K57" s="165"/>
      <c r="L57" s="165"/>
      <c r="M57" s="166">
        <f>SUM(M31,M55)</f>
        <v>410</v>
      </c>
      <c r="N57" s="166">
        <f>SUM(N56,N32)</f>
        <v>0</v>
      </c>
      <c r="O57" s="48"/>
      <c r="P57" s="46"/>
      <c r="Q57" s="165"/>
      <c r="R57" s="165" t="s">
        <v>290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1880</v>
      </c>
      <c r="Z57" s="166">
        <f>SUM(Z56,Z32)</f>
        <v>0</v>
      </c>
      <c r="AA57" s="48"/>
      <c r="AB57" s="46"/>
      <c r="AC57" s="165"/>
      <c r="AD57" s="165" t="s">
        <v>290</v>
      </c>
      <c r="AE57" s="166">
        <f>SUM(AE31,AE55)</f>
        <v>730</v>
      </c>
      <c r="AF57" s="166">
        <f>SUM(AF56,AF32)</f>
        <v>0</v>
      </c>
      <c r="AG57" s="49"/>
      <c r="AH57" s="46"/>
      <c r="AI57" s="47"/>
      <c r="AJ57" s="47"/>
      <c r="AK57" s="166">
        <f>SUM(AK31,AK55)</f>
        <v>1700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6.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348</v>
      </c>
      <c r="D67" s="97" t="s">
        <v>1553</v>
      </c>
      <c r="E67" s="363"/>
      <c r="F67" s="363"/>
      <c r="G67" s="363"/>
      <c r="H67" s="363"/>
      <c r="I67" s="363"/>
      <c r="J67" s="363"/>
      <c r="K67" s="363"/>
      <c r="L67" s="363"/>
      <c r="M67" s="363"/>
      <c r="N67" s="217"/>
      <c r="O67" s="97"/>
      <c r="P67" s="97" t="s">
        <v>1554</v>
      </c>
      <c r="R67" s="61" t="s">
        <v>290</v>
      </c>
      <c r="S67" s="97"/>
      <c r="W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97" t="s">
        <v>1555</v>
      </c>
      <c r="E68" s="97"/>
      <c r="F68" s="97"/>
      <c r="G68" s="97"/>
      <c r="H68" s="97"/>
      <c r="I68" s="97"/>
      <c r="J68" s="97"/>
      <c r="K68" s="97"/>
      <c r="O68" s="97"/>
      <c r="P68" s="97" t="s">
        <v>1556</v>
      </c>
      <c r="R68" s="61" t="s">
        <v>290</v>
      </c>
      <c r="S68" s="97"/>
      <c r="W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 t="s">
        <v>1557</v>
      </c>
      <c r="E69" s="97"/>
      <c r="F69" s="97"/>
      <c r="G69" s="97"/>
      <c r="H69" s="97"/>
      <c r="I69" s="97"/>
      <c r="J69" s="97"/>
      <c r="K69" s="97"/>
      <c r="O69" s="97"/>
      <c r="P69" s="97" t="s">
        <v>1558</v>
      </c>
      <c r="R69" s="61" t="s">
        <v>290</v>
      </c>
      <c r="S69" s="97"/>
      <c r="W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 t="s">
        <v>1559</v>
      </c>
      <c r="E70" s="97"/>
      <c r="O70" s="97"/>
      <c r="P70" s="97"/>
      <c r="R70" s="61" t="s">
        <v>290</v>
      </c>
      <c r="S70" s="97"/>
      <c r="W70" s="97"/>
      <c r="AB70" s="97"/>
      <c r="AC70" s="97"/>
      <c r="AL70" s="217"/>
    </row>
    <row r="71" spans="2:39" ht="16.5" customHeight="1">
      <c r="D71" s="97"/>
      <c r="O71" s="97"/>
      <c r="P71" s="97"/>
      <c r="R71" s="61" t="s">
        <v>290</v>
      </c>
      <c r="S71" s="97"/>
      <c r="W71" s="97"/>
      <c r="AD71" s="61" t="s">
        <v>290</v>
      </c>
    </row>
    <row r="72" spans="2:39" ht="16.5" customHeight="1">
      <c r="D72" s="97"/>
      <c r="Q72" s="97"/>
      <c r="R72" s="61" t="s">
        <v>290</v>
      </c>
      <c r="AD72" s="61" t="s">
        <v>290</v>
      </c>
    </row>
    <row r="73" spans="2:39" ht="16.5" customHeight="1">
      <c r="D73" s="97"/>
      <c r="F73" s="61" t="s">
        <v>290</v>
      </c>
      <c r="R73" s="61" t="s">
        <v>290</v>
      </c>
    </row>
    <row r="74" spans="2:39" ht="16.5" customHeight="1">
      <c r="F74" s="61" t="s">
        <v>290</v>
      </c>
      <c r="R74" s="61" t="s">
        <v>290</v>
      </c>
      <c r="AD74" s="61" t="s">
        <v>290</v>
      </c>
    </row>
    <row r="75" spans="2:39" ht="16.5" customHeight="1">
      <c r="F75" s="61" t="s">
        <v>290</v>
      </c>
      <c r="R75" s="61" t="s">
        <v>290</v>
      </c>
      <c r="AD75" s="61" t="s">
        <v>290</v>
      </c>
    </row>
    <row r="76" spans="2:39" ht="16.5" customHeight="1">
      <c r="F76" s="61" t="s">
        <v>290</v>
      </c>
      <c r="R76" s="61" t="s">
        <v>290</v>
      </c>
      <c r="AD76" s="61" t="s">
        <v>290</v>
      </c>
    </row>
    <row r="77" spans="2:39" ht="16.5" customHeight="1"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R77" s="61" t="s">
        <v>290</v>
      </c>
      <c r="AD77" s="61" t="s">
        <v>290</v>
      </c>
    </row>
    <row r="78" spans="2:39" ht="16.5" customHeight="1">
      <c r="C78" s="498"/>
      <c r="D78" s="498"/>
      <c r="E78" s="498"/>
      <c r="F78" s="498"/>
      <c r="G78" s="498"/>
      <c r="H78" s="498"/>
      <c r="I78" s="498"/>
      <c r="J78" s="498"/>
      <c r="R78" s="61" t="s">
        <v>290</v>
      </c>
      <c r="AD78" s="61" t="s">
        <v>290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290</v>
      </c>
      <c r="AD79" s="61" t="s">
        <v>290</v>
      </c>
    </row>
    <row r="80" spans="2:39" ht="15.75" customHeight="1">
      <c r="C80" s="97"/>
      <c r="D80" s="97"/>
      <c r="I80" s="19"/>
      <c r="J80" s="61"/>
      <c r="R80" s="61" t="s">
        <v>290</v>
      </c>
      <c r="AD80" s="61" t="s">
        <v>290</v>
      </c>
    </row>
    <row r="81" spans="6:30" ht="15.7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5">
    <mergeCell ref="AK1:AM1"/>
    <mergeCell ref="B4:C5"/>
    <mergeCell ref="D4:E5"/>
    <mergeCell ref="G4:Q5"/>
    <mergeCell ref="S4:S5"/>
    <mergeCell ref="T4:U5"/>
    <mergeCell ref="AL2:AM2"/>
    <mergeCell ref="V4:AA5"/>
    <mergeCell ref="AE5:AF5"/>
    <mergeCell ref="AH65:AM65"/>
    <mergeCell ref="C77:L77"/>
    <mergeCell ref="C78:J78"/>
    <mergeCell ref="AH62:AM62"/>
    <mergeCell ref="AH63:AK63"/>
    <mergeCell ref="AH64:AM64"/>
  </mergeCells>
  <phoneticPr fontId="3"/>
  <conditionalFormatting sqref="H9:H30 N9:N30">
    <cfRule type="cellIs" dxfId="20" priority="1" stopIfTrue="1" operator="greaterThan">
      <formula>G9</formula>
    </cfRule>
  </conditionalFormatting>
  <conditionalFormatting sqref="H33:H54 N33:N54 T33:T54 Z33:Z54 AF33:AF54">
    <cfRule type="cellIs" dxfId="19" priority="7" stopIfTrue="1" operator="greaterThan">
      <formula>G33</formula>
    </cfRule>
  </conditionalFormatting>
  <conditionalFormatting sqref="T9:T30 AF9:AF30">
    <cfRule type="cellIs" dxfId="18" priority="9" stopIfTrue="1" operator="greaterThan">
      <formula>S9</formula>
    </cfRule>
  </conditionalFormatting>
  <conditionalFormatting sqref="Z9:Z30">
    <cfRule type="cellIs" dxfId="17" priority="8" stopIfTrue="1" operator="greaterThan">
      <formula>Y9</formula>
    </cfRule>
  </conditionalFormatting>
  <conditionalFormatting sqref="AL9:AL30">
    <cfRule type="cellIs" dxfId="16" priority="3" stopIfTrue="1" operator="greaterThan">
      <formula>AK9</formula>
    </cfRule>
  </conditionalFormatting>
  <conditionalFormatting sqref="AL33:AL54">
    <cfRule type="cellIs" dxfId="15" priority="2" stopIfTrue="1" operator="greaterThan">
      <formula>AK33</formula>
    </cfRule>
  </conditionalFormatting>
  <conditionalFormatting sqref="AL63">
    <cfRule type="cellIs" dxfId="14" priority="4" stopIfTrue="1" operator="greaterThan">
      <formula>AK63</formula>
    </cfRule>
  </conditionalFormatting>
  <conditionalFormatting sqref="AT9:AT24">
    <cfRule type="cellIs" dxfId="13" priority="6" stopIfTrue="1" operator="greaterThan">
      <formula>AS9</formula>
    </cfRule>
  </conditionalFormatting>
  <conditionalFormatting sqref="AT33:AT39">
    <cfRule type="cellIs" dxfId="12" priority="5" stopIfTrue="1" operator="greaterThan">
      <formula>AS33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55BC756D-49F5-4612-854C-22E7615DD17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1560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46143</v>
      </c>
      <c r="AL1" s="486"/>
      <c r="AM1" s="48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252" t="s">
        <v>196</v>
      </c>
      <c r="AJ8" s="252" t="s">
        <v>190</v>
      </c>
      <c r="AK8" s="253" t="s">
        <v>197</v>
      </c>
      <c r="AL8" s="253" t="s">
        <v>198</v>
      </c>
      <c r="AM8" s="84" t="s">
        <v>193</v>
      </c>
    </row>
    <row r="9" spans="1:50" ht="15.75" customHeight="1">
      <c r="B9" s="14" t="s">
        <v>1561</v>
      </c>
      <c r="C9" s="15"/>
      <c r="D9" s="16" t="s">
        <v>200</v>
      </c>
      <c r="E9" s="99" t="s">
        <v>1562</v>
      </c>
      <c r="F9" s="212" t="s">
        <v>1563</v>
      </c>
      <c r="G9" s="231">
        <v>500</v>
      </c>
      <c r="H9" s="229"/>
      <c r="I9" s="344"/>
      <c r="J9" s="16"/>
      <c r="K9" s="234"/>
      <c r="L9" s="224"/>
      <c r="M9" s="228"/>
      <c r="N9" s="229"/>
      <c r="O9" s="344"/>
      <c r="P9" s="16"/>
      <c r="Q9" s="330"/>
      <c r="R9" s="247"/>
      <c r="S9" s="228"/>
      <c r="T9" s="229"/>
      <c r="U9" s="344"/>
      <c r="V9" s="16" t="s">
        <v>200</v>
      </c>
      <c r="W9" s="234" t="s">
        <v>1564</v>
      </c>
      <c r="X9" s="235" t="s">
        <v>1565</v>
      </c>
      <c r="Y9" s="231">
        <v>1220</v>
      </c>
      <c r="Z9" s="229"/>
      <c r="AA9" s="345"/>
      <c r="AB9" s="16"/>
      <c r="AC9" s="223"/>
      <c r="AD9" s="226"/>
      <c r="AE9" s="228"/>
      <c r="AF9" s="229"/>
      <c r="AG9" s="136"/>
      <c r="AH9" s="16" t="s">
        <v>200</v>
      </c>
      <c r="AI9" s="190" t="s">
        <v>1566</v>
      </c>
      <c r="AJ9" s="197" t="s">
        <v>1567</v>
      </c>
      <c r="AK9" s="229">
        <v>300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200</v>
      </c>
      <c r="E10" s="24" t="s">
        <v>1568</v>
      </c>
      <c r="F10" s="99" t="s">
        <v>1569</v>
      </c>
      <c r="G10" s="225">
        <v>380</v>
      </c>
      <c r="H10" s="229"/>
      <c r="I10" s="232"/>
      <c r="J10" s="16"/>
      <c r="K10" s="234"/>
      <c r="L10" s="224"/>
      <c r="M10" s="228"/>
      <c r="N10" s="229"/>
      <c r="O10" s="346"/>
      <c r="P10" s="16"/>
      <c r="Q10" s="234"/>
      <c r="R10" s="235"/>
      <c r="S10" s="228"/>
      <c r="T10" s="229"/>
      <c r="U10" s="347"/>
      <c r="V10" s="16" t="s">
        <v>200</v>
      </c>
      <c r="W10" s="234" t="s">
        <v>1570</v>
      </c>
      <c r="X10" s="235" t="s">
        <v>1571</v>
      </c>
      <c r="Y10" s="231">
        <v>530</v>
      </c>
      <c r="Z10" s="229"/>
      <c r="AA10" s="348"/>
      <c r="AB10" s="185"/>
      <c r="AC10" s="190"/>
      <c r="AD10" s="191" t="s">
        <v>290</v>
      </c>
      <c r="AE10" s="181"/>
      <c r="AF10" s="133"/>
      <c r="AG10" s="141"/>
      <c r="AH10" s="16" t="s">
        <v>200</v>
      </c>
      <c r="AI10" s="190" t="s">
        <v>1572</v>
      </c>
      <c r="AJ10" s="197" t="s">
        <v>1573</v>
      </c>
      <c r="AK10" s="229">
        <v>370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200</v>
      </c>
      <c r="E11" s="99" t="s">
        <v>1574</v>
      </c>
      <c r="F11" s="99" t="s">
        <v>1575</v>
      </c>
      <c r="G11" s="231">
        <v>2630</v>
      </c>
      <c r="H11" s="229"/>
      <c r="I11" s="347"/>
      <c r="J11" s="16"/>
      <c r="K11" s="234"/>
      <c r="L11" s="224"/>
      <c r="M11" s="228"/>
      <c r="N11" s="229"/>
      <c r="O11" s="347"/>
      <c r="P11" s="16"/>
      <c r="Q11" s="223"/>
      <c r="R11" s="247"/>
      <c r="S11" s="228"/>
      <c r="T11" s="229"/>
      <c r="U11" s="347"/>
      <c r="V11" s="16" t="s">
        <v>200</v>
      </c>
      <c r="W11" s="223" t="s">
        <v>1576</v>
      </c>
      <c r="X11" s="226" t="s">
        <v>1577</v>
      </c>
      <c r="Y11" s="225">
        <v>800</v>
      </c>
      <c r="Z11" s="229"/>
      <c r="AA11" s="348"/>
      <c r="AB11" s="185"/>
      <c r="AC11" s="190"/>
      <c r="AD11" s="191" t="s">
        <v>290</v>
      </c>
      <c r="AE11" s="181"/>
      <c r="AF11" s="133"/>
      <c r="AG11" s="136"/>
      <c r="AH11" s="138"/>
      <c r="AI11" s="223" t="s">
        <v>1578</v>
      </c>
      <c r="AJ11" s="224" t="s">
        <v>1579</v>
      </c>
      <c r="AK11" s="227" t="s">
        <v>333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200</v>
      </c>
      <c r="E12" s="24" t="s">
        <v>1580</v>
      </c>
      <c r="F12" s="24" t="s">
        <v>1581</v>
      </c>
      <c r="G12" s="225">
        <v>960</v>
      </c>
      <c r="H12" s="229"/>
      <c r="I12" s="347"/>
      <c r="J12" s="16"/>
      <c r="K12" s="234"/>
      <c r="L12" s="236"/>
      <c r="M12" s="228"/>
      <c r="N12" s="229"/>
      <c r="O12" s="347"/>
      <c r="P12" s="16"/>
      <c r="Q12" s="223"/>
      <c r="R12" s="226"/>
      <c r="S12" s="225"/>
      <c r="T12" s="229"/>
      <c r="U12" s="347"/>
      <c r="V12" s="16"/>
      <c r="W12" s="223"/>
      <c r="X12" s="226"/>
      <c r="Y12" s="228"/>
      <c r="Z12" s="229"/>
      <c r="AA12" s="348"/>
      <c r="AB12" s="185"/>
      <c r="AC12" s="190"/>
      <c r="AD12" s="191" t="s">
        <v>290</v>
      </c>
      <c r="AE12" s="181"/>
      <c r="AF12" s="133"/>
      <c r="AG12" s="136"/>
      <c r="AH12" s="138"/>
      <c r="AI12" s="223" t="s">
        <v>1582</v>
      </c>
      <c r="AJ12" s="224" t="s">
        <v>1583</v>
      </c>
      <c r="AK12" s="227" t="s">
        <v>333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 t="s">
        <v>200</v>
      </c>
      <c r="E13" s="99" t="s">
        <v>1584</v>
      </c>
      <c r="F13" s="407" t="s">
        <v>1585</v>
      </c>
      <c r="G13" s="231">
        <v>1240</v>
      </c>
      <c r="H13" s="229"/>
      <c r="I13" s="346"/>
      <c r="J13" s="16"/>
      <c r="K13" s="234"/>
      <c r="L13" s="236"/>
      <c r="M13" s="228"/>
      <c r="N13" s="229"/>
      <c r="O13" s="347"/>
      <c r="P13" s="16"/>
      <c r="Q13" s="223"/>
      <c r="R13" s="247"/>
      <c r="S13" s="228"/>
      <c r="T13" s="229"/>
      <c r="U13" s="347"/>
      <c r="V13" s="16"/>
      <c r="W13" s="223"/>
      <c r="X13" s="226"/>
      <c r="Y13" s="228"/>
      <c r="Z13" s="229"/>
      <c r="AA13" s="348"/>
      <c r="AB13" s="185"/>
      <c r="AC13" s="190"/>
      <c r="AD13" s="191" t="s">
        <v>290</v>
      </c>
      <c r="AE13" s="181"/>
      <c r="AF13" s="133"/>
      <c r="AG13" s="136"/>
      <c r="AH13" s="138"/>
      <c r="AI13" s="223" t="s">
        <v>1586</v>
      </c>
      <c r="AJ13" s="224" t="s">
        <v>1587</v>
      </c>
      <c r="AK13" s="227" t="s">
        <v>333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99"/>
      <c r="F14" s="99"/>
      <c r="G14" s="367"/>
      <c r="H14" s="229"/>
      <c r="I14" s="232"/>
      <c r="J14" s="16"/>
      <c r="K14" s="234"/>
      <c r="L14" s="236"/>
      <c r="M14" s="228"/>
      <c r="N14" s="229"/>
      <c r="O14" s="347"/>
      <c r="P14" s="16"/>
      <c r="Q14" s="223"/>
      <c r="R14" s="226" t="s">
        <v>290</v>
      </c>
      <c r="S14" s="225"/>
      <c r="T14" s="229"/>
      <c r="U14" s="347"/>
      <c r="V14" s="16"/>
      <c r="W14" s="24"/>
      <c r="X14" s="24" t="s">
        <v>290</v>
      </c>
      <c r="Y14" s="225"/>
      <c r="Z14" s="229"/>
      <c r="AA14" s="348"/>
      <c r="AB14" s="185"/>
      <c r="AC14" s="190"/>
      <c r="AD14" s="191" t="s">
        <v>290</v>
      </c>
      <c r="AE14" s="181"/>
      <c r="AF14" s="133"/>
      <c r="AG14" s="141"/>
      <c r="AH14" s="18"/>
      <c r="AI14" s="223" t="s">
        <v>1588</v>
      </c>
      <c r="AJ14" s="224" t="s">
        <v>1589</v>
      </c>
      <c r="AK14" s="227" t="s">
        <v>333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/>
      <c r="F15" s="24"/>
      <c r="G15" s="228"/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290</v>
      </c>
      <c r="S15" s="225"/>
      <c r="T15" s="229"/>
      <c r="U15" s="347"/>
      <c r="V15" s="16"/>
      <c r="W15" s="223"/>
      <c r="X15" s="226" t="s">
        <v>290</v>
      </c>
      <c r="Y15" s="225"/>
      <c r="Z15" s="229"/>
      <c r="AA15" s="348"/>
      <c r="AB15" s="196"/>
      <c r="AC15" s="190"/>
      <c r="AD15" s="190" t="s">
        <v>290</v>
      </c>
      <c r="AE15" s="181"/>
      <c r="AF15" s="133"/>
      <c r="AG15" s="141"/>
      <c r="AH15" s="18"/>
      <c r="AI15" s="223" t="s">
        <v>1590</v>
      </c>
      <c r="AJ15" s="224" t="s">
        <v>1591</v>
      </c>
      <c r="AK15" s="227" t="s">
        <v>333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/>
      <c r="F16" s="99"/>
      <c r="G16" s="228"/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290</v>
      </c>
      <c r="S16" s="225"/>
      <c r="T16" s="229"/>
      <c r="U16" s="232"/>
      <c r="V16" s="138"/>
      <c r="W16" s="223"/>
      <c r="X16" s="223" t="s">
        <v>290</v>
      </c>
      <c r="Y16" s="225"/>
      <c r="Z16" s="229"/>
      <c r="AA16" s="349"/>
      <c r="AB16" s="196"/>
      <c r="AC16" s="190"/>
      <c r="AD16" s="190" t="s">
        <v>290</v>
      </c>
      <c r="AE16" s="181"/>
      <c r="AF16" s="133"/>
      <c r="AG16" s="141"/>
      <c r="AH16" s="18"/>
      <c r="AI16" s="223" t="s">
        <v>1592</v>
      </c>
      <c r="AJ16" s="224" t="s">
        <v>1593</v>
      </c>
      <c r="AK16" s="227" t="s">
        <v>333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/>
      <c r="F17" s="407"/>
      <c r="G17" s="231"/>
      <c r="H17" s="229"/>
      <c r="I17" s="232"/>
      <c r="J17" s="138"/>
      <c r="K17" s="223"/>
      <c r="L17" s="223" t="s">
        <v>290</v>
      </c>
      <c r="M17" s="225"/>
      <c r="N17" s="229"/>
      <c r="O17" s="232"/>
      <c r="P17" s="138"/>
      <c r="Q17" s="223"/>
      <c r="R17" s="223" t="s">
        <v>290</v>
      </c>
      <c r="S17" s="225"/>
      <c r="T17" s="229"/>
      <c r="U17" s="232"/>
      <c r="V17" s="138"/>
      <c r="W17" s="223"/>
      <c r="X17" s="223" t="s">
        <v>290</v>
      </c>
      <c r="Y17" s="225"/>
      <c r="Z17" s="229"/>
      <c r="AA17" s="349"/>
      <c r="AB17" s="138"/>
      <c r="AC17" s="20"/>
      <c r="AD17" s="20" t="s">
        <v>290</v>
      </c>
      <c r="AE17" s="135"/>
      <c r="AF17" s="133"/>
      <c r="AG17" s="141"/>
      <c r="AH17" s="18"/>
      <c r="AI17" s="223" t="s">
        <v>1594</v>
      </c>
      <c r="AJ17" s="224" t="s">
        <v>1595</v>
      </c>
      <c r="AK17" s="227" t="s">
        <v>333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/>
      <c r="F18" s="24"/>
      <c r="G18" s="228"/>
      <c r="H18" s="229"/>
      <c r="I18" s="347"/>
      <c r="J18" s="138"/>
      <c r="K18" s="224"/>
      <c r="L18" s="223" t="s">
        <v>290</v>
      </c>
      <c r="M18" s="225"/>
      <c r="N18" s="229"/>
      <c r="O18" s="347"/>
      <c r="P18" s="138"/>
      <c r="Q18" s="223"/>
      <c r="R18" s="223" t="s">
        <v>290</v>
      </c>
      <c r="S18" s="225"/>
      <c r="T18" s="229"/>
      <c r="U18" s="347"/>
      <c r="V18" s="138"/>
      <c r="W18" s="223"/>
      <c r="X18" s="223" t="s">
        <v>290</v>
      </c>
      <c r="Y18" s="225"/>
      <c r="Z18" s="229"/>
      <c r="AA18" s="348"/>
      <c r="AB18" s="138"/>
      <c r="AC18" s="20"/>
      <c r="AD18" s="20" t="s">
        <v>290</v>
      </c>
      <c r="AE18" s="135"/>
      <c r="AF18" s="133"/>
      <c r="AG18" s="141"/>
      <c r="AH18" s="138"/>
      <c r="AI18" s="223" t="s">
        <v>1596</v>
      </c>
      <c r="AJ18" s="224" t="s">
        <v>1597</v>
      </c>
      <c r="AK18" s="227" t="s">
        <v>333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290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290</v>
      </c>
      <c r="S19" s="225"/>
      <c r="T19" s="229"/>
      <c r="U19" s="140"/>
      <c r="V19" s="16"/>
      <c r="W19" s="20"/>
      <c r="X19" s="21" t="s">
        <v>290</v>
      </c>
      <c r="Y19" s="135"/>
      <c r="Z19" s="133"/>
      <c r="AA19" s="136"/>
      <c r="AB19" s="138"/>
      <c r="AC19" s="20"/>
      <c r="AD19" s="20" t="s">
        <v>290</v>
      </c>
      <c r="AE19" s="135"/>
      <c r="AF19" s="133"/>
      <c r="AG19" s="141"/>
      <c r="AH19" s="138"/>
      <c r="AI19" s="223" t="s">
        <v>1598</v>
      </c>
      <c r="AJ19" s="224" t="s">
        <v>1599</v>
      </c>
      <c r="AK19" s="227" t="s">
        <v>333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290</v>
      </c>
      <c r="G20" s="181"/>
      <c r="H20" s="183"/>
      <c r="I20" s="193"/>
      <c r="J20" s="196"/>
      <c r="K20" s="223"/>
      <c r="L20" s="223" t="s">
        <v>290</v>
      </c>
      <c r="M20" s="225"/>
      <c r="N20" s="183"/>
      <c r="O20" s="140"/>
      <c r="P20" s="138"/>
      <c r="Q20" s="20"/>
      <c r="R20" s="20" t="s">
        <v>290</v>
      </c>
      <c r="S20" s="135"/>
      <c r="T20" s="133"/>
      <c r="U20" s="140"/>
      <c r="V20" s="138"/>
      <c r="W20" s="20"/>
      <c r="X20" s="20" t="s">
        <v>290</v>
      </c>
      <c r="Y20" s="135"/>
      <c r="Z20" s="133"/>
      <c r="AA20" s="136"/>
      <c r="AB20" s="138"/>
      <c r="AC20" s="20"/>
      <c r="AD20" s="20" t="s">
        <v>290</v>
      </c>
      <c r="AE20" s="135"/>
      <c r="AF20" s="133"/>
      <c r="AG20" s="141"/>
      <c r="AH20" s="138"/>
      <c r="AI20" s="223" t="s">
        <v>1600</v>
      </c>
      <c r="AJ20" s="223" t="s">
        <v>1601</v>
      </c>
      <c r="AK20" s="227" t="s">
        <v>537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290</v>
      </c>
      <c r="G21" s="181"/>
      <c r="H21" s="183"/>
      <c r="I21" s="193"/>
      <c r="J21" s="196"/>
      <c r="K21" s="197"/>
      <c r="L21" s="190" t="s">
        <v>290</v>
      </c>
      <c r="M21" s="181"/>
      <c r="N21" s="183"/>
      <c r="O21" s="140"/>
      <c r="P21" s="138"/>
      <c r="Q21" s="20"/>
      <c r="R21" s="20" t="s">
        <v>290</v>
      </c>
      <c r="S21" s="135"/>
      <c r="T21" s="133"/>
      <c r="U21" s="140"/>
      <c r="V21" s="16"/>
      <c r="W21" s="20"/>
      <c r="X21" s="21" t="s">
        <v>290</v>
      </c>
      <c r="Y21" s="135"/>
      <c r="Z21" s="133"/>
      <c r="AA21" s="136"/>
      <c r="AB21" s="138"/>
      <c r="AC21" s="20"/>
      <c r="AD21" s="20" t="s">
        <v>290</v>
      </c>
      <c r="AE21" s="135"/>
      <c r="AF21" s="133"/>
      <c r="AG21" s="141"/>
      <c r="AH21" s="138"/>
      <c r="AI21" s="223"/>
      <c r="AJ21" s="223"/>
      <c r="AK21" s="202"/>
      <c r="AL21" s="133"/>
      <c r="AM21" s="142"/>
    </row>
    <row r="22" spans="2:50" ht="20.25" customHeight="1" thickBot="1">
      <c r="B22" s="22"/>
      <c r="D22" s="138"/>
      <c r="E22" s="24"/>
      <c r="F22" s="24" t="s">
        <v>290</v>
      </c>
      <c r="G22" s="181"/>
      <c r="H22" s="183"/>
      <c r="I22" s="193"/>
      <c r="J22" s="196"/>
      <c r="K22" s="190"/>
      <c r="L22" s="190" t="s">
        <v>290</v>
      </c>
      <c r="M22" s="181"/>
      <c r="N22" s="183"/>
      <c r="O22" s="140"/>
      <c r="P22" s="138"/>
      <c r="Q22" s="20"/>
      <c r="R22" s="20" t="s">
        <v>290</v>
      </c>
      <c r="S22" s="135"/>
      <c r="T22" s="133"/>
      <c r="U22" s="140"/>
      <c r="V22" s="138"/>
      <c r="W22" s="20"/>
      <c r="X22" s="20" t="s">
        <v>290</v>
      </c>
      <c r="Y22" s="135"/>
      <c r="Z22" s="133"/>
      <c r="AA22" s="136"/>
      <c r="AB22" s="138"/>
      <c r="AC22" s="20"/>
      <c r="AD22" s="20" t="s">
        <v>290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338</v>
      </c>
      <c r="C23" s="26">
        <f>SUM(G23:AM23)</f>
        <v>8930</v>
      </c>
      <c r="D23" s="27"/>
      <c r="E23" s="143"/>
      <c r="F23" s="143" t="s">
        <v>290</v>
      </c>
      <c r="G23" s="144">
        <f>SUM(G9:G22)</f>
        <v>5710</v>
      </c>
      <c r="H23" s="144"/>
      <c r="I23" s="145"/>
      <c r="J23" s="27"/>
      <c r="K23" s="143"/>
      <c r="L23" s="143" t="s">
        <v>290</v>
      </c>
      <c r="M23" s="144">
        <f>SUM(M9:M22)</f>
        <v>0</v>
      </c>
      <c r="N23" s="144"/>
      <c r="O23" s="145"/>
      <c r="P23" s="27"/>
      <c r="Q23" s="143"/>
      <c r="R23" s="143" t="s">
        <v>290</v>
      </c>
      <c r="S23" s="144">
        <f>SUM(S9:S22)</f>
        <v>0</v>
      </c>
      <c r="T23" s="144"/>
      <c r="U23" s="145"/>
      <c r="V23" s="27"/>
      <c r="W23" s="143"/>
      <c r="X23" s="143" t="s">
        <v>290</v>
      </c>
      <c r="Y23" s="144">
        <f>SUM(Y9:Y22)</f>
        <v>2550</v>
      </c>
      <c r="Z23" s="144"/>
      <c r="AA23" s="145"/>
      <c r="AB23" s="27"/>
      <c r="AC23" s="143"/>
      <c r="AD23" s="143" t="s">
        <v>290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670</v>
      </c>
      <c r="AL23" s="144"/>
      <c r="AM23" s="147"/>
    </row>
    <row r="24" spans="2:50" ht="15" customHeight="1" thickBot="1">
      <c r="B24" s="33" t="s">
        <v>339</v>
      </c>
      <c r="C24" s="34">
        <f>SUM(H24,N24,T24,Z24,AF24,AL24)</f>
        <v>0</v>
      </c>
      <c r="D24" s="35"/>
      <c r="E24" s="148"/>
      <c r="F24" s="148" t="s">
        <v>290</v>
      </c>
      <c r="G24" s="149"/>
      <c r="H24" s="149">
        <f>SUM(H9:H22)</f>
        <v>0</v>
      </c>
      <c r="I24" s="150"/>
      <c r="J24" s="35"/>
      <c r="K24" s="148"/>
      <c r="L24" s="148" t="s">
        <v>290</v>
      </c>
      <c r="M24" s="149"/>
      <c r="N24" s="149">
        <f>SUM(N9:N22)</f>
        <v>0</v>
      </c>
      <c r="O24" s="150"/>
      <c r="P24" s="35"/>
      <c r="Q24" s="148"/>
      <c r="R24" s="148" t="s">
        <v>290</v>
      </c>
      <c r="S24" s="149"/>
      <c r="T24" s="149">
        <f>SUM(T9:T22)</f>
        <v>0</v>
      </c>
      <c r="U24" s="150"/>
      <c r="V24" s="35"/>
      <c r="W24" s="148"/>
      <c r="X24" s="148" t="s">
        <v>290</v>
      </c>
      <c r="Y24" s="149"/>
      <c r="Z24" s="149">
        <f>SUM(Z9:Z22)</f>
        <v>0</v>
      </c>
      <c r="AA24" s="150"/>
      <c r="AB24" s="35"/>
      <c r="AC24" s="148"/>
      <c r="AD24" s="148" t="s">
        <v>290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1602</v>
      </c>
      <c r="D25" s="16" t="s">
        <v>200</v>
      </c>
      <c r="E25" s="24" t="s">
        <v>1603</v>
      </c>
      <c r="F25" s="24" t="s">
        <v>1604</v>
      </c>
      <c r="G25" s="225">
        <v>2230</v>
      </c>
      <c r="H25" s="229"/>
      <c r="I25" s="192"/>
      <c r="J25" s="185"/>
      <c r="K25" s="223"/>
      <c r="L25" s="226"/>
      <c r="M25" s="228"/>
      <c r="N25" s="183"/>
      <c r="O25" s="192"/>
      <c r="P25" s="16"/>
      <c r="Q25" s="223"/>
      <c r="R25" s="226"/>
      <c r="S25" s="343"/>
      <c r="T25" s="229"/>
      <c r="U25" s="232"/>
      <c r="V25" s="16" t="s">
        <v>200</v>
      </c>
      <c r="W25" s="223" t="s">
        <v>1605</v>
      </c>
      <c r="X25" s="226" t="s">
        <v>1606</v>
      </c>
      <c r="Y25" s="225">
        <v>670</v>
      </c>
      <c r="Z25" s="229"/>
      <c r="AA25" s="141"/>
      <c r="AB25" s="16"/>
      <c r="AC25" s="20"/>
      <c r="AD25" s="21" t="s">
        <v>290</v>
      </c>
      <c r="AE25" s="135"/>
      <c r="AF25" s="133"/>
      <c r="AG25" s="141"/>
      <c r="AH25" s="185" t="s">
        <v>200</v>
      </c>
      <c r="AI25" s="190" t="s">
        <v>1607</v>
      </c>
      <c r="AJ25" s="181" t="s">
        <v>1608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200</v>
      </c>
      <c r="E26" s="24" t="s">
        <v>1609</v>
      </c>
      <c r="F26" s="173" t="s">
        <v>1610</v>
      </c>
      <c r="G26" s="225">
        <v>220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290</v>
      </c>
      <c r="S26" s="225"/>
      <c r="T26" s="229"/>
      <c r="U26" s="232"/>
      <c r="V26" s="16"/>
      <c r="W26" s="223"/>
      <c r="X26" s="226"/>
      <c r="Y26" s="228"/>
      <c r="Z26" s="229"/>
      <c r="AA26" s="141"/>
      <c r="AB26" s="16"/>
      <c r="AC26" s="20"/>
      <c r="AD26" s="21" t="s">
        <v>290</v>
      </c>
      <c r="AE26" s="135"/>
      <c r="AF26" s="133"/>
      <c r="AG26" s="141"/>
      <c r="AH26" s="138"/>
      <c r="AI26" s="20" t="s">
        <v>1611</v>
      </c>
      <c r="AJ26" s="135" t="s">
        <v>1612</v>
      </c>
      <c r="AK26" s="227" t="s">
        <v>333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/>
      <c r="E27" s="99"/>
      <c r="F27" s="99"/>
      <c r="G27" s="367"/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290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290</v>
      </c>
      <c r="AE27" s="135"/>
      <c r="AF27" s="133"/>
      <c r="AG27" s="141"/>
      <c r="AH27" s="138"/>
      <c r="AI27" s="20" t="s">
        <v>1613</v>
      </c>
      <c r="AJ27" s="135" t="s">
        <v>1614</v>
      </c>
      <c r="AK27" s="227" t="s">
        <v>333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24"/>
      <c r="F28" s="24"/>
      <c r="G28" s="225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290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290</v>
      </c>
      <c r="AE28" s="134"/>
      <c r="AF28" s="133"/>
      <c r="AG28" s="154"/>
      <c r="AH28" s="16"/>
      <c r="AI28" s="223" t="s">
        <v>1615</v>
      </c>
      <c r="AJ28" s="358" t="s">
        <v>1616</v>
      </c>
      <c r="AK28" s="227" t="s">
        <v>333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290</v>
      </c>
      <c r="G29" s="225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290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290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290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290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290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290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290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290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290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290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290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290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290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290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290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290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290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290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290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290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290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290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290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290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290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290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290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290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290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290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290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290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290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290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290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290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290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290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290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290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290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290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290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290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290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290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290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290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290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290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290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290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290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290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290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290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290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290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290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290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290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290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290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290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3240</v>
      </c>
      <c r="D55" s="31"/>
      <c r="E55" s="143"/>
      <c r="F55" s="143" t="s">
        <v>290</v>
      </c>
      <c r="G55" s="144">
        <f>SUM(G25:G54)</f>
        <v>2450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290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670</v>
      </c>
      <c r="Z55" s="144"/>
      <c r="AA55" s="29"/>
      <c r="AB55" s="31"/>
      <c r="AC55" s="143"/>
      <c r="AD55" s="143" t="s">
        <v>290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290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290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SUM(G23,G55)</f>
        <v>8160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290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3220</v>
      </c>
      <c r="Z57" s="166">
        <f>SUM(Z56,Z24)</f>
        <v>0</v>
      </c>
      <c r="AA57" s="48"/>
      <c r="AB57" s="46"/>
      <c r="AC57" s="165"/>
      <c r="AD57" s="165" t="s">
        <v>290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790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504" t="s">
        <v>1617</v>
      </c>
      <c r="E67" s="504"/>
      <c r="F67" s="504"/>
      <c r="G67" s="504"/>
      <c r="H67" s="504"/>
      <c r="I67" s="504"/>
      <c r="J67" s="504"/>
      <c r="K67" s="504"/>
      <c r="L67" s="504"/>
      <c r="M67" s="504"/>
      <c r="N67" s="504"/>
      <c r="O67" s="504"/>
      <c r="P67" s="502" t="s">
        <v>1618</v>
      </c>
      <c r="Q67" s="503"/>
      <c r="R67" s="503"/>
      <c r="S67" s="503"/>
      <c r="T67" s="503"/>
      <c r="U67" s="503"/>
      <c r="V67" s="503"/>
      <c r="W67" s="503"/>
      <c r="X67" s="503"/>
      <c r="Y67" s="503"/>
      <c r="Z67" s="503"/>
      <c r="AA67" s="503"/>
      <c r="AB67" s="97"/>
      <c r="AD67" s="61" t="s">
        <v>290</v>
      </c>
      <c r="AG67" s="98"/>
      <c r="AM67" s="111"/>
    </row>
    <row r="68" spans="2:39" ht="15.75" customHeight="1">
      <c r="D68" s="97" t="s">
        <v>1619</v>
      </c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 t="s">
        <v>1620</v>
      </c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377"/>
      <c r="AD68" s="61" t="s">
        <v>290</v>
      </c>
    </row>
    <row r="69" spans="2:39" ht="15.75" customHeight="1">
      <c r="D69" s="502" t="s">
        <v>1621</v>
      </c>
      <c r="E69" s="503"/>
      <c r="F69" s="503"/>
      <c r="G69" s="503"/>
      <c r="H69" s="503"/>
      <c r="I69" s="503"/>
      <c r="J69" s="503"/>
      <c r="K69" s="503"/>
      <c r="L69" s="503"/>
      <c r="M69" s="503"/>
      <c r="N69" s="503"/>
      <c r="O69" s="503"/>
      <c r="P69" s="97" t="s">
        <v>1622</v>
      </c>
      <c r="Q69" s="97"/>
      <c r="R69" s="97" t="s">
        <v>1623</v>
      </c>
      <c r="S69" s="97"/>
      <c r="T69" s="97"/>
      <c r="U69" s="97"/>
      <c r="V69" s="97"/>
      <c r="W69" s="97"/>
      <c r="X69" s="97"/>
      <c r="Y69" s="97"/>
      <c r="Z69" s="97"/>
      <c r="AA69" s="97"/>
      <c r="AB69" s="377"/>
      <c r="AD69" s="61" t="s">
        <v>290</v>
      </c>
    </row>
    <row r="70" spans="2:39" ht="15.95" customHeight="1">
      <c r="D70" s="503" t="s">
        <v>1624</v>
      </c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503"/>
      <c r="P70" s="97"/>
      <c r="Q70" s="97"/>
      <c r="R70" s="97" t="s">
        <v>1625</v>
      </c>
      <c r="S70" s="97"/>
      <c r="T70" s="97"/>
      <c r="U70" s="97"/>
      <c r="V70" s="97"/>
      <c r="W70" s="97"/>
      <c r="X70" s="97"/>
      <c r="Y70" s="97"/>
      <c r="Z70" s="97"/>
      <c r="AA70" s="97"/>
      <c r="AB70" s="377"/>
      <c r="AD70" s="61" t="s">
        <v>290</v>
      </c>
    </row>
    <row r="71" spans="2:39" ht="15.95" customHeight="1">
      <c r="D71" s="61"/>
      <c r="J71" s="61"/>
      <c r="P71" s="97"/>
      <c r="R71" s="61" t="s">
        <v>290</v>
      </c>
      <c r="AB71" s="97"/>
      <c r="AD71" s="61" t="s">
        <v>290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P72" s="502"/>
      <c r="Q72" s="503"/>
      <c r="R72" s="503"/>
      <c r="S72" s="503"/>
      <c r="T72" s="503"/>
      <c r="U72" s="503"/>
      <c r="V72" s="503"/>
      <c r="W72" s="503"/>
      <c r="X72" s="503"/>
      <c r="Y72" s="503"/>
      <c r="Z72" s="503"/>
      <c r="AA72" s="503"/>
      <c r="AD72" s="61" t="s">
        <v>290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290</v>
      </c>
      <c r="AD73" s="61" t="s">
        <v>290</v>
      </c>
    </row>
    <row r="74" spans="2:39" ht="15.95" customHeight="1">
      <c r="F74" s="61" t="s">
        <v>290</v>
      </c>
      <c r="R74" s="61" t="s">
        <v>290</v>
      </c>
      <c r="AD74" s="61" t="s">
        <v>290</v>
      </c>
    </row>
    <row r="75" spans="2:39" ht="15.95" customHeight="1">
      <c r="F75" s="61" t="s">
        <v>290</v>
      </c>
      <c r="R75" s="61" t="s">
        <v>290</v>
      </c>
      <c r="AD75" s="61" t="s">
        <v>290</v>
      </c>
    </row>
    <row r="76" spans="2:39" ht="15.95" customHeight="1">
      <c r="F76" s="61" t="s">
        <v>290</v>
      </c>
      <c r="R76" s="61" t="s">
        <v>290</v>
      </c>
      <c r="AC76" s="97"/>
      <c r="AD76" s="61" t="s">
        <v>290</v>
      </c>
    </row>
    <row r="77" spans="2:39" ht="15.95" customHeight="1">
      <c r="F77" s="61" t="s">
        <v>290</v>
      </c>
      <c r="R77" s="61" t="s">
        <v>290</v>
      </c>
      <c r="AC77" s="377"/>
      <c r="AD77" s="61" t="s">
        <v>290</v>
      </c>
    </row>
    <row r="78" spans="2:39" ht="15.95" customHeight="1">
      <c r="F78" s="61" t="s">
        <v>290</v>
      </c>
      <c r="R78" s="61" t="s">
        <v>290</v>
      </c>
      <c r="AC78" s="377"/>
      <c r="AD78" s="61" t="s">
        <v>290</v>
      </c>
    </row>
    <row r="79" spans="2:39" ht="15.95" customHeight="1">
      <c r="F79" s="61" t="s">
        <v>290</v>
      </c>
      <c r="R79" s="61" t="s">
        <v>290</v>
      </c>
      <c r="AC79" s="377"/>
      <c r="AD79" s="61" t="s">
        <v>290</v>
      </c>
    </row>
    <row r="80" spans="2:39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8">
    <mergeCell ref="P72:AA72"/>
    <mergeCell ref="D67:O67"/>
    <mergeCell ref="D69:O69"/>
    <mergeCell ref="D70:O70"/>
    <mergeCell ref="V4:AA5"/>
    <mergeCell ref="AE5:AF5"/>
    <mergeCell ref="G4:Q5"/>
    <mergeCell ref="P67:AA67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2">
    <cfRule type="cellIs" dxfId="11" priority="1" stopIfTrue="1" operator="greaterThan">
      <formula>G9</formula>
    </cfRule>
  </conditionalFormatting>
  <conditionalFormatting sqref="H25:H54 N25:N54 T25:T54 Z25:Z54 AF25:AF54">
    <cfRule type="cellIs" dxfId="10" priority="11" stopIfTrue="1" operator="greaterThan">
      <formula>G25</formula>
    </cfRule>
  </conditionalFormatting>
  <conditionalFormatting sqref="N9:N22 T9:T22 Z9:Z22 AF9:AF22">
    <cfRule type="cellIs" dxfId="9" priority="12" stopIfTrue="1" operator="greaterThan">
      <formula>M9</formula>
    </cfRule>
  </conditionalFormatting>
  <conditionalFormatting sqref="AK9:AK10">
    <cfRule type="cellIs" dxfId="8" priority="4" stopIfTrue="1" operator="greaterThan">
      <formula>AJ9</formula>
    </cfRule>
  </conditionalFormatting>
  <conditionalFormatting sqref="AK25">
    <cfRule type="cellIs" dxfId="7" priority="5" stopIfTrue="1" operator="greaterThan">
      <formula>AJ25</formula>
    </cfRule>
  </conditionalFormatting>
  <conditionalFormatting sqref="AL9:AL22">
    <cfRule type="cellIs" dxfId="6" priority="3" stopIfTrue="1" operator="greaterThan">
      <formula>AK9</formula>
    </cfRule>
  </conditionalFormatting>
  <conditionalFormatting sqref="AL25:AL54">
    <cfRule type="cellIs" dxfId="5" priority="2" stopIfTrue="1" operator="greaterThan">
      <formula>AK25</formula>
    </cfRule>
  </conditionalFormatting>
  <conditionalFormatting sqref="AL63">
    <cfRule type="cellIs" dxfId="4" priority="6" stopIfTrue="1" operator="greaterThan">
      <formula>AK63</formula>
    </cfRule>
  </conditionalFormatting>
  <conditionalFormatting sqref="AS9:AS11">
    <cfRule type="cellIs" dxfId="3" priority="10" stopIfTrue="1" operator="greaterThan">
      <formula>AR9</formula>
    </cfRule>
  </conditionalFormatting>
  <conditionalFormatting sqref="AS25:AT25">
    <cfRule type="cellIs" dxfId="2" priority="8" stopIfTrue="1" operator="greaterThan">
      <formula>AR25</formula>
    </cfRule>
  </conditionalFormatting>
  <conditionalFormatting sqref="AT9:AT20">
    <cfRule type="cellIs" dxfId="1" priority="9" stopIfTrue="1" operator="greaterThan">
      <formula>AS9</formula>
    </cfRule>
  </conditionalFormatting>
  <conditionalFormatting sqref="AT28">
    <cfRule type="cellIs" dxfId="0" priority="7" stopIfTrue="1" operator="greaterThan">
      <formula>AS28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D8C31806-EBA6-40A5-8013-7C8F90D7262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3" sqref="A3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134</v>
      </c>
      <c r="B5" s="299" t="s">
        <v>135</v>
      </c>
      <c r="C5" s="294"/>
      <c r="E5" s="294"/>
      <c r="G5" s="294"/>
      <c r="I5" s="294"/>
      <c r="K5" s="294"/>
      <c r="L5" s="295"/>
      <c r="O5" s="298" t="s">
        <v>136</v>
      </c>
    </row>
    <row r="6" spans="1:15" s="170" customFormat="1" ht="21" customHeight="1">
      <c r="A6" s="220" t="s">
        <v>137</v>
      </c>
      <c r="B6" s="174" t="s">
        <v>138</v>
      </c>
      <c r="C6" s="175"/>
      <c r="D6" s="174" t="s">
        <v>139</v>
      </c>
      <c r="E6" s="175"/>
      <c r="F6" s="174" t="s">
        <v>140</v>
      </c>
      <c r="G6" s="175"/>
      <c r="H6" s="176" t="s">
        <v>141</v>
      </c>
      <c r="I6" s="174"/>
      <c r="J6" s="176" t="s">
        <v>142</v>
      </c>
      <c r="K6" s="174"/>
      <c r="L6" s="176" t="s">
        <v>143</v>
      </c>
      <c r="M6" s="174"/>
      <c r="N6" s="332" t="s">
        <v>144</v>
      </c>
      <c r="O6" s="333"/>
    </row>
    <row r="7" spans="1:15" s="171" customFormat="1" ht="19.5" customHeight="1" thickBot="1">
      <c r="A7" s="221"/>
      <c r="B7" s="177" t="s">
        <v>145</v>
      </c>
      <c r="C7" s="178" t="s">
        <v>146</v>
      </c>
      <c r="D7" s="177" t="s">
        <v>145</v>
      </c>
      <c r="E7" s="178" t="s">
        <v>146</v>
      </c>
      <c r="F7" s="177" t="s">
        <v>145</v>
      </c>
      <c r="G7" s="178" t="s">
        <v>146</v>
      </c>
      <c r="H7" s="177" t="s">
        <v>145</v>
      </c>
      <c r="I7" s="178" t="s">
        <v>146</v>
      </c>
      <c r="J7" s="177" t="s">
        <v>145</v>
      </c>
      <c r="K7" s="178" t="s">
        <v>146</v>
      </c>
      <c r="L7" s="177" t="s">
        <v>145</v>
      </c>
      <c r="M7" s="178" t="s">
        <v>146</v>
      </c>
      <c r="N7" s="177" t="s">
        <v>147</v>
      </c>
      <c r="O7" s="328" t="s">
        <v>148</v>
      </c>
    </row>
    <row r="8" spans="1:15" s="304" customFormat="1" ht="15.6" customHeight="1">
      <c r="A8" s="338" t="s">
        <v>149</v>
      </c>
      <c r="B8" s="300">
        <f t="shared" ref="B8:C15" si="0">SUM(D8,F8,H8,J8,L8,N8)</f>
        <v>56730</v>
      </c>
      <c r="C8" s="301">
        <f t="shared" si="0"/>
        <v>0</v>
      </c>
      <c r="D8" s="300">
        <f>東区!G55</f>
        <v>18400</v>
      </c>
      <c r="E8" s="301">
        <f>東区!H56</f>
        <v>0</v>
      </c>
      <c r="F8" s="300">
        <f>東区!M55</f>
        <v>4570</v>
      </c>
      <c r="G8" s="301">
        <f>東区!N56</f>
        <v>0</v>
      </c>
      <c r="H8" s="300">
        <f>東区!S55</f>
        <v>6390</v>
      </c>
      <c r="I8" s="301">
        <f>東区!T56</f>
        <v>0</v>
      </c>
      <c r="J8" s="300">
        <f>東区!Y55</f>
        <v>7930</v>
      </c>
      <c r="K8" s="301">
        <f>東区!Z56</f>
        <v>0</v>
      </c>
      <c r="L8" s="300">
        <f>東区!AE55</f>
        <v>2260</v>
      </c>
      <c r="M8" s="301">
        <f>東区!AF56</f>
        <v>0</v>
      </c>
      <c r="N8" s="302">
        <f>東区!AK55</f>
        <v>17180</v>
      </c>
      <c r="O8" s="303">
        <f>東区!AL56</f>
        <v>0</v>
      </c>
    </row>
    <row r="9" spans="1:15" s="304" customFormat="1" ht="15.6" customHeight="1">
      <c r="A9" s="339" t="s">
        <v>150</v>
      </c>
      <c r="B9" s="300">
        <f t="shared" si="0"/>
        <v>31480</v>
      </c>
      <c r="C9" s="301">
        <f t="shared" si="0"/>
        <v>0</v>
      </c>
      <c r="D9" s="302">
        <f>博多区!G55</f>
        <v>11760</v>
      </c>
      <c r="E9" s="305">
        <f>博多区!H56</f>
        <v>0</v>
      </c>
      <c r="F9" s="302">
        <f>博多区!M55</f>
        <v>1430</v>
      </c>
      <c r="G9" s="305">
        <f>博多区!N56</f>
        <v>0</v>
      </c>
      <c r="H9" s="302">
        <f>博多区!S55</f>
        <v>1170</v>
      </c>
      <c r="I9" s="305">
        <f>博多区!T56</f>
        <v>0</v>
      </c>
      <c r="J9" s="302">
        <f>博多区!Y55</f>
        <v>5570</v>
      </c>
      <c r="K9" s="305">
        <f>博多区!Z56</f>
        <v>0</v>
      </c>
      <c r="L9" s="302">
        <f>博多区!AE55</f>
        <v>4430</v>
      </c>
      <c r="M9" s="305">
        <f>博多区!AF56</f>
        <v>0</v>
      </c>
      <c r="N9" s="302">
        <f>博多区!AK55</f>
        <v>7120</v>
      </c>
      <c r="O9" s="306">
        <f>博多区!AL56</f>
        <v>0</v>
      </c>
    </row>
    <row r="10" spans="1:15" s="304" customFormat="1" ht="15.6" customHeight="1">
      <c r="A10" s="339" t="s">
        <v>151</v>
      </c>
      <c r="B10" s="300">
        <f t="shared" si="0"/>
        <v>29870</v>
      </c>
      <c r="C10" s="301">
        <f t="shared" si="0"/>
        <v>0</v>
      </c>
      <c r="D10" s="302">
        <f>中央区!G55</f>
        <v>11990</v>
      </c>
      <c r="E10" s="305">
        <f>中央区!H56</f>
        <v>0</v>
      </c>
      <c r="F10" s="302">
        <f>中央区!M55</f>
        <v>1360</v>
      </c>
      <c r="G10" s="305">
        <f>中央区!N56</f>
        <v>0</v>
      </c>
      <c r="H10" s="302">
        <f>中央区!S55</f>
        <v>1510</v>
      </c>
      <c r="I10" s="305">
        <f>中央区!T56</f>
        <v>0</v>
      </c>
      <c r="J10" s="302">
        <f>中央区!Y55</f>
        <v>4120</v>
      </c>
      <c r="K10" s="305">
        <f>中央区!Z56</f>
        <v>0</v>
      </c>
      <c r="L10" s="302">
        <f>中央区!AE55</f>
        <v>4670</v>
      </c>
      <c r="M10" s="305">
        <f>中央区!AF56</f>
        <v>0</v>
      </c>
      <c r="N10" s="302">
        <f>中央区!AK55</f>
        <v>6220</v>
      </c>
      <c r="O10" s="306">
        <f>中央区!AL56</f>
        <v>0</v>
      </c>
    </row>
    <row r="11" spans="1:15" s="304" customFormat="1" ht="15.6" customHeight="1">
      <c r="A11" s="339" t="s">
        <v>152</v>
      </c>
      <c r="B11" s="300">
        <f t="shared" si="0"/>
        <v>45130</v>
      </c>
      <c r="C11" s="301">
        <f t="shared" si="0"/>
        <v>0</v>
      </c>
      <c r="D11" s="302">
        <f>南区!G55</f>
        <v>16550</v>
      </c>
      <c r="E11" s="305">
        <f>南区!H56</f>
        <v>0</v>
      </c>
      <c r="F11" s="302">
        <f>南区!M55</f>
        <v>4000</v>
      </c>
      <c r="G11" s="305">
        <f>南区!N56</f>
        <v>0</v>
      </c>
      <c r="H11" s="302">
        <f>南区!S55</f>
        <v>2870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2140</v>
      </c>
      <c r="M11" s="305">
        <f>南区!AF56</f>
        <v>0</v>
      </c>
      <c r="N11" s="302">
        <f>南区!AK55</f>
        <v>13160</v>
      </c>
      <c r="O11" s="306">
        <f>南区!AL56</f>
        <v>0</v>
      </c>
    </row>
    <row r="12" spans="1:15" s="304" customFormat="1" ht="15.6" customHeight="1">
      <c r="A12" s="339" t="s">
        <v>153</v>
      </c>
      <c r="B12" s="300">
        <f t="shared" si="0"/>
        <v>22150</v>
      </c>
      <c r="C12" s="301">
        <f t="shared" si="0"/>
        <v>0</v>
      </c>
      <c r="D12" s="302">
        <f>城南区・西区!G24</f>
        <v>9810</v>
      </c>
      <c r="E12" s="302">
        <f>城南区・西区!H25</f>
        <v>0</v>
      </c>
      <c r="F12" s="302">
        <f>城南区・西区!M24</f>
        <v>780</v>
      </c>
      <c r="G12" s="305">
        <f>城南区・西区!N25</f>
        <v>0</v>
      </c>
      <c r="H12" s="302">
        <f>城南区・西区!S24</f>
        <v>2090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520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154</v>
      </c>
      <c r="B13" s="300">
        <f t="shared" si="0"/>
        <v>32020</v>
      </c>
      <c r="C13" s="301">
        <f t="shared" si="0"/>
        <v>0</v>
      </c>
      <c r="D13" s="302">
        <f>城南区・西区!G55</f>
        <v>12930</v>
      </c>
      <c r="E13" s="305">
        <f>城南区・西区!H56</f>
        <v>0</v>
      </c>
      <c r="F13" s="302">
        <f>城南区・西区!M55</f>
        <v>2700</v>
      </c>
      <c r="G13" s="305">
        <f>城南区・西区!N56</f>
        <v>0</v>
      </c>
      <c r="H13" s="302">
        <f>城南区・西区!S55</f>
        <v>1330</v>
      </c>
      <c r="I13" s="305">
        <f>城南区・西区!T56</f>
        <v>0</v>
      </c>
      <c r="J13" s="302">
        <f>城南区・西区!Y55</f>
        <v>4940</v>
      </c>
      <c r="K13" s="305">
        <f>城南区・西区!Z56</f>
        <v>0</v>
      </c>
      <c r="L13" s="302">
        <f>城南区・西区!AE55</f>
        <v>1640</v>
      </c>
      <c r="M13" s="305">
        <f>城南区・西区!AF56</f>
        <v>0</v>
      </c>
      <c r="N13" s="302">
        <f>城南区・西区!AK55</f>
        <v>8480</v>
      </c>
      <c r="O13" s="306">
        <f>城南区・西区!AL56</f>
        <v>0</v>
      </c>
    </row>
    <row r="14" spans="1:15" s="304" customFormat="1" ht="15.6" customHeight="1" thickBot="1">
      <c r="A14" s="338" t="s">
        <v>155</v>
      </c>
      <c r="B14" s="300">
        <f t="shared" si="0"/>
        <v>39680</v>
      </c>
      <c r="C14" s="301">
        <f t="shared" si="0"/>
        <v>0</v>
      </c>
      <c r="D14" s="302">
        <f>早良区!G55</f>
        <v>14530</v>
      </c>
      <c r="E14" s="305">
        <f>早良区!H56</f>
        <v>0</v>
      </c>
      <c r="F14" s="302">
        <f>早良区!M55</f>
        <v>3900</v>
      </c>
      <c r="G14" s="305">
        <f>早良区!N56</f>
        <v>0</v>
      </c>
      <c r="H14" s="302">
        <f>早良区!S55</f>
        <v>1700</v>
      </c>
      <c r="I14" s="305">
        <f>早良区!T56</f>
        <v>0</v>
      </c>
      <c r="J14" s="302">
        <f>早良区!Y55</f>
        <v>5640</v>
      </c>
      <c r="K14" s="305">
        <f>早良区!Z56</f>
        <v>0</v>
      </c>
      <c r="L14" s="302">
        <f>早良区!AE55</f>
        <v>2660</v>
      </c>
      <c r="M14" s="305">
        <f>早良区!AF56</f>
        <v>0</v>
      </c>
      <c r="N14" s="302">
        <f>早良区!AK55</f>
        <v>11250</v>
      </c>
      <c r="O14" s="306">
        <f>早良区!AL56</f>
        <v>0</v>
      </c>
    </row>
    <row r="15" spans="1:15" s="311" customFormat="1" ht="20.25" customHeight="1" thickBot="1">
      <c r="A15" s="307" t="s">
        <v>156</v>
      </c>
      <c r="B15" s="308">
        <f>SUM(B8:B14)</f>
        <v>257060</v>
      </c>
      <c r="C15" s="309">
        <f t="shared" si="0"/>
        <v>0</v>
      </c>
      <c r="D15" s="308">
        <f t="shared" ref="D15:O15" si="1">SUM(D8:D14)</f>
        <v>95970</v>
      </c>
      <c r="E15" s="308">
        <f t="shared" si="1"/>
        <v>0</v>
      </c>
      <c r="F15" s="308">
        <f>SUM(F8:F14)</f>
        <v>18740</v>
      </c>
      <c r="G15" s="308">
        <f t="shared" si="1"/>
        <v>0</v>
      </c>
      <c r="H15" s="308">
        <f>SUM(H8:H14)</f>
        <v>17060</v>
      </c>
      <c r="I15" s="308">
        <f t="shared" si="1"/>
        <v>0</v>
      </c>
      <c r="J15" s="308">
        <f>SUM(J8:J14)</f>
        <v>37550</v>
      </c>
      <c r="K15" s="308">
        <f t="shared" si="1"/>
        <v>0</v>
      </c>
      <c r="L15" s="308">
        <f>SUM(L8:L14)</f>
        <v>18320</v>
      </c>
      <c r="M15" s="309">
        <f t="shared" si="1"/>
        <v>0</v>
      </c>
      <c r="N15" s="308">
        <f t="shared" si="1"/>
        <v>69420</v>
      </c>
      <c r="O15" s="310">
        <f t="shared" si="1"/>
        <v>0</v>
      </c>
    </row>
    <row r="16" spans="1:15" s="304" customFormat="1" ht="15.6" customHeight="1">
      <c r="A16" s="338" t="s">
        <v>157</v>
      </c>
      <c r="B16" s="312">
        <f t="shared" ref="B16:B27" si="2">SUM(D16,F16,H16,J16,L16,N16)</f>
        <v>23180</v>
      </c>
      <c r="C16" s="340">
        <f t="shared" ref="C16:C27" si="3">SUM(E16,G16,I16,K16,M16,,O16)</f>
        <v>0</v>
      </c>
      <c r="D16" s="300">
        <f>筑紫野市・春日市!G31</f>
        <v>11520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1950</v>
      </c>
      <c r="I16" s="300">
        <f>筑紫野市・春日市!T32</f>
        <v>0</v>
      </c>
      <c r="J16" s="300">
        <f>筑紫野市・春日市!Y31</f>
        <v>3070</v>
      </c>
      <c r="K16" s="300">
        <f>筑紫野市・春日市!Z32</f>
        <v>0</v>
      </c>
      <c r="L16" s="300">
        <f>筑紫野市・春日市!AE31</f>
        <v>810</v>
      </c>
      <c r="M16" s="313">
        <f>筑紫野市・春日市!AF32</f>
        <v>0</v>
      </c>
      <c r="N16" s="300">
        <f>筑紫野市・春日市!AK31</f>
        <v>5830</v>
      </c>
      <c r="O16" s="314">
        <f>筑紫野市・春日市!AL32</f>
        <v>0</v>
      </c>
    </row>
    <row r="17" spans="1:15" s="304" customFormat="1" ht="15.6" customHeight="1">
      <c r="A17" s="339" t="s">
        <v>158</v>
      </c>
      <c r="B17" s="302">
        <f t="shared" si="2"/>
        <v>16970</v>
      </c>
      <c r="C17" s="302">
        <f t="shared" si="3"/>
        <v>0</v>
      </c>
      <c r="D17" s="300">
        <f>筑紫野市・春日市!G55</f>
        <v>6890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1200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610</v>
      </c>
      <c r="M17" s="301">
        <f>筑紫野市・春日市!AF56</f>
        <v>0</v>
      </c>
      <c r="N17" s="300">
        <f>筑紫野市・春日市!AK55</f>
        <v>3200</v>
      </c>
      <c r="O17" s="303">
        <f>筑紫野市・春日市!AL56</f>
        <v>0</v>
      </c>
    </row>
    <row r="18" spans="1:15" s="304" customFormat="1" ht="15.6" customHeight="1">
      <c r="A18" s="339" t="s">
        <v>159</v>
      </c>
      <c r="B18" s="302">
        <f t="shared" si="2"/>
        <v>20780</v>
      </c>
      <c r="C18" s="302">
        <f t="shared" si="3"/>
        <v>0</v>
      </c>
      <c r="D18" s="300">
        <f>大野城市・太宰府市!G31</f>
        <v>6280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1650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5420</v>
      </c>
      <c r="O18" s="303">
        <f>大野城市・太宰府市!AL32</f>
        <v>0</v>
      </c>
    </row>
    <row r="19" spans="1:15" s="304" customFormat="1" ht="15.6" customHeight="1">
      <c r="A19" s="339" t="s">
        <v>160</v>
      </c>
      <c r="B19" s="302">
        <f t="shared" si="2"/>
        <v>14580</v>
      </c>
      <c r="C19" s="302">
        <f t="shared" si="3"/>
        <v>0</v>
      </c>
      <c r="D19" s="300">
        <f>大野城市・太宰府市!G55</f>
        <v>6010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440</v>
      </c>
      <c r="M19" s="301">
        <f>大野城市・太宰府市!AF56</f>
        <v>0</v>
      </c>
      <c r="N19" s="300">
        <f>大野城市・太宰府市!AK55</f>
        <v>5480</v>
      </c>
      <c r="O19" s="303">
        <f>大野城市・太宰府市!AL56</f>
        <v>0</v>
      </c>
    </row>
    <row r="20" spans="1:15" s="304" customFormat="1" ht="15.6" customHeight="1">
      <c r="A20" s="339" t="s">
        <v>161</v>
      </c>
      <c r="B20" s="302">
        <f t="shared" si="2"/>
        <v>19820</v>
      </c>
      <c r="C20" s="302">
        <f t="shared" si="3"/>
        <v>0</v>
      </c>
      <c r="D20" s="300">
        <f>宗像市・福津市!G34</f>
        <v>4740</v>
      </c>
      <c r="E20" s="300">
        <f>宗像市・福津市!H35</f>
        <v>0</v>
      </c>
      <c r="F20" s="300">
        <f>宗像市・福津市!M34</f>
        <v>2820</v>
      </c>
      <c r="G20" s="300">
        <f>宗像市・福津市!N35</f>
        <v>0</v>
      </c>
      <c r="H20" s="300">
        <f>宗像市・福津市!S34</f>
        <v>5830</v>
      </c>
      <c r="I20" s="300">
        <f>宗像市・福津市!T35</f>
        <v>0</v>
      </c>
      <c r="J20" s="300">
        <f>宗像市・福津市!Y34</f>
        <v>3810</v>
      </c>
      <c r="K20" s="300">
        <f>宗像市・福津市!Z35</f>
        <v>0</v>
      </c>
      <c r="L20" s="300">
        <f>宗像市・福津市!AE34</f>
        <v>480</v>
      </c>
      <c r="M20" s="305">
        <f>宗像市・福津市!AF35</f>
        <v>0</v>
      </c>
      <c r="N20" s="300">
        <f>宗像市・福津市!AK34</f>
        <v>2140</v>
      </c>
      <c r="O20" s="306">
        <f>宗像市・福津市!AL35</f>
        <v>0</v>
      </c>
    </row>
    <row r="21" spans="1:15" s="304" customFormat="1" ht="15.6" customHeight="1">
      <c r="A21" s="339" t="s">
        <v>162</v>
      </c>
      <c r="B21" s="302">
        <f t="shared" si="2"/>
        <v>12450</v>
      </c>
      <c r="C21" s="302">
        <f t="shared" si="3"/>
        <v>0</v>
      </c>
      <c r="D21" s="300">
        <f>宗像市・福津市!G55</f>
        <v>4390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2500</v>
      </c>
      <c r="I21" s="300">
        <f>宗像市・福津市!T56</f>
        <v>0</v>
      </c>
      <c r="J21" s="300">
        <f>宗像市・福津市!Y55</f>
        <v>2420</v>
      </c>
      <c r="K21" s="300">
        <f>宗像市・福津市!Z56</f>
        <v>0</v>
      </c>
      <c r="L21" s="300">
        <f>宗像市・福津市!AE55</f>
        <v>340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163</v>
      </c>
      <c r="B22" s="302">
        <f t="shared" si="2"/>
        <v>12390</v>
      </c>
      <c r="C22" s="302">
        <f t="shared" si="3"/>
        <v>0</v>
      </c>
      <c r="D22" s="302">
        <f>古賀市・糟屋郡!G19</f>
        <v>4110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1950</v>
      </c>
      <c r="I22" s="302">
        <f>古賀市・糟屋郡!T20</f>
        <v>0</v>
      </c>
      <c r="J22" s="302">
        <f>古賀市・糟屋郡!Y19</f>
        <v>1110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164</v>
      </c>
      <c r="B23" s="302">
        <f t="shared" si="2"/>
        <v>34490</v>
      </c>
      <c r="C23" s="302">
        <f t="shared" si="3"/>
        <v>0</v>
      </c>
      <c r="D23" s="300">
        <f>古賀市・糟屋郡!G55</f>
        <v>17890</v>
      </c>
      <c r="E23" s="301">
        <f>古賀市・糟屋郡!H56</f>
        <v>0</v>
      </c>
      <c r="F23" s="300">
        <f>古賀市・糟屋郡!M55</f>
        <v>0</v>
      </c>
      <c r="G23" s="301">
        <f>古賀市・糟屋郡!N56</f>
        <v>0</v>
      </c>
      <c r="H23" s="300">
        <f>古賀市・糟屋郡!S55</f>
        <v>3210</v>
      </c>
      <c r="I23" s="301">
        <f>古賀市・糟屋郡!T56</f>
        <v>0</v>
      </c>
      <c r="J23" s="300">
        <f>古賀市・糟屋郡!Y55</f>
        <v>4070</v>
      </c>
      <c r="K23" s="301">
        <f>古賀市・糟屋郡!Z56</f>
        <v>0</v>
      </c>
      <c r="L23" s="300">
        <f>古賀市・糟屋郡!AE55</f>
        <v>1060</v>
      </c>
      <c r="M23" s="301">
        <f>古賀市・糟屋郡!AF56</f>
        <v>0</v>
      </c>
      <c r="N23" s="300">
        <f>古賀市・糟屋郡!AK55</f>
        <v>8260</v>
      </c>
      <c r="O23" s="303">
        <f>古賀市・糟屋郡!AL56</f>
        <v>0</v>
      </c>
    </row>
    <row r="24" spans="1:15" s="304" customFormat="1" ht="15.6" customHeight="1">
      <c r="A24" s="339" t="s">
        <v>165</v>
      </c>
      <c r="B24" s="302">
        <f t="shared" si="2"/>
        <v>14810</v>
      </c>
      <c r="C24" s="302">
        <f t="shared" si="3"/>
        <v>0</v>
      </c>
      <c r="D24" s="302">
        <f>糸島市・那珂川市!G31</f>
        <v>11900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1130</v>
      </c>
      <c r="K24" s="305">
        <f>糸島市・那珂川市!Z32</f>
        <v>0</v>
      </c>
      <c r="L24" s="302">
        <f>糸島市・那珂川市!AE31</f>
        <v>530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166</v>
      </c>
      <c r="B25" s="302">
        <f t="shared" si="2"/>
        <v>5570</v>
      </c>
      <c r="C25" s="302">
        <f t="shared" si="3"/>
        <v>0</v>
      </c>
      <c r="D25" s="302">
        <f>糸島市・那珂川市!G55</f>
        <v>3360</v>
      </c>
      <c r="E25" s="305">
        <f>糸島市・那珂川市!H56</f>
        <v>0</v>
      </c>
      <c r="F25" s="302">
        <f>糸島市・那珂川市!M55</f>
        <v>410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450</v>
      </c>
      <c r="O25" s="306">
        <f>糸島市・那珂川市!AL56</f>
        <v>0</v>
      </c>
    </row>
    <row r="26" spans="1:15" s="304" customFormat="1" ht="15.6" customHeight="1">
      <c r="A26" s="339" t="s">
        <v>167</v>
      </c>
      <c r="B26" s="302">
        <f t="shared" si="2"/>
        <v>8930</v>
      </c>
      <c r="C26" s="302">
        <f t="shared" si="3"/>
        <v>0</v>
      </c>
      <c r="D26" s="302">
        <f>+朝倉市・朝倉郡!G23</f>
        <v>5710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2550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670</v>
      </c>
      <c r="O26" s="306">
        <f>朝倉市・朝倉郡!AL24</f>
        <v>0</v>
      </c>
    </row>
    <row r="27" spans="1:15" s="320" customFormat="1" ht="15" customHeight="1" thickBot="1">
      <c r="A27" s="338" t="s">
        <v>168</v>
      </c>
      <c r="B27" s="315">
        <f t="shared" si="2"/>
        <v>3240</v>
      </c>
      <c r="C27" s="317">
        <f t="shared" si="3"/>
        <v>0</v>
      </c>
      <c r="D27" s="317">
        <f>朝倉市・朝倉郡!G55</f>
        <v>2450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670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169</v>
      </c>
      <c r="B28" s="308">
        <f>SUM(B16:B27)</f>
        <v>187210</v>
      </c>
      <c r="C28" s="309">
        <f>SUM(E28,G28,I28,K28,M28,O28)</f>
        <v>0</v>
      </c>
      <c r="D28" s="308">
        <f t="shared" ref="D28:L28" si="4">SUM(D16:D27)</f>
        <v>85250</v>
      </c>
      <c r="E28" s="309">
        <f>SUM(E16:E27)</f>
        <v>0</v>
      </c>
      <c r="F28" s="308">
        <f t="shared" si="4"/>
        <v>11220</v>
      </c>
      <c r="G28" s="309">
        <f>SUM(G16:G27)</f>
        <v>0</v>
      </c>
      <c r="H28" s="308">
        <f t="shared" si="4"/>
        <v>19490</v>
      </c>
      <c r="I28" s="309">
        <f>SUM(I16:I27)</f>
        <v>0</v>
      </c>
      <c r="J28" s="308">
        <f t="shared" si="4"/>
        <v>27930</v>
      </c>
      <c r="K28" s="309">
        <f>SUM(K16:K27)</f>
        <v>0</v>
      </c>
      <c r="L28" s="308">
        <f t="shared" si="4"/>
        <v>5790</v>
      </c>
      <c r="M28" s="309">
        <f>SUM(M16:M27)</f>
        <v>0</v>
      </c>
      <c r="N28" s="308">
        <f t="shared" ref="N28" si="5">SUM(N16:N27)</f>
        <v>37530</v>
      </c>
      <c r="O28" s="310">
        <f>SUM(O16:O27)</f>
        <v>0</v>
      </c>
    </row>
    <row r="29" spans="1:15" s="311" customFormat="1" ht="20.25" customHeight="1" thickBot="1">
      <c r="A29" s="322" t="s">
        <v>170</v>
      </c>
      <c r="B29" s="323">
        <f>SUM(B28,B15)</f>
        <v>444270</v>
      </c>
      <c r="C29" s="324">
        <f>SUM(C15,C28)</f>
        <v>0</v>
      </c>
      <c r="D29" s="323">
        <f>SUM(D28,D15)</f>
        <v>181220</v>
      </c>
      <c r="E29" s="324">
        <f>SUM(E15,E28)</f>
        <v>0</v>
      </c>
      <c r="F29" s="323">
        <f>SUM(F28,F15)</f>
        <v>29960</v>
      </c>
      <c r="G29" s="324">
        <f>SUM(G15,G28)</f>
        <v>0</v>
      </c>
      <c r="H29" s="323">
        <f>SUM(H28,H15)</f>
        <v>36550</v>
      </c>
      <c r="I29" s="324">
        <f>SUM(I15,I28)</f>
        <v>0</v>
      </c>
      <c r="J29" s="323">
        <f>SUM(J28,J15)</f>
        <v>65480</v>
      </c>
      <c r="K29" s="324">
        <f>SUM(K15,K28)</f>
        <v>0</v>
      </c>
      <c r="L29" s="323">
        <f>SUM(L28,L15)</f>
        <v>24110</v>
      </c>
      <c r="M29" s="324">
        <f>SUM(M15,M28)</f>
        <v>0</v>
      </c>
      <c r="N29" s="323">
        <f>SUM(N28,N15)</f>
        <v>106950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87"/>
      <c r="O30" s="411" t="s">
        <v>1626</v>
      </c>
    </row>
    <row r="32" spans="1:15" ht="15.95" customHeight="1">
      <c r="O32" s="386">
        <v>46204</v>
      </c>
    </row>
  </sheetData>
  <phoneticPr fontId="3"/>
  <hyperlinks>
    <hyperlink ref="A8" location="東区!A1" display="東区" xr:uid="{125AF24E-4704-4613-A543-3C5283F82BCB}"/>
    <hyperlink ref="A9" location="博多区!A1" display="博多区" xr:uid="{11AE08AB-DE0B-4893-B7A4-1E01523A76F5}"/>
    <hyperlink ref="A10" location="中央区!A1" display="中央区" xr:uid="{6EB3C4F2-DD3A-4D94-B42C-A7433D23E666}"/>
    <hyperlink ref="A11" location="南区!A1" display="南区" xr:uid="{8C843045-4571-4CA7-8F4E-8AFD98123573}"/>
    <hyperlink ref="A12" location="城南区・西区!A1" display="城南区" xr:uid="{B4BC5E11-4E6C-4D5E-B36A-5C15AA5A6337}"/>
    <hyperlink ref="A13" location="城南区・西区!A1" display="西区" xr:uid="{532B4CDC-C4FD-4E09-A89E-789B9FC38DD2}"/>
    <hyperlink ref="A14" location="早良区!A1" display="早良区" xr:uid="{D60A21C9-610B-44C7-BADA-CBC8230B2D44}"/>
    <hyperlink ref="A16" location="筑紫野市・春日市!A1" display="筑紫野市" xr:uid="{9A0F9E4F-C607-4439-834C-4FD709C87388}"/>
    <hyperlink ref="A17" location="筑紫野市・春日市!A1" display="春日市" xr:uid="{981034EB-96FB-447B-9FFD-7570591331DA}"/>
    <hyperlink ref="A18" location="大野城市・太宰府市!A1" display="大野城市" xr:uid="{3211FF28-541C-4075-BA04-452A4F365FFA}"/>
    <hyperlink ref="A19" location="大野城市・太宰府市!A1" display="太宰府市" xr:uid="{4F41A200-0690-4C6D-8992-01FFB66C8608}"/>
    <hyperlink ref="A20" location="宗像市・福津市!A1" display="宗像市" xr:uid="{E5BE34C0-4978-47EF-A3FB-A8BB4CBB9FED}"/>
    <hyperlink ref="A21" location="宗像市・福津市!A1" display="福津市" xr:uid="{AA8828A9-7695-44B9-BD08-6D6DDB0B3989}"/>
    <hyperlink ref="A22" location="古賀市・糟屋郡!A1" display="古賀市" xr:uid="{990DD0C9-62C7-461D-94ED-816A30648398}"/>
    <hyperlink ref="A23" location="古賀市・糟屋郡!A1" display="粕屋郡 " xr:uid="{4EBAEC9E-F224-4C14-B2F3-1CD063778684}"/>
    <hyperlink ref="A24" location="糸島市・那珂川市!A1" display="糸島市" xr:uid="{085EFF32-1D40-4D38-90D3-82EF25D84429}"/>
    <hyperlink ref="A25" location="糸島市・那珂川市!A1" display="那珂川市" xr:uid="{F0A73758-4AA3-4C10-A5E4-720A7AAD5663}"/>
    <hyperlink ref="A26" location="朝倉市・朝倉郡!A1" display="朝倉市" xr:uid="{0913303D-DFD9-47B1-9690-5D07A88BA322}"/>
    <hyperlink ref="A27" location="朝倉市・朝倉郡!A1" display="朝倉郡" xr:uid="{088309ED-3588-46EF-B8A8-10DF36370BDE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46113</v>
      </c>
      <c r="AL1" s="486"/>
      <c r="AM1" s="486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496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3"/>
      <c r="AM5" s="70" t="s">
        <v>136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76"/>
      <c r="AH7" s="66" t="s">
        <v>144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2" t="s">
        <v>193</v>
      </c>
      <c r="AH8" s="364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9" ht="15.75" customHeight="1">
      <c r="B9" s="14" t="s">
        <v>199</v>
      </c>
      <c r="C9" s="15"/>
      <c r="D9" s="185" t="s">
        <v>200</v>
      </c>
      <c r="E9" s="230" t="s">
        <v>201</v>
      </c>
      <c r="F9" s="230" t="s">
        <v>202</v>
      </c>
      <c r="G9" s="231">
        <v>450</v>
      </c>
      <c r="H9" s="229"/>
      <c r="I9" s="344"/>
      <c r="J9" s="16" t="s">
        <v>200</v>
      </c>
      <c r="K9" s="223" t="s">
        <v>203</v>
      </c>
      <c r="L9" s="226" t="s">
        <v>204</v>
      </c>
      <c r="M9" s="225">
        <v>1200</v>
      </c>
      <c r="N9" s="229"/>
      <c r="O9" s="344"/>
      <c r="P9" s="16" t="s">
        <v>200</v>
      </c>
      <c r="Q9" s="223" t="s">
        <v>203</v>
      </c>
      <c r="R9" s="226" t="s">
        <v>205</v>
      </c>
      <c r="S9" s="225">
        <v>650</v>
      </c>
      <c r="T9" s="229"/>
      <c r="U9" s="344"/>
      <c r="V9" s="16" t="s">
        <v>200</v>
      </c>
      <c r="W9" s="234" t="s">
        <v>206</v>
      </c>
      <c r="X9" s="235" t="s">
        <v>207</v>
      </c>
      <c r="Y9" s="231">
        <v>230</v>
      </c>
      <c r="Z9" s="229"/>
      <c r="AA9" s="345"/>
      <c r="AB9" s="185" t="s">
        <v>200</v>
      </c>
      <c r="AC9" s="190" t="s">
        <v>208</v>
      </c>
      <c r="AD9" s="191" t="s">
        <v>209</v>
      </c>
      <c r="AE9" s="225">
        <v>30</v>
      </c>
      <c r="AF9" s="229"/>
      <c r="AG9" s="347"/>
      <c r="AH9" s="373" t="s">
        <v>200</v>
      </c>
      <c r="AI9" s="190" t="s">
        <v>210</v>
      </c>
      <c r="AJ9" s="197" t="s">
        <v>211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200</v>
      </c>
      <c r="E10" s="230" t="s">
        <v>212</v>
      </c>
      <c r="F10" s="230" t="s">
        <v>213</v>
      </c>
      <c r="G10" s="231">
        <v>1250</v>
      </c>
      <c r="H10" s="229"/>
      <c r="I10" s="232"/>
      <c r="J10" s="16" t="s">
        <v>200</v>
      </c>
      <c r="K10" s="223" t="s">
        <v>214</v>
      </c>
      <c r="L10" s="355" t="s">
        <v>215</v>
      </c>
      <c r="M10" s="225">
        <v>600</v>
      </c>
      <c r="N10" s="229"/>
      <c r="O10" s="232"/>
      <c r="P10" s="16" t="s">
        <v>200</v>
      </c>
      <c r="Q10" s="223" t="s">
        <v>216</v>
      </c>
      <c r="R10" s="226" t="s">
        <v>217</v>
      </c>
      <c r="S10" s="225">
        <v>1000</v>
      </c>
      <c r="T10" s="229"/>
      <c r="U10" s="347"/>
      <c r="V10" s="16" t="s">
        <v>200</v>
      </c>
      <c r="W10" s="223" t="s">
        <v>203</v>
      </c>
      <c r="X10" s="226" t="s">
        <v>218</v>
      </c>
      <c r="Y10" s="225">
        <v>860</v>
      </c>
      <c r="Z10" s="229"/>
      <c r="AA10" s="348"/>
      <c r="AB10" s="185" t="s">
        <v>200</v>
      </c>
      <c r="AC10" s="190" t="s">
        <v>203</v>
      </c>
      <c r="AD10" s="191" t="s">
        <v>219</v>
      </c>
      <c r="AE10" s="225">
        <v>380</v>
      </c>
      <c r="AF10" s="229"/>
      <c r="AG10" s="232"/>
      <c r="AH10" s="373" t="s">
        <v>200</v>
      </c>
      <c r="AI10" s="190" t="s">
        <v>220</v>
      </c>
      <c r="AJ10" s="197" t="s">
        <v>221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200</v>
      </c>
      <c r="E11" s="195" t="s">
        <v>222</v>
      </c>
      <c r="F11" s="195" t="s">
        <v>223</v>
      </c>
      <c r="G11" s="225">
        <v>2180</v>
      </c>
      <c r="H11" s="229"/>
      <c r="I11" s="347"/>
      <c r="J11" s="16" t="s">
        <v>200</v>
      </c>
      <c r="K11" s="223" t="s">
        <v>224</v>
      </c>
      <c r="L11" s="224" t="s">
        <v>225</v>
      </c>
      <c r="M11" s="225">
        <v>1310</v>
      </c>
      <c r="N11" s="229"/>
      <c r="O11" s="347"/>
      <c r="P11" s="16" t="s">
        <v>200</v>
      </c>
      <c r="Q11" s="223" t="s">
        <v>226</v>
      </c>
      <c r="R11" s="224" t="s">
        <v>227</v>
      </c>
      <c r="S11" s="225">
        <v>3140</v>
      </c>
      <c r="T11" s="229"/>
      <c r="U11" s="347"/>
      <c r="V11" s="16" t="s">
        <v>200</v>
      </c>
      <c r="W11" s="223" t="s">
        <v>228</v>
      </c>
      <c r="X11" s="224" t="s">
        <v>229</v>
      </c>
      <c r="Y11" s="225">
        <v>1820</v>
      </c>
      <c r="Z11" s="229"/>
      <c r="AA11" s="348"/>
      <c r="AB11" s="185" t="s">
        <v>200</v>
      </c>
      <c r="AC11" s="223" t="s">
        <v>230</v>
      </c>
      <c r="AD11" s="226" t="s">
        <v>231</v>
      </c>
      <c r="AE11" s="225">
        <v>160</v>
      </c>
      <c r="AF11" s="229"/>
      <c r="AG11" s="347"/>
      <c r="AH11" s="373" t="s">
        <v>200</v>
      </c>
      <c r="AI11" s="190" t="s">
        <v>232</v>
      </c>
      <c r="AJ11" s="197" t="s">
        <v>233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200</v>
      </c>
      <c r="E12" s="24" t="s">
        <v>234</v>
      </c>
      <c r="F12" s="24" t="s">
        <v>235</v>
      </c>
      <c r="G12" s="225">
        <v>1970</v>
      </c>
      <c r="H12" s="229"/>
      <c r="I12" s="347"/>
      <c r="J12" s="16" t="s">
        <v>200</v>
      </c>
      <c r="K12" s="190" t="s">
        <v>236</v>
      </c>
      <c r="L12" s="197" t="s">
        <v>237</v>
      </c>
      <c r="M12" s="181">
        <v>1460</v>
      </c>
      <c r="N12" s="229"/>
      <c r="O12" s="347"/>
      <c r="P12" s="16" t="s">
        <v>238</v>
      </c>
      <c r="Q12" s="223" t="s">
        <v>239</v>
      </c>
      <c r="R12" s="224" t="s">
        <v>240</v>
      </c>
      <c r="S12" s="225">
        <v>1500</v>
      </c>
      <c r="T12" s="229"/>
      <c r="U12" s="347"/>
      <c r="V12" s="16" t="s">
        <v>200</v>
      </c>
      <c r="W12" s="223" t="s">
        <v>241</v>
      </c>
      <c r="X12" s="224" t="s">
        <v>242</v>
      </c>
      <c r="Y12" s="225">
        <v>1620</v>
      </c>
      <c r="Z12" s="229"/>
      <c r="AA12" s="348"/>
      <c r="AB12" s="185" t="s">
        <v>200</v>
      </c>
      <c r="AC12" s="223" t="s">
        <v>243</v>
      </c>
      <c r="AD12" s="224" t="s">
        <v>244</v>
      </c>
      <c r="AE12" s="225">
        <v>840</v>
      </c>
      <c r="AF12" s="229"/>
      <c r="AG12" s="347"/>
      <c r="AH12" s="373" t="s">
        <v>200</v>
      </c>
      <c r="AI12" s="190" t="s">
        <v>245</v>
      </c>
      <c r="AJ12" s="197" t="s">
        <v>246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200</v>
      </c>
      <c r="E13" s="24" t="s">
        <v>247</v>
      </c>
      <c r="F13" s="372" t="s">
        <v>248</v>
      </c>
      <c r="G13" s="225">
        <v>1430</v>
      </c>
      <c r="H13" s="229"/>
      <c r="I13" s="347"/>
      <c r="J13" s="16"/>
      <c r="K13" s="190"/>
      <c r="L13" s="191"/>
      <c r="M13" s="202"/>
      <c r="N13" s="229"/>
      <c r="O13" s="347"/>
      <c r="P13" s="138" t="s">
        <v>238</v>
      </c>
      <c r="Q13" s="223" t="s">
        <v>249</v>
      </c>
      <c r="R13" s="224" t="s">
        <v>250</v>
      </c>
      <c r="S13" s="225">
        <v>100</v>
      </c>
      <c r="T13" s="229"/>
      <c r="U13" s="347"/>
      <c r="V13" s="16" t="s">
        <v>200</v>
      </c>
      <c r="W13" s="24" t="s">
        <v>251</v>
      </c>
      <c r="X13" s="24" t="s">
        <v>252</v>
      </c>
      <c r="Y13" s="225">
        <v>1100</v>
      </c>
      <c r="Z13" s="229"/>
      <c r="AA13" s="348"/>
      <c r="AB13" s="185" t="s">
        <v>200</v>
      </c>
      <c r="AC13" s="223" t="s">
        <v>236</v>
      </c>
      <c r="AD13" s="224" t="s">
        <v>253</v>
      </c>
      <c r="AE13" s="225">
        <v>430</v>
      </c>
      <c r="AF13" s="229"/>
      <c r="AG13" s="347"/>
      <c r="AH13" s="373" t="s">
        <v>200</v>
      </c>
      <c r="AI13" s="190" t="s">
        <v>254</v>
      </c>
      <c r="AJ13" s="381" t="s">
        <v>255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200</v>
      </c>
      <c r="E14" s="24" t="s">
        <v>256</v>
      </c>
      <c r="F14" s="173" t="s">
        <v>257</v>
      </c>
      <c r="G14" s="225">
        <v>2180</v>
      </c>
      <c r="H14" s="229"/>
      <c r="I14" s="347"/>
      <c r="J14" s="16"/>
      <c r="K14" s="190"/>
      <c r="L14" s="191"/>
      <c r="M14" s="202"/>
      <c r="N14" s="229"/>
      <c r="O14" s="347"/>
      <c r="P14" s="138"/>
      <c r="Q14" s="223"/>
      <c r="R14" s="224"/>
      <c r="S14" s="228"/>
      <c r="T14" s="229"/>
      <c r="U14" s="347"/>
      <c r="V14" s="16" t="s">
        <v>200</v>
      </c>
      <c r="W14" s="223" t="s">
        <v>258</v>
      </c>
      <c r="X14" s="226" t="s">
        <v>259</v>
      </c>
      <c r="Y14" s="225">
        <v>300</v>
      </c>
      <c r="Z14" s="229"/>
      <c r="AA14" s="348"/>
      <c r="AB14" s="185" t="s">
        <v>200</v>
      </c>
      <c r="AC14" s="223" t="s">
        <v>260</v>
      </c>
      <c r="AD14" s="355" t="s">
        <v>261</v>
      </c>
      <c r="AE14" s="225">
        <v>260</v>
      </c>
      <c r="AF14" s="229"/>
      <c r="AG14" s="232"/>
      <c r="AH14" s="373" t="s">
        <v>200</v>
      </c>
      <c r="AI14" s="190" t="s">
        <v>262</v>
      </c>
      <c r="AJ14" s="197" t="s">
        <v>263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200</v>
      </c>
      <c r="E15" s="24" t="s">
        <v>264</v>
      </c>
      <c r="F15" s="372" t="s">
        <v>265</v>
      </c>
      <c r="G15" s="225">
        <v>1540</v>
      </c>
      <c r="H15" s="229"/>
      <c r="I15" s="347"/>
      <c r="J15" s="138"/>
      <c r="K15" s="190"/>
      <c r="L15" s="197"/>
      <c r="M15" s="198"/>
      <c r="N15" s="229"/>
      <c r="O15" s="347"/>
      <c r="P15" s="138"/>
      <c r="Q15" s="223"/>
      <c r="R15" s="226"/>
      <c r="S15" s="228"/>
      <c r="T15" s="229"/>
      <c r="U15" s="347"/>
      <c r="V15" s="16" t="s">
        <v>200</v>
      </c>
      <c r="W15" s="223" t="s">
        <v>266</v>
      </c>
      <c r="X15" s="226" t="s">
        <v>267</v>
      </c>
      <c r="Y15" s="225">
        <v>60</v>
      </c>
      <c r="Z15" s="229"/>
      <c r="AA15" s="348"/>
      <c r="AB15" s="185" t="s">
        <v>200</v>
      </c>
      <c r="AC15" s="223" t="s">
        <v>268</v>
      </c>
      <c r="AD15" s="355" t="s">
        <v>269</v>
      </c>
      <c r="AE15" s="329">
        <v>160</v>
      </c>
      <c r="AF15" s="229"/>
      <c r="AG15" s="232"/>
      <c r="AH15" s="373" t="s">
        <v>200</v>
      </c>
      <c r="AI15" s="190" t="s">
        <v>270</v>
      </c>
      <c r="AJ15" s="197" t="s">
        <v>271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200</v>
      </c>
      <c r="E16" s="179" t="s">
        <v>272</v>
      </c>
      <c r="F16" s="372" t="s">
        <v>273</v>
      </c>
      <c r="G16" s="225">
        <v>3690</v>
      </c>
      <c r="H16" s="229"/>
      <c r="I16" s="347"/>
      <c r="J16" s="16"/>
      <c r="K16" s="186"/>
      <c r="L16" s="187"/>
      <c r="M16" s="198"/>
      <c r="N16" s="229"/>
      <c r="O16" s="347"/>
      <c r="P16" s="138"/>
      <c r="Q16" s="223"/>
      <c r="R16" s="224"/>
      <c r="S16" s="227"/>
      <c r="T16" s="229"/>
      <c r="U16" s="347"/>
      <c r="V16" s="16" t="s">
        <v>200</v>
      </c>
      <c r="W16" s="223" t="s">
        <v>274</v>
      </c>
      <c r="X16" s="247" t="s">
        <v>275</v>
      </c>
      <c r="Y16" s="225">
        <v>1020</v>
      </c>
      <c r="Z16" s="229"/>
      <c r="AA16" s="348"/>
      <c r="AB16" s="196"/>
      <c r="AC16" s="223"/>
      <c r="AD16" s="223"/>
      <c r="AE16" s="227"/>
      <c r="AF16" s="229"/>
      <c r="AG16" s="232"/>
      <c r="AH16" s="373" t="s">
        <v>200</v>
      </c>
      <c r="AI16" s="190" t="s">
        <v>276</v>
      </c>
      <c r="AJ16" s="197" t="s">
        <v>277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200</v>
      </c>
      <c r="E17" s="24" t="s">
        <v>278</v>
      </c>
      <c r="F17" s="24" t="s">
        <v>279</v>
      </c>
      <c r="G17" s="225">
        <v>1740</v>
      </c>
      <c r="H17" s="229"/>
      <c r="I17" s="347"/>
      <c r="J17" s="16"/>
      <c r="K17" s="186"/>
      <c r="L17" s="187"/>
      <c r="M17" s="202"/>
      <c r="N17" s="229"/>
      <c r="O17" s="347"/>
      <c r="P17" s="138"/>
      <c r="Q17" s="223"/>
      <c r="R17" s="224"/>
      <c r="S17" s="228"/>
      <c r="T17" s="229"/>
      <c r="U17" s="347"/>
      <c r="V17" s="16" t="s">
        <v>200</v>
      </c>
      <c r="W17" s="223" t="s">
        <v>280</v>
      </c>
      <c r="X17" s="355" t="s">
        <v>281</v>
      </c>
      <c r="Y17" s="329">
        <v>920</v>
      </c>
      <c r="Z17" s="229"/>
      <c r="AA17" s="348"/>
      <c r="AB17" s="196"/>
      <c r="AC17" s="223"/>
      <c r="AD17" s="224"/>
      <c r="AE17" s="228"/>
      <c r="AF17" s="229"/>
      <c r="AG17" s="232"/>
      <c r="AH17" s="373" t="s">
        <v>200</v>
      </c>
      <c r="AI17" s="190" t="s">
        <v>282</v>
      </c>
      <c r="AJ17" s="197" t="s">
        <v>283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200</v>
      </c>
      <c r="E18" s="24" t="s">
        <v>284</v>
      </c>
      <c r="F18" s="24" t="s">
        <v>285</v>
      </c>
      <c r="G18" s="225">
        <v>1660</v>
      </c>
      <c r="H18" s="229"/>
      <c r="I18" s="347"/>
      <c r="J18" s="138"/>
      <c r="K18" s="223"/>
      <c r="L18" s="223"/>
      <c r="M18" s="225"/>
      <c r="N18" s="229"/>
      <c r="O18" s="347"/>
      <c r="P18" s="16"/>
      <c r="Q18" s="223"/>
      <c r="R18" s="226"/>
      <c r="S18" s="228"/>
      <c r="T18" s="229"/>
      <c r="U18" s="347"/>
      <c r="V18" s="374"/>
      <c r="W18" s="223"/>
      <c r="X18" s="226"/>
      <c r="Y18" s="227"/>
      <c r="Z18" s="229"/>
      <c r="AA18" s="348"/>
      <c r="AB18" s="196"/>
      <c r="AC18" s="223"/>
      <c r="AD18" s="247"/>
      <c r="AE18" s="228"/>
      <c r="AF18" s="229"/>
      <c r="AG18" s="232"/>
      <c r="AH18" s="373" t="s">
        <v>200</v>
      </c>
      <c r="AI18" s="190" t="s">
        <v>286</v>
      </c>
      <c r="AJ18" s="197" t="s">
        <v>287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200</v>
      </c>
      <c r="E19" s="24" t="s">
        <v>288</v>
      </c>
      <c r="F19" s="396" t="s">
        <v>289</v>
      </c>
      <c r="G19" s="225">
        <v>310</v>
      </c>
      <c r="H19" s="229"/>
      <c r="I19" s="232"/>
      <c r="J19" s="138"/>
      <c r="K19" s="223"/>
      <c r="L19" s="223" t="s">
        <v>290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/>
      <c r="X19" s="226"/>
      <c r="Y19" s="227"/>
      <c r="Z19" s="229"/>
      <c r="AA19" s="348"/>
      <c r="AB19" s="196"/>
      <c r="AC19" s="223"/>
      <c r="AD19" s="353"/>
      <c r="AE19" s="228"/>
      <c r="AF19" s="229"/>
      <c r="AG19" s="232"/>
      <c r="AH19" s="373" t="s">
        <v>200</v>
      </c>
      <c r="AI19" s="190" t="s">
        <v>291</v>
      </c>
      <c r="AJ19" s="197" t="s">
        <v>292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96"/>
      <c r="E20" s="24"/>
      <c r="F20" s="24"/>
      <c r="G20" s="228"/>
      <c r="H20" s="229"/>
      <c r="I20" s="232"/>
      <c r="J20" s="138"/>
      <c r="K20" s="223"/>
      <c r="L20" s="223" t="s">
        <v>290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/>
      <c r="X20" s="226"/>
      <c r="Y20" s="227"/>
      <c r="Z20" s="229"/>
      <c r="AA20" s="348"/>
      <c r="AB20" s="196"/>
      <c r="AC20" s="223"/>
      <c r="AD20" s="355"/>
      <c r="AE20" s="228"/>
      <c r="AF20" s="229"/>
      <c r="AG20" s="232"/>
      <c r="AH20" s="373" t="s">
        <v>200</v>
      </c>
      <c r="AI20" s="190" t="s">
        <v>293</v>
      </c>
      <c r="AJ20" s="197" t="s">
        <v>294</v>
      </c>
      <c r="AK20" s="225">
        <v>1700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99"/>
      <c r="F21" s="24"/>
      <c r="G21" s="227"/>
      <c r="H21" s="229"/>
      <c r="I21" s="347"/>
      <c r="J21" s="138"/>
      <c r="K21" s="223"/>
      <c r="L21" s="223" t="s">
        <v>290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/>
      <c r="X21" s="226"/>
      <c r="Y21" s="227"/>
      <c r="Z21" s="229"/>
      <c r="AA21" s="348"/>
      <c r="AB21" s="196"/>
      <c r="AC21" s="223"/>
      <c r="AD21" s="223"/>
      <c r="AE21" s="228"/>
      <c r="AF21" s="229"/>
      <c r="AG21" s="232"/>
      <c r="AH21" s="373" t="s">
        <v>200</v>
      </c>
      <c r="AI21" s="190" t="s">
        <v>295</v>
      </c>
      <c r="AJ21" s="197" t="s">
        <v>296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4"/>
      <c r="F22" s="24"/>
      <c r="G22" s="227"/>
      <c r="H22" s="229"/>
      <c r="I22" s="232"/>
      <c r="J22" s="138"/>
      <c r="K22" s="223"/>
      <c r="L22" s="223" t="s">
        <v>290</v>
      </c>
      <c r="M22" s="225"/>
      <c r="N22" s="229"/>
      <c r="O22" s="232"/>
      <c r="P22" s="138"/>
      <c r="Q22" s="223"/>
      <c r="R22" s="223" t="s">
        <v>290</v>
      </c>
      <c r="S22" s="225"/>
      <c r="T22" s="229"/>
      <c r="U22" s="232"/>
      <c r="V22" s="138"/>
      <c r="W22" s="223"/>
      <c r="X22" s="224"/>
      <c r="Y22" s="228"/>
      <c r="Z22" s="229"/>
      <c r="AA22" s="348"/>
      <c r="AB22" s="138"/>
      <c r="AC22" s="223"/>
      <c r="AD22" s="247"/>
      <c r="AE22" s="228"/>
      <c r="AF22" s="229"/>
      <c r="AG22" s="232"/>
      <c r="AH22" s="373" t="s">
        <v>200</v>
      </c>
      <c r="AI22" s="190" t="s">
        <v>297</v>
      </c>
      <c r="AJ22" s="197" t="s">
        <v>298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24"/>
      <c r="F23" s="24"/>
      <c r="G23" s="343"/>
      <c r="H23" s="229"/>
      <c r="I23" s="347"/>
      <c r="J23" s="138"/>
      <c r="K23" s="223"/>
      <c r="L23" s="223" t="s">
        <v>290</v>
      </c>
      <c r="M23" s="225"/>
      <c r="N23" s="229"/>
      <c r="O23" s="232"/>
      <c r="P23" s="138"/>
      <c r="Q23" s="223"/>
      <c r="R23" s="223" t="s">
        <v>290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290</v>
      </c>
      <c r="AE23" s="225"/>
      <c r="AF23" s="229"/>
      <c r="AG23" s="232"/>
      <c r="AH23" s="373" t="s">
        <v>200</v>
      </c>
      <c r="AI23" s="190" t="s">
        <v>299</v>
      </c>
      <c r="AJ23" s="382" t="s">
        <v>300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24"/>
      <c r="F24" s="24"/>
      <c r="G24" s="343"/>
      <c r="H24" s="229"/>
      <c r="I24" s="232"/>
      <c r="J24" s="138"/>
      <c r="K24" s="223"/>
      <c r="L24" s="223" t="s">
        <v>290</v>
      </c>
      <c r="M24" s="225"/>
      <c r="N24" s="229"/>
      <c r="O24" s="232"/>
      <c r="P24" s="138"/>
      <c r="Q24" s="223"/>
      <c r="R24" s="223" t="s">
        <v>290</v>
      </c>
      <c r="S24" s="225"/>
      <c r="T24" s="229"/>
      <c r="U24" s="232"/>
      <c r="V24" s="138"/>
      <c r="W24" s="223"/>
      <c r="X24" s="223" t="s">
        <v>290</v>
      </c>
      <c r="Y24" s="225"/>
      <c r="Z24" s="229"/>
      <c r="AA24" s="349"/>
      <c r="AB24" s="138"/>
      <c r="AC24" s="223"/>
      <c r="AD24" s="223" t="s">
        <v>290</v>
      </c>
      <c r="AE24" s="225"/>
      <c r="AF24" s="229"/>
      <c r="AG24" s="232"/>
      <c r="AH24" s="373" t="s">
        <v>200</v>
      </c>
      <c r="AI24" s="190" t="s">
        <v>301</v>
      </c>
      <c r="AJ24" s="197" t="s">
        <v>302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38"/>
      <c r="E25" s="24"/>
      <c r="F25" s="24"/>
      <c r="G25" s="343"/>
      <c r="H25" s="229"/>
      <c r="I25" s="232"/>
      <c r="J25" s="138"/>
      <c r="K25" s="223"/>
      <c r="L25" s="223" t="s">
        <v>290</v>
      </c>
      <c r="M25" s="225"/>
      <c r="N25" s="229"/>
      <c r="O25" s="232"/>
      <c r="P25" s="138"/>
      <c r="Q25" s="223"/>
      <c r="R25" s="223" t="s">
        <v>290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290</v>
      </c>
      <c r="AE25" s="225"/>
      <c r="AF25" s="229"/>
      <c r="AG25" s="232"/>
      <c r="AH25" s="373" t="s">
        <v>200</v>
      </c>
      <c r="AI25" s="190" t="s">
        <v>303</v>
      </c>
      <c r="AJ25" s="197" t="s">
        <v>304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24"/>
      <c r="F26" s="24"/>
      <c r="G26" s="228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3" t="s">
        <v>200</v>
      </c>
      <c r="AI26" s="190" t="s">
        <v>305</v>
      </c>
      <c r="AJ26" s="197" t="s">
        <v>306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/>
      <c r="F27" s="24"/>
      <c r="G27" s="343"/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3" t="s">
        <v>200</v>
      </c>
      <c r="AI27" s="190" t="s">
        <v>307</v>
      </c>
      <c r="AJ27" s="197" t="s">
        <v>308</v>
      </c>
      <c r="AK27" s="225">
        <v>1330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3" t="s">
        <v>200</v>
      </c>
      <c r="AI28" s="190" t="s">
        <v>309</v>
      </c>
      <c r="AJ28" s="197" t="s">
        <v>310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3" t="s">
        <v>200</v>
      </c>
      <c r="AI29" s="190" t="s">
        <v>311</v>
      </c>
      <c r="AJ29" s="197" t="s">
        <v>312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3" t="s">
        <v>200</v>
      </c>
      <c r="AI30" s="190" t="s">
        <v>313</v>
      </c>
      <c r="AJ30" s="197" t="s">
        <v>314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3" t="s">
        <v>200</v>
      </c>
      <c r="AI31" s="190" t="s">
        <v>315</v>
      </c>
      <c r="AJ31" s="197" t="s">
        <v>316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3" t="s">
        <v>200</v>
      </c>
      <c r="AI32" s="190" t="s">
        <v>317</v>
      </c>
      <c r="AJ32" s="197" t="s">
        <v>318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200</v>
      </c>
      <c r="AI33" s="190" t="s">
        <v>319</v>
      </c>
      <c r="AJ33" s="197" t="s">
        <v>320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396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200</v>
      </c>
      <c r="AI34" s="190" t="s">
        <v>321</v>
      </c>
      <c r="AJ34" s="197" t="s">
        <v>322</v>
      </c>
      <c r="AK34" s="225">
        <v>400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200</v>
      </c>
      <c r="AI35" s="190" t="s">
        <v>323</v>
      </c>
      <c r="AJ35" s="197" t="s">
        <v>324</v>
      </c>
      <c r="AK35" s="225">
        <v>400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200</v>
      </c>
      <c r="AI36" s="190" t="s">
        <v>325</v>
      </c>
      <c r="AJ36" s="197" t="s">
        <v>326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200</v>
      </c>
      <c r="AI37" s="190" t="s">
        <v>327</v>
      </c>
      <c r="AJ37" s="197" t="s">
        <v>328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200</v>
      </c>
      <c r="AI38" s="190" t="s">
        <v>329</v>
      </c>
      <c r="AJ38" s="197" t="s">
        <v>330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331</v>
      </c>
      <c r="AJ39" s="224" t="s">
        <v>332</v>
      </c>
      <c r="AK39" s="227" t="s">
        <v>333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334</v>
      </c>
      <c r="AJ40" s="224" t="s">
        <v>335</v>
      </c>
      <c r="AK40" s="227" t="s">
        <v>333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336</v>
      </c>
      <c r="AJ41" s="224" t="s">
        <v>337</v>
      </c>
      <c r="AK41" s="227" t="s">
        <v>333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/>
      <c r="AJ42" s="224"/>
      <c r="AK42" s="227"/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290</v>
      </c>
      <c r="M46" s="135"/>
      <c r="N46" s="133"/>
      <c r="O46" s="139"/>
      <c r="P46" s="138"/>
      <c r="Q46" s="20"/>
      <c r="R46" s="20" t="s">
        <v>290</v>
      </c>
      <c r="S46" s="135"/>
      <c r="T46" s="133"/>
      <c r="U46" s="139"/>
      <c r="V46" s="138"/>
      <c r="W46" s="20"/>
      <c r="X46" s="20" t="s">
        <v>290</v>
      </c>
      <c r="Y46" s="135"/>
      <c r="Z46" s="183"/>
      <c r="AA46" s="194"/>
      <c r="AB46" s="196"/>
      <c r="AC46" s="190"/>
      <c r="AD46" s="190" t="s">
        <v>290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290</v>
      </c>
      <c r="M47" s="135"/>
      <c r="N47" s="133"/>
      <c r="O47" s="139"/>
      <c r="P47" s="138"/>
      <c r="Q47" s="20"/>
      <c r="R47" s="20" t="s">
        <v>290</v>
      </c>
      <c r="S47" s="135"/>
      <c r="T47" s="133"/>
      <c r="U47" s="139"/>
      <c r="V47" s="138"/>
      <c r="W47" s="20"/>
      <c r="X47" s="20" t="s">
        <v>290</v>
      </c>
      <c r="Y47" s="135"/>
      <c r="Z47" s="183"/>
      <c r="AA47" s="199"/>
      <c r="AB47" s="196"/>
      <c r="AC47" s="190"/>
      <c r="AD47" s="190" t="s">
        <v>290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290</v>
      </c>
      <c r="G48" s="181"/>
      <c r="H48" s="183"/>
      <c r="I48" s="192"/>
      <c r="J48" s="138"/>
      <c r="K48" s="20"/>
      <c r="L48" s="20" t="s">
        <v>290</v>
      </c>
      <c r="M48" s="135"/>
      <c r="N48" s="133"/>
      <c r="O48" s="139"/>
      <c r="P48" s="138"/>
      <c r="Q48" s="20"/>
      <c r="R48" s="20" t="s">
        <v>290</v>
      </c>
      <c r="S48" s="135"/>
      <c r="T48" s="133"/>
      <c r="U48" s="139"/>
      <c r="V48" s="138"/>
      <c r="W48" s="20"/>
      <c r="X48" s="20" t="s">
        <v>290</v>
      </c>
      <c r="Y48" s="135"/>
      <c r="Z48" s="183"/>
      <c r="AA48" s="199"/>
      <c r="AB48" s="196"/>
      <c r="AC48" s="190"/>
      <c r="AD48" s="190" t="s">
        <v>290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290</v>
      </c>
      <c r="G49" s="181"/>
      <c r="H49" s="183"/>
      <c r="I49" s="192"/>
      <c r="J49" s="138"/>
      <c r="K49" s="20"/>
      <c r="L49" s="20" t="s">
        <v>290</v>
      </c>
      <c r="M49" s="135"/>
      <c r="N49" s="133"/>
      <c r="O49" s="139"/>
      <c r="P49" s="138"/>
      <c r="Q49" s="20"/>
      <c r="R49" s="20" t="s">
        <v>290</v>
      </c>
      <c r="S49" s="135"/>
      <c r="T49" s="133"/>
      <c r="U49" s="139"/>
      <c r="V49" s="138"/>
      <c r="W49" s="20"/>
      <c r="X49" s="20" t="s">
        <v>290</v>
      </c>
      <c r="Y49" s="135"/>
      <c r="Z49" s="183"/>
      <c r="AA49" s="199"/>
      <c r="AB49" s="196"/>
      <c r="AC49" s="190"/>
      <c r="AD49" s="190" t="s">
        <v>290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290</v>
      </c>
      <c r="G50" s="181"/>
      <c r="H50" s="183"/>
      <c r="I50" s="192"/>
      <c r="J50" s="196"/>
      <c r="K50" s="190"/>
      <c r="L50" s="190" t="s">
        <v>290</v>
      </c>
      <c r="M50" s="181"/>
      <c r="N50" s="183"/>
      <c r="O50" s="19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 t="s">
        <v>290</v>
      </c>
      <c r="Y50" s="181"/>
      <c r="Z50" s="183"/>
      <c r="AA50" s="199"/>
      <c r="AB50" s="196"/>
      <c r="AC50" s="190"/>
      <c r="AD50" s="190" t="s">
        <v>290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290</v>
      </c>
      <c r="G51" s="181"/>
      <c r="H51" s="183"/>
      <c r="I51" s="192"/>
      <c r="J51" s="196"/>
      <c r="K51" s="190"/>
      <c r="L51" s="190" t="s">
        <v>290</v>
      </c>
      <c r="M51" s="181"/>
      <c r="N51" s="183"/>
      <c r="O51" s="192"/>
      <c r="P51" s="196"/>
      <c r="Q51" s="190"/>
      <c r="R51" s="190" t="s">
        <v>290</v>
      </c>
      <c r="S51" s="181"/>
      <c r="T51" s="183"/>
      <c r="U51" s="192"/>
      <c r="V51" s="196"/>
      <c r="W51" s="190"/>
      <c r="X51" s="190" t="s">
        <v>290</v>
      </c>
      <c r="Y51" s="181"/>
      <c r="Z51" s="183"/>
      <c r="AA51" s="199"/>
      <c r="AB51" s="196"/>
      <c r="AC51" s="190"/>
      <c r="AD51" s="190" t="s">
        <v>290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290</v>
      </c>
      <c r="G52" s="181"/>
      <c r="H52" s="183">
        <f>G52</f>
        <v>0</v>
      </c>
      <c r="I52" s="192"/>
      <c r="J52" s="196"/>
      <c r="K52" s="190"/>
      <c r="L52" s="190" t="s">
        <v>290</v>
      </c>
      <c r="M52" s="181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 t="s">
        <v>290</v>
      </c>
      <c r="Y52" s="181"/>
      <c r="Z52" s="183"/>
      <c r="AA52" s="199"/>
      <c r="AB52" s="196"/>
      <c r="AC52" s="190"/>
      <c r="AD52" s="190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290</v>
      </c>
      <c r="G53" s="181"/>
      <c r="H53" s="183">
        <f>G53</f>
        <v>0</v>
      </c>
      <c r="I53" s="192"/>
      <c r="J53" s="196"/>
      <c r="K53" s="190"/>
      <c r="L53" s="190" t="s">
        <v>290</v>
      </c>
      <c r="M53" s="181"/>
      <c r="N53" s="183"/>
      <c r="O53" s="192"/>
      <c r="P53" s="196"/>
      <c r="Q53" s="190"/>
      <c r="R53" s="190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290</v>
      </c>
      <c r="G54" s="181"/>
      <c r="H54" s="183">
        <f>G54</f>
        <v>0</v>
      </c>
      <c r="I54" s="192"/>
      <c r="J54" s="196"/>
      <c r="K54" s="190"/>
      <c r="L54" s="190" t="s">
        <v>290</v>
      </c>
      <c r="M54" s="181"/>
      <c r="N54" s="183"/>
      <c r="O54" s="192"/>
      <c r="P54" s="196"/>
      <c r="Q54" s="190"/>
      <c r="R54" s="190" t="s">
        <v>290</v>
      </c>
      <c r="S54" s="181"/>
      <c r="T54" s="183"/>
      <c r="U54" s="192"/>
      <c r="V54" s="196"/>
      <c r="W54" s="190"/>
      <c r="X54" s="190" t="s">
        <v>290</v>
      </c>
      <c r="Y54" s="181"/>
      <c r="Z54" s="183"/>
      <c r="AA54" s="199"/>
      <c r="AB54" s="196"/>
      <c r="AC54" s="190"/>
      <c r="AD54" s="190" t="s">
        <v>290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56730</v>
      </c>
      <c r="D55" s="27"/>
      <c r="E55" s="143"/>
      <c r="F55" s="143" t="s">
        <v>290</v>
      </c>
      <c r="G55" s="144">
        <f>SUM(G9:G54)</f>
        <v>18400</v>
      </c>
      <c r="H55" s="144"/>
      <c r="I55" s="145"/>
      <c r="J55" s="27"/>
      <c r="K55" s="143"/>
      <c r="L55" s="143" t="s">
        <v>290</v>
      </c>
      <c r="M55" s="144">
        <f>SUM(M9:M54)</f>
        <v>4570</v>
      </c>
      <c r="N55" s="144"/>
      <c r="O55" s="145"/>
      <c r="P55" s="27"/>
      <c r="Q55" s="143"/>
      <c r="R55" s="143" t="s">
        <v>290</v>
      </c>
      <c r="S55" s="144">
        <f>SUM(S9:S54)</f>
        <v>6390</v>
      </c>
      <c r="T55" s="144"/>
      <c r="U55" s="145"/>
      <c r="V55" s="27"/>
      <c r="W55" s="143"/>
      <c r="X55" s="143" t="s">
        <v>290</v>
      </c>
      <c r="Y55" s="144">
        <f>SUM(Y9:Y54)</f>
        <v>7930</v>
      </c>
      <c r="Z55" s="144"/>
      <c r="AA55" s="145"/>
      <c r="AB55" s="27"/>
      <c r="AC55" s="143"/>
      <c r="AD55" s="143" t="s">
        <v>290</v>
      </c>
      <c r="AE55" s="144">
        <f>SUM(AE9:AE54)</f>
        <v>2260</v>
      </c>
      <c r="AF55" s="144"/>
      <c r="AG55" s="146"/>
      <c r="AH55" s="31"/>
      <c r="AI55" s="143"/>
      <c r="AJ55" s="143"/>
      <c r="AK55" s="144">
        <f>SUM(AK9:AK54)</f>
        <v>17180</v>
      </c>
      <c r="AL55" s="144"/>
      <c r="AM55" s="147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SUM(H9:H54)</f>
        <v>0</v>
      </c>
      <c r="I56" s="150"/>
      <c r="J56" s="35"/>
      <c r="K56" s="148"/>
      <c r="L56" s="148" t="s">
        <v>290</v>
      </c>
      <c r="M56" s="149"/>
      <c r="N56" s="149">
        <f>SUM(N9:N54)</f>
        <v>0</v>
      </c>
      <c r="O56" s="150"/>
      <c r="P56" s="35"/>
      <c r="Q56" s="148"/>
      <c r="R56" s="148" t="s">
        <v>290</v>
      </c>
      <c r="S56" s="149"/>
      <c r="T56" s="149">
        <f>SUM(T9:T54)</f>
        <v>0</v>
      </c>
      <c r="U56" s="150"/>
      <c r="V56" s="35"/>
      <c r="W56" s="148"/>
      <c r="X56" s="148" t="s">
        <v>290</v>
      </c>
      <c r="Y56" s="149"/>
      <c r="Z56" s="149">
        <f>SUM(Z9:Z54)</f>
        <v>0</v>
      </c>
      <c r="AA56" s="150"/>
      <c r="AB56" s="35"/>
      <c r="AC56" s="148"/>
      <c r="AD56" s="148" t="s">
        <v>290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18400</v>
      </c>
      <c r="H57" s="166">
        <f>SUM(H56)</f>
        <v>0</v>
      </c>
      <c r="I57" s="48"/>
      <c r="J57" s="46"/>
      <c r="K57" s="165"/>
      <c r="L57" s="165"/>
      <c r="M57" s="166">
        <f>SUM(M55)</f>
        <v>4570</v>
      </c>
      <c r="N57" s="166">
        <f>SUM(N56)</f>
        <v>0</v>
      </c>
      <c r="O57" s="48"/>
      <c r="P57" s="46"/>
      <c r="Q57" s="165"/>
      <c r="R57" s="165" t="s">
        <v>290</v>
      </c>
      <c r="S57" s="166">
        <f>SUM(S55)</f>
        <v>6390</v>
      </c>
      <c r="T57" s="166">
        <f>SUM(T56)</f>
        <v>0</v>
      </c>
      <c r="U57" s="48"/>
      <c r="V57" s="46"/>
      <c r="W57" s="165"/>
      <c r="X57" s="165"/>
      <c r="Y57" s="166">
        <f>SUM(Y55)</f>
        <v>7930</v>
      </c>
      <c r="Z57" s="166">
        <f>SUM(Z56)</f>
        <v>0</v>
      </c>
      <c r="AA57" s="48"/>
      <c r="AB57" s="46"/>
      <c r="AC57" s="165"/>
      <c r="AD57" s="165" t="s">
        <v>290</v>
      </c>
      <c r="AE57" s="166">
        <f>SUM(AE55)</f>
        <v>2260</v>
      </c>
      <c r="AF57" s="166">
        <f>SUM(AF56)</f>
        <v>0</v>
      </c>
      <c r="AG57" s="49"/>
      <c r="AH57" s="46"/>
      <c r="AI57" s="47"/>
      <c r="AJ57" s="47"/>
      <c r="AK57" s="166">
        <f>SUM(AK55)</f>
        <v>17180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348</v>
      </c>
      <c r="D67" s="213" t="s">
        <v>349</v>
      </c>
      <c r="E67" s="97"/>
      <c r="F67" s="19"/>
      <c r="J67" s="61"/>
      <c r="L67" s="222"/>
      <c r="P67" s="97" t="s">
        <v>350</v>
      </c>
      <c r="Q67" s="363"/>
      <c r="Z67" s="97"/>
      <c r="AB67" s="97" t="s">
        <v>351</v>
      </c>
      <c r="AC67" s="363"/>
      <c r="AD67" s="19"/>
      <c r="AH67" s="61"/>
      <c r="AJ67" s="363"/>
      <c r="AK67" s="363"/>
      <c r="AL67" s="363"/>
      <c r="AM67" s="390"/>
    </row>
    <row r="68" spans="2:40" ht="15.75" customHeight="1">
      <c r="D68" s="379" t="s">
        <v>352</v>
      </c>
      <c r="E68" s="97"/>
      <c r="F68" s="97"/>
      <c r="G68" s="19"/>
      <c r="J68" s="61"/>
      <c r="L68" s="222"/>
      <c r="M68" s="217"/>
      <c r="N68" s="217"/>
      <c r="O68" s="217"/>
      <c r="P68" s="97" t="s">
        <v>353</v>
      </c>
      <c r="Q68" s="97"/>
      <c r="Z68" s="97"/>
      <c r="AB68" s="97" t="s">
        <v>354</v>
      </c>
      <c r="AC68" s="97"/>
      <c r="AD68" s="19"/>
      <c r="AH68" s="61"/>
      <c r="AJ68" s="97"/>
      <c r="AK68" s="97"/>
      <c r="AL68" s="97"/>
      <c r="AM68" s="218"/>
    </row>
    <row r="69" spans="2:40" ht="15.75" customHeight="1">
      <c r="D69" s="218" t="s">
        <v>355</v>
      </c>
      <c r="E69" s="97"/>
      <c r="F69" s="19"/>
      <c r="J69" s="61"/>
      <c r="L69" s="19"/>
      <c r="P69" s="213" t="s">
        <v>356</v>
      </c>
      <c r="Q69" s="97"/>
      <c r="Z69" s="97"/>
      <c r="AB69" s="213"/>
      <c r="AC69" s="97"/>
      <c r="AD69" s="19"/>
      <c r="AH69" s="61"/>
      <c r="AJ69" s="97"/>
      <c r="AK69" s="97"/>
      <c r="AL69" s="97"/>
      <c r="AM69" s="218"/>
    </row>
    <row r="70" spans="2:40" ht="15.95" customHeight="1">
      <c r="D70" s="218" t="s">
        <v>357</v>
      </c>
      <c r="E70" s="97"/>
      <c r="F70" s="97"/>
      <c r="G70" s="19"/>
      <c r="J70" s="61"/>
      <c r="L70" s="222"/>
      <c r="M70" s="217"/>
      <c r="N70" s="217"/>
      <c r="O70" s="217"/>
      <c r="P70" s="97" t="s">
        <v>358</v>
      </c>
      <c r="Q70" s="97"/>
      <c r="R70" s="217"/>
      <c r="S70" s="217"/>
      <c r="T70" s="217"/>
      <c r="U70" s="217"/>
      <c r="V70" s="222"/>
      <c r="W70" s="217"/>
      <c r="X70" s="217"/>
      <c r="Y70" s="217"/>
      <c r="Z70" s="218"/>
      <c r="AB70" s="97"/>
      <c r="AC70" s="97"/>
      <c r="AD70" s="97"/>
      <c r="AE70" s="19"/>
      <c r="AH70" s="61"/>
      <c r="AJ70" s="19"/>
      <c r="AL70" s="97"/>
      <c r="AM70" s="218"/>
    </row>
    <row r="71" spans="2:40" ht="15.95" customHeight="1">
      <c r="D71" s="379"/>
      <c r="E71" s="19"/>
      <c r="P71" s="97" t="s">
        <v>359</v>
      </c>
      <c r="Q71" s="19"/>
      <c r="R71" s="61" t="s">
        <v>290</v>
      </c>
      <c r="AB71" s="97"/>
      <c r="AC71" s="19"/>
      <c r="AM71" s="217"/>
      <c r="AN71" s="217"/>
    </row>
    <row r="72" spans="2:40" ht="15.95" customHeight="1">
      <c r="F72" s="61" t="s">
        <v>290</v>
      </c>
      <c r="R72" s="61" t="s">
        <v>290</v>
      </c>
      <c r="Y72" s="97"/>
      <c r="AC72" s="19"/>
      <c r="AD72" s="61" t="s">
        <v>290</v>
      </c>
    </row>
    <row r="73" spans="2:40" ht="15.95" customHeight="1">
      <c r="F73" s="61" t="s">
        <v>290</v>
      </c>
      <c r="R73" s="61" t="s">
        <v>290</v>
      </c>
      <c r="Y73" s="97"/>
      <c r="AB73" s="97"/>
      <c r="AC73" s="97"/>
      <c r="AD73" s="19"/>
      <c r="AH73" s="61"/>
      <c r="AJ73" s="97"/>
      <c r="AK73" s="97"/>
    </row>
    <row r="74" spans="2:40" ht="15.95" customHeight="1">
      <c r="F74" s="61" t="s">
        <v>290</v>
      </c>
      <c r="R74" s="61" t="s">
        <v>290</v>
      </c>
      <c r="AB74" s="97"/>
      <c r="AC74" s="97"/>
      <c r="AD74" s="19"/>
      <c r="AH74" s="61"/>
      <c r="AJ74" s="97"/>
      <c r="AK74" s="97"/>
    </row>
    <row r="75" spans="2:40" ht="15.95" customHeight="1">
      <c r="F75" s="61" t="s">
        <v>290</v>
      </c>
      <c r="R75" s="61" t="s">
        <v>290</v>
      </c>
      <c r="AB75" s="213"/>
      <c r="AC75" s="97"/>
      <c r="AD75" s="19"/>
      <c r="AH75" s="61"/>
      <c r="AJ75" s="97"/>
      <c r="AK75" s="97"/>
    </row>
    <row r="76" spans="2:40" ht="15.95" customHeight="1">
      <c r="F76" s="61" t="s">
        <v>290</v>
      </c>
      <c r="R76" s="61" t="s">
        <v>290</v>
      </c>
      <c r="AB76" s="379"/>
      <c r="AC76" s="218"/>
      <c r="AD76" s="218"/>
      <c r="AE76" s="222"/>
      <c r="AF76" s="217"/>
      <c r="AG76" s="217"/>
      <c r="AH76" s="217"/>
      <c r="AI76" s="217"/>
    </row>
    <row r="77" spans="2:40" ht="15.95" customHeight="1">
      <c r="F77" s="61" t="s">
        <v>290</v>
      </c>
      <c r="R77" s="61" t="s">
        <v>290</v>
      </c>
      <c r="AD77" s="61" t="s">
        <v>290</v>
      </c>
    </row>
    <row r="78" spans="2:40" ht="15.95" customHeight="1">
      <c r="F78" s="61" t="s">
        <v>290</v>
      </c>
      <c r="R78" s="61" t="s">
        <v>290</v>
      </c>
      <c r="AD78" s="61" t="s">
        <v>290</v>
      </c>
    </row>
    <row r="79" spans="2:40" ht="15.95" customHeight="1">
      <c r="F79" s="61" t="s">
        <v>290</v>
      </c>
      <c r="R79" s="61" t="s">
        <v>290</v>
      </c>
      <c r="AD79" s="61" t="s">
        <v>290</v>
      </c>
    </row>
    <row r="80" spans="2:40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3">
    <mergeCell ref="AK1:AM1"/>
    <mergeCell ref="AL2:AM2"/>
    <mergeCell ref="G4:Q5"/>
    <mergeCell ref="T4:U5"/>
    <mergeCell ref="S4:S5"/>
    <mergeCell ref="AH62:AM62"/>
    <mergeCell ref="AH63:AK63"/>
    <mergeCell ref="AH64:AM64"/>
    <mergeCell ref="AH65:AM65"/>
    <mergeCell ref="B4:C5"/>
    <mergeCell ref="D4:E5"/>
    <mergeCell ref="AE5:AF5"/>
    <mergeCell ref="V4:AA5"/>
  </mergeCells>
  <phoneticPr fontId="4"/>
  <conditionalFormatting sqref="H9:H54">
    <cfRule type="cellIs" dxfId="97" priority="6" stopIfTrue="1" operator="greaterThan">
      <formula>G9</formula>
    </cfRule>
  </conditionalFormatting>
  <conditionalFormatting sqref="N9:N54 T9:T54 Z9:Z54">
    <cfRule type="cellIs" dxfId="96" priority="7" stopIfTrue="1" operator="greaterThan">
      <formula>M9</formula>
    </cfRule>
  </conditionalFormatting>
  <conditionalFormatting sqref="AF9:AF54">
    <cfRule type="cellIs" dxfId="95" priority="1" stopIfTrue="1" operator="greaterThan">
      <formula>AE9</formula>
    </cfRule>
  </conditionalFormatting>
  <conditionalFormatting sqref="AL9:AL38">
    <cfRule type="cellIs" dxfId="94" priority="2" stopIfTrue="1" operator="greaterThan">
      <formula>AK9</formula>
    </cfRule>
  </conditionalFormatting>
  <conditionalFormatting sqref="AL39:AL42">
    <cfRule type="cellIs" dxfId="93" priority="3" stopIfTrue="1" operator="greaterThan">
      <formula>#REF!</formula>
    </cfRule>
  </conditionalFormatting>
  <conditionalFormatting sqref="AL43:AL54">
    <cfRule type="cellIs" dxfId="92" priority="8" stopIfTrue="1" operator="greaterThan">
      <formula>AK43</formula>
    </cfRule>
  </conditionalFormatting>
  <conditionalFormatting sqref="AL63">
    <cfRule type="cellIs" dxfId="91" priority="4" stopIfTrue="1" operator="greaterThan">
      <formula>AK63</formula>
    </cfRule>
  </conditionalFormatting>
  <conditionalFormatting sqref="AT9:AT38">
    <cfRule type="cellIs" dxfId="90" priority="5" stopIfTrue="1" operator="greaterThan">
      <formula>AS9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169640CE-0E85-40AE-A79F-C973993E6CF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360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46174</v>
      </c>
      <c r="AL1" s="486"/>
      <c r="AM1" s="486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496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3"/>
      <c r="AM5" s="70" t="s">
        <v>136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0" ht="16.5" customHeight="1">
      <c r="B9" s="14" t="s">
        <v>361</v>
      </c>
      <c r="D9" s="185" t="s">
        <v>200</v>
      </c>
      <c r="E9" s="195" t="s">
        <v>362</v>
      </c>
      <c r="F9" s="195" t="s">
        <v>363</v>
      </c>
      <c r="G9" s="225">
        <v>2000</v>
      </c>
      <c r="H9" s="183"/>
      <c r="I9" s="192"/>
      <c r="J9" s="185" t="s">
        <v>200</v>
      </c>
      <c r="K9" s="223" t="s">
        <v>364</v>
      </c>
      <c r="L9" s="226" t="s">
        <v>365</v>
      </c>
      <c r="M9" s="225">
        <v>630</v>
      </c>
      <c r="N9" s="229"/>
      <c r="O9" s="232"/>
      <c r="P9" s="16" t="s">
        <v>200</v>
      </c>
      <c r="Q9" s="223" t="s">
        <v>366</v>
      </c>
      <c r="R9" s="226" t="s">
        <v>367</v>
      </c>
      <c r="S9" s="225">
        <v>300</v>
      </c>
      <c r="T9" s="229"/>
      <c r="U9" s="232"/>
      <c r="V9" s="16" t="s">
        <v>200</v>
      </c>
      <c r="W9" s="223" t="s">
        <v>368</v>
      </c>
      <c r="X9" s="226" t="s">
        <v>369</v>
      </c>
      <c r="Y9" s="225">
        <v>2600</v>
      </c>
      <c r="Z9" s="229"/>
      <c r="AA9" s="349"/>
      <c r="AB9" s="16" t="s">
        <v>200</v>
      </c>
      <c r="AC9" s="223" t="s">
        <v>370</v>
      </c>
      <c r="AD9" s="247" t="s">
        <v>371</v>
      </c>
      <c r="AE9" s="225">
        <v>1760</v>
      </c>
      <c r="AF9" s="183"/>
      <c r="AG9" s="141"/>
      <c r="AH9" s="185" t="s">
        <v>200</v>
      </c>
      <c r="AI9" s="190" t="s">
        <v>372</v>
      </c>
      <c r="AJ9" s="197" t="s">
        <v>373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200</v>
      </c>
      <c r="E10" s="195" t="s">
        <v>374</v>
      </c>
      <c r="F10" s="195" t="s">
        <v>375</v>
      </c>
      <c r="G10" s="225">
        <v>1230</v>
      </c>
      <c r="H10" s="229"/>
      <c r="I10" s="192"/>
      <c r="J10" s="185" t="s">
        <v>200</v>
      </c>
      <c r="K10" s="223" t="s">
        <v>376</v>
      </c>
      <c r="L10" s="224" t="s">
        <v>377</v>
      </c>
      <c r="M10" s="225">
        <v>260</v>
      </c>
      <c r="N10" s="229"/>
      <c r="O10" s="232"/>
      <c r="P10" s="16" t="s">
        <v>200</v>
      </c>
      <c r="Q10" s="223" t="s">
        <v>378</v>
      </c>
      <c r="R10" s="224" t="s">
        <v>379</v>
      </c>
      <c r="S10" s="225">
        <v>300</v>
      </c>
      <c r="T10" s="229"/>
      <c r="U10" s="232"/>
      <c r="V10" s="16" t="s">
        <v>200</v>
      </c>
      <c r="W10" s="223" t="s">
        <v>380</v>
      </c>
      <c r="X10" s="226" t="s">
        <v>381</v>
      </c>
      <c r="Y10" s="225">
        <v>510</v>
      </c>
      <c r="Z10" s="229"/>
      <c r="AA10" s="349"/>
      <c r="AB10" s="16" t="s">
        <v>200</v>
      </c>
      <c r="AC10" s="223" t="s">
        <v>382</v>
      </c>
      <c r="AD10" s="224" t="s">
        <v>383</v>
      </c>
      <c r="AE10" s="225">
        <v>2040</v>
      </c>
      <c r="AF10" s="183"/>
      <c r="AG10" s="141"/>
      <c r="AH10" s="185" t="s">
        <v>200</v>
      </c>
      <c r="AI10" s="190" t="s">
        <v>384</v>
      </c>
      <c r="AJ10" s="197" t="s">
        <v>385</v>
      </c>
      <c r="AK10" s="225">
        <v>250</v>
      </c>
      <c r="AL10" s="229"/>
      <c r="AM10" s="142"/>
    </row>
    <row r="11" spans="1:40" ht="16.5" customHeight="1">
      <c r="B11" s="22"/>
      <c r="D11" s="185" t="s">
        <v>200</v>
      </c>
      <c r="E11" s="195" t="s">
        <v>386</v>
      </c>
      <c r="F11" s="388" t="s">
        <v>387</v>
      </c>
      <c r="G11" s="225">
        <v>3620</v>
      </c>
      <c r="H11" s="229"/>
      <c r="I11" s="192"/>
      <c r="J11" s="16" t="s">
        <v>200</v>
      </c>
      <c r="K11" s="223" t="s">
        <v>388</v>
      </c>
      <c r="L11" s="224" t="s">
        <v>389</v>
      </c>
      <c r="M11" s="225">
        <v>540</v>
      </c>
      <c r="N11" s="229"/>
      <c r="O11" s="232"/>
      <c r="P11" s="16" t="s">
        <v>200</v>
      </c>
      <c r="Q11" s="223" t="s">
        <v>390</v>
      </c>
      <c r="R11" s="355" t="s">
        <v>391</v>
      </c>
      <c r="S11" s="329">
        <v>230</v>
      </c>
      <c r="T11" s="229"/>
      <c r="U11" s="232"/>
      <c r="V11" s="16" t="s">
        <v>200</v>
      </c>
      <c r="W11" s="223" t="s">
        <v>392</v>
      </c>
      <c r="X11" s="226" t="s">
        <v>393</v>
      </c>
      <c r="Y11" s="225">
        <v>1010</v>
      </c>
      <c r="Z11" s="229"/>
      <c r="AA11" s="349"/>
      <c r="AB11" s="16" t="s">
        <v>200</v>
      </c>
      <c r="AC11" s="223" t="s">
        <v>394</v>
      </c>
      <c r="AD11" s="247" t="s">
        <v>395</v>
      </c>
      <c r="AE11" s="225">
        <v>170</v>
      </c>
      <c r="AF11" s="183"/>
      <c r="AG11" s="141"/>
      <c r="AH11" s="16" t="s">
        <v>200</v>
      </c>
      <c r="AI11" s="190" t="s">
        <v>396</v>
      </c>
      <c r="AJ11" s="197" t="s">
        <v>397</v>
      </c>
      <c r="AK11" s="225">
        <v>50</v>
      </c>
      <c r="AL11" s="229"/>
      <c r="AM11" s="142"/>
    </row>
    <row r="12" spans="1:40" ht="16.5" customHeight="1">
      <c r="B12" s="22"/>
      <c r="D12" s="185" t="s">
        <v>200</v>
      </c>
      <c r="E12" s="195" t="s">
        <v>398</v>
      </c>
      <c r="F12" s="206" t="s">
        <v>399</v>
      </c>
      <c r="G12" s="225">
        <v>1140</v>
      </c>
      <c r="H12" s="229"/>
      <c r="I12" s="192"/>
      <c r="J12" s="16"/>
      <c r="K12" s="223"/>
      <c r="L12" s="224"/>
      <c r="M12" s="228"/>
      <c r="N12" s="229"/>
      <c r="O12" s="232"/>
      <c r="P12" s="16" t="s">
        <v>200</v>
      </c>
      <c r="Q12" s="223" t="s">
        <v>400</v>
      </c>
      <c r="R12" s="224" t="s">
        <v>401</v>
      </c>
      <c r="S12" s="225">
        <v>340</v>
      </c>
      <c r="T12" s="229"/>
      <c r="U12" s="232"/>
      <c r="V12" s="16" t="s">
        <v>200</v>
      </c>
      <c r="W12" s="223" t="s">
        <v>402</v>
      </c>
      <c r="X12" s="224" t="s">
        <v>403</v>
      </c>
      <c r="Y12" s="225">
        <v>950</v>
      </c>
      <c r="Z12" s="229"/>
      <c r="AA12" s="349"/>
      <c r="AB12" s="16" t="s">
        <v>200</v>
      </c>
      <c r="AC12" s="223" t="s">
        <v>376</v>
      </c>
      <c r="AD12" s="355" t="s">
        <v>404</v>
      </c>
      <c r="AE12" s="225">
        <v>200</v>
      </c>
      <c r="AF12" s="183"/>
      <c r="AG12" s="141"/>
      <c r="AH12" s="16" t="s">
        <v>200</v>
      </c>
      <c r="AI12" s="190" t="s">
        <v>405</v>
      </c>
      <c r="AJ12" s="197" t="s">
        <v>406</v>
      </c>
      <c r="AK12" s="225">
        <v>300</v>
      </c>
      <c r="AL12" s="229"/>
      <c r="AM12" s="137"/>
    </row>
    <row r="13" spans="1:40" ht="16.5" customHeight="1">
      <c r="B13" s="22"/>
      <c r="D13" s="185" t="s">
        <v>200</v>
      </c>
      <c r="E13" s="195" t="s">
        <v>407</v>
      </c>
      <c r="F13" s="391" t="s">
        <v>408</v>
      </c>
      <c r="G13" s="225">
        <v>3770</v>
      </c>
      <c r="H13" s="229"/>
      <c r="I13" s="192"/>
      <c r="J13" s="138"/>
      <c r="K13" s="223"/>
      <c r="L13" s="224"/>
      <c r="M13" s="228"/>
      <c r="N13" s="229"/>
      <c r="O13" s="232"/>
      <c r="P13" s="16"/>
      <c r="Q13" s="223"/>
      <c r="R13" s="224"/>
      <c r="S13" s="225"/>
      <c r="T13" s="229"/>
      <c r="U13" s="232"/>
      <c r="V13" s="16" t="s">
        <v>200</v>
      </c>
      <c r="W13" s="223" t="s">
        <v>409</v>
      </c>
      <c r="X13" s="224" t="s">
        <v>410</v>
      </c>
      <c r="Y13" s="225">
        <v>310</v>
      </c>
      <c r="Z13" s="229"/>
      <c r="AA13" s="349"/>
      <c r="AB13" s="16" t="s">
        <v>200</v>
      </c>
      <c r="AC13" s="223" t="s">
        <v>411</v>
      </c>
      <c r="AD13" s="247" t="s">
        <v>412</v>
      </c>
      <c r="AE13" s="329">
        <v>120</v>
      </c>
      <c r="AF13" s="183"/>
      <c r="AG13" s="141"/>
      <c r="AH13" s="16" t="s">
        <v>200</v>
      </c>
      <c r="AI13" s="190" t="s">
        <v>413</v>
      </c>
      <c r="AJ13" s="197" t="s">
        <v>414</v>
      </c>
      <c r="AK13" s="225">
        <v>300</v>
      </c>
      <c r="AL13" s="229"/>
      <c r="AM13" s="142"/>
    </row>
    <row r="14" spans="1:40" ht="16.5" customHeight="1">
      <c r="B14" s="22"/>
      <c r="D14" s="185"/>
      <c r="E14" s="195"/>
      <c r="F14" s="195"/>
      <c r="G14" s="198"/>
      <c r="H14" s="183"/>
      <c r="I14" s="192"/>
      <c r="J14" s="16"/>
      <c r="K14" s="223"/>
      <c r="L14" s="224"/>
      <c r="M14" s="228"/>
      <c r="N14" s="229"/>
      <c r="O14" s="232"/>
      <c r="P14" s="138"/>
      <c r="Q14" s="223"/>
      <c r="R14" s="226"/>
      <c r="S14" s="227"/>
      <c r="T14" s="229"/>
      <c r="U14" s="232"/>
      <c r="V14" s="16" t="s">
        <v>200</v>
      </c>
      <c r="W14" s="223" t="s">
        <v>415</v>
      </c>
      <c r="X14" s="224" t="s">
        <v>416</v>
      </c>
      <c r="Y14" s="225">
        <v>190</v>
      </c>
      <c r="Z14" s="229"/>
      <c r="AA14" s="349"/>
      <c r="AB14" s="16" t="s">
        <v>200</v>
      </c>
      <c r="AC14" s="223" t="s">
        <v>417</v>
      </c>
      <c r="AD14" s="247" t="s">
        <v>418</v>
      </c>
      <c r="AE14" s="225">
        <v>60</v>
      </c>
      <c r="AF14" s="183"/>
      <c r="AG14" s="141"/>
      <c r="AH14" s="16" t="s">
        <v>200</v>
      </c>
      <c r="AI14" s="190" t="s">
        <v>419</v>
      </c>
      <c r="AJ14" s="197" t="s">
        <v>420</v>
      </c>
      <c r="AK14" s="225">
        <v>300</v>
      </c>
      <c r="AL14" s="229"/>
      <c r="AM14" s="142"/>
    </row>
    <row r="15" spans="1:40" ht="16.5" customHeight="1">
      <c r="B15" s="22"/>
      <c r="D15" s="185"/>
      <c r="E15" s="195"/>
      <c r="F15" s="195"/>
      <c r="G15" s="202"/>
      <c r="H15" s="183"/>
      <c r="I15" s="192"/>
      <c r="J15" s="16"/>
      <c r="K15" s="223"/>
      <c r="L15" s="224"/>
      <c r="M15" s="228"/>
      <c r="N15" s="229"/>
      <c r="O15" s="232"/>
      <c r="P15" s="138"/>
      <c r="Q15" s="223"/>
      <c r="R15" s="226"/>
      <c r="S15" s="228"/>
      <c r="T15" s="229"/>
      <c r="U15" s="232"/>
      <c r="V15" s="16"/>
      <c r="W15" s="223"/>
      <c r="X15" s="226"/>
      <c r="Y15" s="228"/>
      <c r="Z15" s="229"/>
      <c r="AA15" s="349"/>
      <c r="AB15" s="16" t="s">
        <v>200</v>
      </c>
      <c r="AC15" s="223" t="s">
        <v>421</v>
      </c>
      <c r="AD15" s="247" t="s">
        <v>422</v>
      </c>
      <c r="AE15" s="329">
        <v>80</v>
      </c>
      <c r="AF15" s="133"/>
      <c r="AG15" s="141"/>
      <c r="AH15" s="16" t="s">
        <v>200</v>
      </c>
      <c r="AI15" s="190" t="s">
        <v>423</v>
      </c>
      <c r="AJ15" s="197" t="s">
        <v>424</v>
      </c>
      <c r="AK15" s="225">
        <v>250</v>
      </c>
      <c r="AL15" s="229"/>
      <c r="AM15" s="142"/>
    </row>
    <row r="16" spans="1:40" ht="16.5" customHeight="1">
      <c r="B16" s="22"/>
      <c r="D16" s="196"/>
      <c r="E16" s="195"/>
      <c r="F16" s="195"/>
      <c r="G16" s="198"/>
      <c r="H16" s="183"/>
      <c r="I16" s="192"/>
      <c r="J16" s="16"/>
      <c r="K16" s="233"/>
      <c r="L16" s="223"/>
      <c r="M16" s="225"/>
      <c r="N16" s="229"/>
      <c r="O16" s="232"/>
      <c r="P16" s="138"/>
      <c r="Q16" s="223"/>
      <c r="R16" s="224"/>
      <c r="S16" s="228"/>
      <c r="T16" s="229"/>
      <c r="U16" s="232"/>
      <c r="V16" s="138"/>
      <c r="W16" s="223"/>
      <c r="X16" s="226"/>
      <c r="Y16" s="228"/>
      <c r="Z16" s="229"/>
      <c r="AA16" s="349"/>
      <c r="AB16" s="138"/>
      <c r="AC16" s="223"/>
      <c r="AD16" s="226"/>
      <c r="AE16" s="406"/>
      <c r="AF16" s="133"/>
      <c r="AG16" s="141"/>
      <c r="AH16" s="16" t="s">
        <v>200</v>
      </c>
      <c r="AI16" s="190" t="s">
        <v>425</v>
      </c>
      <c r="AJ16" s="197" t="s">
        <v>426</v>
      </c>
      <c r="AK16" s="225">
        <v>500</v>
      </c>
      <c r="AL16" s="229"/>
      <c r="AM16" s="137"/>
    </row>
    <row r="17" spans="2:39" ht="16.5" customHeight="1">
      <c r="B17" s="23"/>
      <c r="D17" s="196"/>
      <c r="E17" s="195"/>
      <c r="F17" s="206"/>
      <c r="G17" s="198"/>
      <c r="H17" s="183"/>
      <c r="I17" s="192"/>
      <c r="J17" s="138"/>
      <c r="K17" s="233"/>
      <c r="L17" s="223"/>
      <c r="M17" s="225"/>
      <c r="N17" s="229"/>
      <c r="O17" s="232"/>
      <c r="P17" s="138"/>
      <c r="Q17" s="223"/>
      <c r="R17" s="226"/>
      <c r="S17" s="228"/>
      <c r="T17" s="229"/>
      <c r="U17" s="232"/>
      <c r="V17" s="138"/>
      <c r="W17" s="223"/>
      <c r="X17" s="226"/>
      <c r="Y17" s="228"/>
      <c r="Z17" s="229"/>
      <c r="AA17" s="349"/>
      <c r="AB17" s="138"/>
      <c r="AC17" s="223"/>
      <c r="AD17" s="226"/>
      <c r="AE17" s="228"/>
      <c r="AF17" s="133"/>
      <c r="AG17" s="141"/>
      <c r="AH17" s="16" t="s">
        <v>200</v>
      </c>
      <c r="AI17" s="190" t="s">
        <v>427</v>
      </c>
      <c r="AJ17" s="197" t="s">
        <v>428</v>
      </c>
      <c r="AK17" s="225">
        <v>600</v>
      </c>
      <c r="AL17" s="133"/>
      <c r="AM17" s="137"/>
    </row>
    <row r="18" spans="2:39" ht="16.5" customHeight="1">
      <c r="B18" s="22"/>
      <c r="D18" s="196"/>
      <c r="E18" s="195"/>
      <c r="F18" s="195"/>
      <c r="G18" s="198"/>
      <c r="H18" s="183"/>
      <c r="I18" s="192"/>
      <c r="J18" s="196"/>
      <c r="K18" s="233"/>
      <c r="L18" s="223"/>
      <c r="M18" s="225"/>
      <c r="N18" s="229"/>
      <c r="O18" s="232"/>
      <c r="P18" s="138"/>
      <c r="Q18" s="223"/>
      <c r="R18" s="226"/>
      <c r="S18" s="228"/>
      <c r="T18" s="229"/>
      <c r="U18" s="232"/>
      <c r="V18" s="138"/>
      <c r="W18" s="223"/>
      <c r="X18" s="355"/>
      <c r="Y18" s="228"/>
      <c r="Z18" s="229"/>
      <c r="AA18" s="349"/>
      <c r="AB18" s="138"/>
      <c r="AC18" s="223"/>
      <c r="AD18" s="224"/>
      <c r="AE18" s="228"/>
      <c r="AF18" s="133"/>
      <c r="AG18" s="141"/>
      <c r="AH18" s="16" t="s">
        <v>200</v>
      </c>
      <c r="AI18" s="190" t="s">
        <v>429</v>
      </c>
      <c r="AJ18" s="197" t="s">
        <v>430</v>
      </c>
      <c r="AK18" s="225">
        <v>930</v>
      </c>
      <c r="AL18" s="133"/>
      <c r="AM18" s="142"/>
    </row>
    <row r="19" spans="2:39" ht="16.5" customHeight="1">
      <c r="B19" s="22"/>
      <c r="D19" s="196"/>
      <c r="E19" s="195"/>
      <c r="F19" s="195"/>
      <c r="G19" s="198"/>
      <c r="H19" s="183"/>
      <c r="I19" s="192"/>
      <c r="J19" s="196"/>
      <c r="K19" s="223"/>
      <c r="L19" s="223"/>
      <c r="M19" s="225"/>
      <c r="N19" s="229"/>
      <c r="O19" s="232"/>
      <c r="P19" s="138"/>
      <c r="Q19" s="223"/>
      <c r="R19" s="226"/>
      <c r="S19" s="228"/>
      <c r="T19" s="229"/>
      <c r="U19" s="232"/>
      <c r="V19" s="138"/>
      <c r="W19" s="223"/>
      <c r="X19" s="223"/>
      <c r="Y19" s="225"/>
      <c r="Z19" s="229"/>
      <c r="AA19" s="349"/>
      <c r="AB19" s="138"/>
      <c r="AC19" s="223"/>
      <c r="AD19" s="224"/>
      <c r="AE19" s="228"/>
      <c r="AF19" s="133"/>
      <c r="AG19" s="141"/>
      <c r="AH19" s="16" t="s">
        <v>200</v>
      </c>
      <c r="AI19" s="190" t="s">
        <v>431</v>
      </c>
      <c r="AJ19" s="190" t="s">
        <v>432</v>
      </c>
      <c r="AK19" s="329">
        <v>800</v>
      </c>
      <c r="AL19" s="229"/>
      <c r="AM19" s="142"/>
    </row>
    <row r="20" spans="2:39" ht="16.5" customHeight="1">
      <c r="B20" s="22"/>
      <c r="D20" s="196"/>
      <c r="E20" s="195"/>
      <c r="F20" s="195"/>
      <c r="G20" s="198"/>
      <c r="H20" s="183"/>
      <c r="I20" s="192"/>
      <c r="J20" s="196"/>
      <c r="K20" s="223"/>
      <c r="L20" s="223"/>
      <c r="M20" s="225"/>
      <c r="N20" s="229"/>
      <c r="O20" s="232"/>
      <c r="P20" s="138"/>
      <c r="Q20" s="223"/>
      <c r="R20" s="226"/>
      <c r="S20" s="225"/>
      <c r="T20" s="229"/>
      <c r="U20" s="232"/>
      <c r="V20" s="138"/>
      <c r="W20" s="223"/>
      <c r="X20" s="223"/>
      <c r="Y20" s="225"/>
      <c r="Z20" s="229"/>
      <c r="AA20" s="349"/>
      <c r="AB20" s="138"/>
      <c r="AC20" s="223"/>
      <c r="AD20" s="226"/>
      <c r="AE20" s="228"/>
      <c r="AF20" s="133"/>
      <c r="AG20" s="141"/>
      <c r="AH20" s="16" t="s">
        <v>200</v>
      </c>
      <c r="AI20" s="190" t="s">
        <v>433</v>
      </c>
      <c r="AJ20" s="190" t="s">
        <v>434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290</v>
      </c>
      <c r="G21" s="181"/>
      <c r="H21" s="183"/>
      <c r="I21" s="192"/>
      <c r="J21" s="196"/>
      <c r="K21" s="223"/>
      <c r="L21" s="223"/>
      <c r="M21" s="225"/>
      <c r="N21" s="229"/>
      <c r="O21" s="232"/>
      <c r="P21" s="138"/>
      <c r="Q21" s="223"/>
      <c r="R21" s="223" t="s">
        <v>290</v>
      </c>
      <c r="S21" s="225"/>
      <c r="T21" s="229"/>
      <c r="U21" s="232"/>
      <c r="V21" s="138"/>
      <c r="W21" s="223"/>
      <c r="X21" s="223"/>
      <c r="Y21" s="225"/>
      <c r="Z21" s="229"/>
      <c r="AA21" s="349"/>
      <c r="AB21" s="138"/>
      <c r="AC21" s="223"/>
      <c r="AD21" s="226"/>
      <c r="AE21" s="228"/>
      <c r="AF21" s="133"/>
      <c r="AG21" s="141"/>
      <c r="AH21" s="16" t="s">
        <v>200</v>
      </c>
      <c r="AI21" s="190" t="s">
        <v>435</v>
      </c>
      <c r="AJ21" s="190" t="s">
        <v>436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290</v>
      </c>
      <c r="G22" s="181"/>
      <c r="H22" s="183"/>
      <c r="I22" s="192"/>
      <c r="J22" s="196"/>
      <c r="K22" s="223"/>
      <c r="L22" s="223"/>
      <c r="M22" s="225"/>
      <c r="N22" s="229"/>
      <c r="O22" s="232"/>
      <c r="P22" s="138"/>
      <c r="Q22" s="223"/>
      <c r="R22" s="223" t="s">
        <v>290</v>
      </c>
      <c r="S22" s="225"/>
      <c r="T22" s="229"/>
      <c r="U22" s="232"/>
      <c r="V22" s="138"/>
      <c r="W22" s="223"/>
      <c r="X22" s="223"/>
      <c r="Y22" s="225"/>
      <c r="Z22" s="229"/>
      <c r="AA22" s="349"/>
      <c r="AB22" s="138"/>
      <c r="AC22" s="223"/>
      <c r="AD22" s="224"/>
      <c r="AE22" s="228"/>
      <c r="AF22" s="133"/>
      <c r="AG22" s="141"/>
      <c r="AH22" s="16" t="s">
        <v>200</v>
      </c>
      <c r="AI22" s="190" t="s">
        <v>437</v>
      </c>
      <c r="AJ22" s="190" t="s">
        <v>438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290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/>
      <c r="AD23" s="226"/>
      <c r="AE23" s="228"/>
      <c r="AF23" s="133"/>
      <c r="AG23" s="141"/>
      <c r="AH23" s="16" t="s">
        <v>200</v>
      </c>
      <c r="AI23" s="190" t="s">
        <v>439</v>
      </c>
      <c r="AJ23" s="197" t="s">
        <v>440</v>
      </c>
      <c r="AK23" s="329">
        <v>200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/>
      <c r="AD24" s="224"/>
      <c r="AE24" s="228"/>
      <c r="AF24" s="133"/>
      <c r="AG24" s="141"/>
      <c r="AH24" s="16" t="s">
        <v>200</v>
      </c>
      <c r="AI24" s="190" t="s">
        <v>441</v>
      </c>
      <c r="AJ24" s="197" t="s">
        <v>442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200</v>
      </c>
      <c r="AI25" s="223" t="s">
        <v>443</v>
      </c>
      <c r="AJ25" s="224" t="s">
        <v>444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200</v>
      </c>
      <c r="AI26" s="223" t="s">
        <v>445</v>
      </c>
      <c r="AJ26" s="223" t="s">
        <v>446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447</v>
      </c>
      <c r="AJ27" s="223" t="s">
        <v>448</v>
      </c>
      <c r="AK27" s="227" t="s">
        <v>333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449</v>
      </c>
      <c r="AJ28" s="223" t="s">
        <v>450</v>
      </c>
      <c r="AK28" s="228" t="s">
        <v>451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290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290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290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290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290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290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290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290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290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290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290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290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290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290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290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290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290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290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290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290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290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290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290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290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31480</v>
      </c>
      <c r="D55" s="31"/>
      <c r="E55" s="143"/>
      <c r="F55" s="143" t="s">
        <v>290</v>
      </c>
      <c r="G55" s="144">
        <f>SUM(G9:G54)</f>
        <v>11760</v>
      </c>
      <c r="H55" s="144"/>
      <c r="I55" s="29"/>
      <c r="J55" s="31"/>
      <c r="K55" s="143"/>
      <c r="L55" s="143"/>
      <c r="M55" s="144">
        <f>SUM(M9:M54)</f>
        <v>1430</v>
      </c>
      <c r="N55" s="144"/>
      <c r="O55" s="29"/>
      <c r="P55" s="31"/>
      <c r="Q55" s="143"/>
      <c r="R55" s="143" t="s">
        <v>290</v>
      </c>
      <c r="S55" s="144">
        <f>SUM(S9:S54)</f>
        <v>1170</v>
      </c>
      <c r="T55" s="144"/>
      <c r="U55" s="29"/>
      <c r="V55" s="31"/>
      <c r="W55" s="143"/>
      <c r="X55" s="143"/>
      <c r="Y55" s="144">
        <f>SUM(Y9:Y54)</f>
        <v>5570</v>
      </c>
      <c r="Z55" s="144"/>
      <c r="AA55" s="29"/>
      <c r="AB55" s="31"/>
      <c r="AC55" s="143"/>
      <c r="AD55" s="143" t="s">
        <v>290</v>
      </c>
      <c r="AE55" s="144">
        <f>SUM(AE9:AE54)</f>
        <v>4430</v>
      </c>
      <c r="AF55" s="144"/>
      <c r="AG55" s="30"/>
      <c r="AH55" s="31"/>
      <c r="AI55" s="28"/>
      <c r="AJ55" s="28"/>
      <c r="AK55" s="144">
        <f>SUM(AK9:AK54)</f>
        <v>7120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290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290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11760</v>
      </c>
      <c r="H57" s="166">
        <f>SUM(H56)</f>
        <v>0</v>
      </c>
      <c r="I57" s="48"/>
      <c r="J57" s="46"/>
      <c r="K57" s="165"/>
      <c r="L57" s="165"/>
      <c r="M57" s="166">
        <f>SUM(M55)</f>
        <v>1430</v>
      </c>
      <c r="N57" s="166">
        <f>SUM(N56)</f>
        <v>0</v>
      </c>
      <c r="O57" s="48"/>
      <c r="P57" s="46"/>
      <c r="Q57" s="165"/>
      <c r="R57" s="165" t="s">
        <v>290</v>
      </c>
      <c r="S57" s="166">
        <f>SUM(S55)</f>
        <v>1170</v>
      </c>
      <c r="T57" s="166">
        <f>SUM(T56)</f>
        <v>0</v>
      </c>
      <c r="U57" s="48"/>
      <c r="V57" s="46"/>
      <c r="W57" s="165"/>
      <c r="X57" s="165"/>
      <c r="Y57" s="166">
        <f>SUM(Y55)</f>
        <v>5570</v>
      </c>
      <c r="Z57" s="166">
        <f>SUM(Z56)</f>
        <v>0</v>
      </c>
      <c r="AA57" s="48"/>
      <c r="AB57" s="46"/>
      <c r="AC57" s="165"/>
      <c r="AD57" s="165" t="s">
        <v>290</v>
      </c>
      <c r="AE57" s="166">
        <f>SUM(AE55)</f>
        <v>4430</v>
      </c>
      <c r="AF57" s="166">
        <f>SUM(AF56)</f>
        <v>0</v>
      </c>
      <c r="AG57" s="49"/>
      <c r="AH57" s="46"/>
      <c r="AI57" s="47"/>
      <c r="AJ57" s="47"/>
      <c r="AK57" s="166">
        <f>SUM(AK55)</f>
        <v>7120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348</v>
      </c>
      <c r="D67" s="218" t="s">
        <v>452</v>
      </c>
      <c r="E67" s="218"/>
      <c r="F67" s="218"/>
      <c r="G67" s="218"/>
      <c r="H67" s="218"/>
      <c r="I67" s="218"/>
      <c r="J67" s="218"/>
      <c r="K67" s="218"/>
      <c r="L67" s="97"/>
      <c r="M67" s="97"/>
      <c r="N67" s="97"/>
      <c r="O67" s="97"/>
      <c r="P67" s="499" t="s">
        <v>453</v>
      </c>
      <c r="Q67" s="499"/>
      <c r="R67" s="499"/>
      <c r="S67" s="499"/>
      <c r="T67" s="499"/>
      <c r="U67" s="499"/>
      <c r="V67" s="499"/>
      <c r="W67" s="499"/>
      <c r="X67" s="499"/>
      <c r="Y67" s="499"/>
      <c r="Z67" s="499"/>
      <c r="AA67" s="499"/>
      <c r="AB67" s="499" t="s">
        <v>454</v>
      </c>
      <c r="AC67" s="499"/>
      <c r="AD67" s="499"/>
      <c r="AE67" s="499"/>
      <c r="AF67" s="499"/>
      <c r="AG67" s="499"/>
      <c r="AH67" s="499"/>
      <c r="AI67" s="499"/>
      <c r="AJ67" s="499"/>
      <c r="AK67" s="499"/>
      <c r="AL67" s="499"/>
      <c r="AM67" s="499"/>
    </row>
    <row r="68" spans="2:40" ht="15.75" customHeight="1">
      <c r="D68" s="97" t="s">
        <v>455</v>
      </c>
      <c r="E68" s="97"/>
      <c r="F68" s="97"/>
      <c r="G68" s="97"/>
      <c r="H68" s="97"/>
      <c r="I68" s="97"/>
      <c r="J68" s="97"/>
      <c r="K68" s="97"/>
      <c r="L68" s="97"/>
      <c r="M68" s="97"/>
      <c r="N68" s="218"/>
      <c r="O68" s="97"/>
      <c r="P68" s="97" t="s">
        <v>456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 t="s">
        <v>457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498" t="s">
        <v>458</v>
      </c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97" t="s">
        <v>459</v>
      </c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</row>
    <row r="70" spans="2:40" ht="15.95" customHeight="1">
      <c r="D70" s="498" t="s">
        <v>460</v>
      </c>
      <c r="E70" s="498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97" t="s">
        <v>461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</row>
    <row r="71" spans="2:40" ht="15.95" customHeight="1">
      <c r="D71" s="97"/>
      <c r="P71" s="498"/>
      <c r="Q71" s="498"/>
      <c r="R71" s="498"/>
      <c r="S71" s="498"/>
      <c r="T71" s="498"/>
      <c r="U71" s="498"/>
      <c r="V71" s="498"/>
      <c r="W71" s="498"/>
      <c r="X71" s="498"/>
      <c r="Y71" s="498"/>
      <c r="Z71" s="498"/>
      <c r="AA71" s="498"/>
      <c r="AB71" s="498"/>
      <c r="AC71" s="498"/>
      <c r="AD71" s="498"/>
      <c r="AE71" s="498"/>
      <c r="AF71" s="498"/>
      <c r="AG71" s="498"/>
      <c r="AH71" s="498"/>
      <c r="AI71" s="498"/>
      <c r="AJ71" s="498"/>
      <c r="AK71" s="498"/>
      <c r="AL71" s="498"/>
      <c r="AM71" s="498"/>
      <c r="AN71" s="217"/>
    </row>
    <row r="72" spans="2:40" ht="15.95" customHeight="1">
      <c r="D72" s="97"/>
      <c r="F72" s="61" t="s">
        <v>290</v>
      </c>
      <c r="R72" s="61" t="s">
        <v>290</v>
      </c>
      <c r="Y72" s="97"/>
      <c r="AC72" s="19"/>
      <c r="AD72" s="61" t="s">
        <v>290</v>
      </c>
    </row>
    <row r="73" spans="2:40" ht="15.95" customHeight="1">
      <c r="D73" s="97"/>
      <c r="F73" s="61" t="s">
        <v>290</v>
      </c>
      <c r="R73" s="61" t="s">
        <v>290</v>
      </c>
      <c r="Y73" s="97"/>
      <c r="AD73" s="61" t="s">
        <v>290</v>
      </c>
    </row>
    <row r="74" spans="2:40" ht="15.95" customHeight="1">
      <c r="E74" s="219"/>
      <c r="F74" s="61" t="s">
        <v>290</v>
      </c>
      <c r="R74" s="61" t="s">
        <v>290</v>
      </c>
      <c r="AB74" s="97"/>
      <c r="AC74" s="97"/>
      <c r="AD74" s="97"/>
      <c r="AE74" s="97"/>
      <c r="AF74" s="97"/>
      <c r="AG74" s="97"/>
      <c r="AH74" s="97"/>
      <c r="AI74" s="97"/>
    </row>
    <row r="75" spans="2:40" ht="15.95" customHeight="1">
      <c r="F75" s="61" t="s">
        <v>290</v>
      </c>
      <c r="R75" s="61" t="s">
        <v>290</v>
      </c>
      <c r="AB75" s="395"/>
    </row>
    <row r="76" spans="2:40" ht="15.95" customHeight="1">
      <c r="F76" s="61" t="s">
        <v>290</v>
      </c>
      <c r="R76" s="61" t="s">
        <v>290</v>
      </c>
      <c r="AD76" s="61" t="s">
        <v>290</v>
      </c>
    </row>
    <row r="77" spans="2:40" ht="15.95" customHeight="1">
      <c r="F77" s="61" t="s">
        <v>290</v>
      </c>
      <c r="R77" s="61" t="s">
        <v>290</v>
      </c>
      <c r="AD77" s="61" t="s">
        <v>290</v>
      </c>
    </row>
    <row r="78" spans="2:40" ht="15.95" customHeight="1">
      <c r="F78" s="61" t="s">
        <v>290</v>
      </c>
      <c r="R78" s="61" t="s">
        <v>290</v>
      </c>
      <c r="AD78" s="61" t="s">
        <v>290</v>
      </c>
    </row>
    <row r="79" spans="2:40" ht="15.95" customHeight="1">
      <c r="F79" s="61" t="s">
        <v>290</v>
      </c>
      <c r="R79" s="61" t="s">
        <v>290</v>
      </c>
      <c r="AD79" s="61" t="s">
        <v>290</v>
      </c>
    </row>
    <row r="80" spans="2:40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9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  <mergeCell ref="D69:O69"/>
    <mergeCell ref="D70:O70"/>
    <mergeCell ref="P67:AA67"/>
    <mergeCell ref="P71:AA71"/>
    <mergeCell ref="AB71:AM71"/>
    <mergeCell ref="AB67:AM67"/>
  </mergeCells>
  <phoneticPr fontId="3"/>
  <conditionalFormatting sqref="H9:H54">
    <cfRule type="cellIs" dxfId="89" priority="3" stopIfTrue="1" operator="greaterThan">
      <formula>G9</formula>
    </cfRule>
  </conditionalFormatting>
  <conditionalFormatting sqref="N9:N54 T9:T54 AF9:AF54">
    <cfRule type="cellIs" dxfId="88" priority="5" stopIfTrue="1" operator="greaterThan">
      <formula>M9</formula>
    </cfRule>
  </conditionalFormatting>
  <conditionalFormatting sqref="Z9:Z54">
    <cfRule type="cellIs" dxfId="87" priority="1" stopIfTrue="1" operator="greaterThan">
      <formula>Y9</formula>
    </cfRule>
  </conditionalFormatting>
  <conditionalFormatting sqref="AL9:AL54">
    <cfRule type="cellIs" dxfId="86" priority="2" stopIfTrue="1" operator="greaterThan">
      <formula>AK9</formula>
    </cfRule>
  </conditionalFormatting>
  <conditionalFormatting sqref="AL63">
    <cfRule type="cellIs" dxfId="85" priority="4" stopIfTrue="1" operator="greaterThan">
      <formula>AK63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63327A3A-FC0C-4377-8FD8-DC5926063FC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462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46113</v>
      </c>
      <c r="AL1" s="486"/>
      <c r="AM1" s="486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4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360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195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36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0" ht="15.75" customHeight="1">
      <c r="B9" s="14" t="s">
        <v>463</v>
      </c>
      <c r="C9" s="15"/>
      <c r="D9" s="138" t="s">
        <v>200</v>
      </c>
      <c r="E9" s="99" t="s">
        <v>464</v>
      </c>
      <c r="F9" s="212" t="s">
        <v>465</v>
      </c>
      <c r="G9" s="231">
        <v>1360</v>
      </c>
      <c r="H9" s="229"/>
      <c r="I9" s="344"/>
      <c r="J9" s="16" t="s">
        <v>200</v>
      </c>
      <c r="K9" s="223" t="s">
        <v>466</v>
      </c>
      <c r="L9" s="226" t="s">
        <v>467</v>
      </c>
      <c r="M9" s="225">
        <v>530</v>
      </c>
      <c r="N9" s="229"/>
      <c r="O9" s="232"/>
      <c r="P9" s="16" t="s">
        <v>200</v>
      </c>
      <c r="Q9" s="330" t="s">
        <v>468</v>
      </c>
      <c r="R9" s="331" t="s">
        <v>469</v>
      </c>
      <c r="S9" s="231">
        <v>360</v>
      </c>
      <c r="T9" s="229"/>
      <c r="U9" s="344"/>
      <c r="V9" s="16" t="s">
        <v>200</v>
      </c>
      <c r="W9" s="223" t="s">
        <v>470</v>
      </c>
      <c r="X9" s="226" t="s">
        <v>471</v>
      </c>
      <c r="Y9" s="225">
        <v>740</v>
      </c>
      <c r="Z9" s="229"/>
      <c r="AA9" s="345"/>
      <c r="AB9" s="16" t="s">
        <v>200</v>
      </c>
      <c r="AC9" s="223" t="s">
        <v>472</v>
      </c>
      <c r="AD9" s="355" t="s">
        <v>473</v>
      </c>
      <c r="AE9" s="225">
        <v>1020</v>
      </c>
      <c r="AF9" s="229"/>
      <c r="AG9" s="348"/>
      <c r="AH9" s="16" t="s">
        <v>200</v>
      </c>
      <c r="AI9" s="190" t="s">
        <v>474</v>
      </c>
      <c r="AJ9" s="197" t="s">
        <v>475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200</v>
      </c>
      <c r="E10" s="24" t="s">
        <v>476</v>
      </c>
      <c r="F10" s="212" t="s">
        <v>477</v>
      </c>
      <c r="G10" s="225">
        <v>2830</v>
      </c>
      <c r="H10" s="229"/>
      <c r="I10" s="232"/>
      <c r="J10" s="16" t="s">
        <v>200</v>
      </c>
      <c r="K10" s="223" t="s">
        <v>478</v>
      </c>
      <c r="L10" s="247" t="s">
        <v>479</v>
      </c>
      <c r="M10" s="225">
        <v>700</v>
      </c>
      <c r="N10" s="229"/>
      <c r="O10" s="347"/>
      <c r="P10" s="16" t="s">
        <v>200</v>
      </c>
      <c r="Q10" s="223" t="s">
        <v>480</v>
      </c>
      <c r="R10" s="226" t="s">
        <v>481</v>
      </c>
      <c r="S10" s="225">
        <v>300</v>
      </c>
      <c r="T10" s="229"/>
      <c r="U10" s="347"/>
      <c r="V10" s="16" t="s">
        <v>200</v>
      </c>
      <c r="W10" s="223" t="s">
        <v>482</v>
      </c>
      <c r="X10" s="226" t="s">
        <v>483</v>
      </c>
      <c r="Y10" s="225">
        <v>1940</v>
      </c>
      <c r="Z10" s="229"/>
      <c r="AA10" s="348"/>
      <c r="AB10" s="16" t="s">
        <v>200</v>
      </c>
      <c r="AC10" s="223" t="s">
        <v>484</v>
      </c>
      <c r="AD10" s="224" t="s">
        <v>485</v>
      </c>
      <c r="AE10" s="225">
        <v>1700</v>
      </c>
      <c r="AF10" s="229"/>
      <c r="AG10" s="349"/>
      <c r="AH10" s="16" t="s">
        <v>200</v>
      </c>
      <c r="AI10" s="190" t="s">
        <v>486</v>
      </c>
      <c r="AJ10" s="197" t="s">
        <v>487</v>
      </c>
      <c r="AK10" s="225">
        <v>600</v>
      </c>
      <c r="AL10" s="229"/>
      <c r="AM10" s="142"/>
    </row>
    <row r="11" spans="1:40" ht="16.5" customHeight="1">
      <c r="B11" s="22"/>
      <c r="D11" s="138" t="s">
        <v>200</v>
      </c>
      <c r="E11" s="24" t="s">
        <v>488</v>
      </c>
      <c r="F11" s="24" t="s">
        <v>489</v>
      </c>
      <c r="G11" s="225">
        <v>1530</v>
      </c>
      <c r="H11" s="229"/>
      <c r="I11" s="347"/>
      <c r="J11" s="16" t="s">
        <v>200</v>
      </c>
      <c r="K11" s="223" t="s">
        <v>490</v>
      </c>
      <c r="L11" s="247" t="s">
        <v>491</v>
      </c>
      <c r="M11" s="225">
        <v>130</v>
      </c>
      <c r="N11" s="229"/>
      <c r="O11" s="347"/>
      <c r="P11" s="16" t="s">
        <v>200</v>
      </c>
      <c r="Q11" s="223" t="s">
        <v>482</v>
      </c>
      <c r="R11" s="226" t="s">
        <v>492</v>
      </c>
      <c r="S11" s="225">
        <v>850</v>
      </c>
      <c r="T11" s="229"/>
      <c r="U11" s="347"/>
      <c r="V11" s="16" t="s">
        <v>200</v>
      </c>
      <c r="W11" s="223" t="s">
        <v>493</v>
      </c>
      <c r="X11" s="226" t="s">
        <v>494</v>
      </c>
      <c r="Y11" s="225">
        <v>1100</v>
      </c>
      <c r="Z11" s="229"/>
      <c r="AA11" s="348"/>
      <c r="AB11" s="16" t="s">
        <v>200</v>
      </c>
      <c r="AC11" s="223" t="s">
        <v>495</v>
      </c>
      <c r="AD11" s="224" t="s">
        <v>496</v>
      </c>
      <c r="AE11" s="225">
        <v>480</v>
      </c>
      <c r="AF11" s="229"/>
      <c r="AG11" s="348"/>
      <c r="AH11" s="16" t="s">
        <v>200</v>
      </c>
      <c r="AI11" s="190" t="s">
        <v>497</v>
      </c>
      <c r="AJ11" s="197" t="s">
        <v>498</v>
      </c>
      <c r="AK11" s="225">
        <v>1020</v>
      </c>
      <c r="AL11" s="229"/>
      <c r="AM11" s="137"/>
    </row>
    <row r="12" spans="1:40" ht="16.5" customHeight="1">
      <c r="B12" s="22"/>
      <c r="D12" s="138" t="s">
        <v>200</v>
      </c>
      <c r="E12" s="24" t="s">
        <v>499</v>
      </c>
      <c r="F12" s="403" t="s">
        <v>500</v>
      </c>
      <c r="G12" s="225">
        <v>3890</v>
      </c>
      <c r="H12" s="229"/>
      <c r="I12" s="347"/>
      <c r="J12" s="16"/>
      <c r="K12" s="223"/>
      <c r="L12" s="215"/>
      <c r="M12" s="228"/>
      <c r="N12" s="229"/>
      <c r="O12" s="347"/>
      <c r="P12" s="16"/>
      <c r="Q12" s="223"/>
      <c r="R12" s="226"/>
      <c r="S12" s="198"/>
      <c r="T12" s="229"/>
      <c r="U12" s="347"/>
      <c r="V12" s="16" t="s">
        <v>200</v>
      </c>
      <c r="W12" s="223" t="s">
        <v>501</v>
      </c>
      <c r="X12" s="224" t="s">
        <v>502</v>
      </c>
      <c r="Y12" s="225">
        <v>340</v>
      </c>
      <c r="Z12" s="229"/>
      <c r="AA12" s="348"/>
      <c r="AB12" s="16" t="s">
        <v>200</v>
      </c>
      <c r="AC12" s="223" t="s">
        <v>503</v>
      </c>
      <c r="AD12" s="224" t="s">
        <v>504</v>
      </c>
      <c r="AE12" s="329">
        <v>280</v>
      </c>
      <c r="AF12" s="229"/>
      <c r="AG12" s="348"/>
      <c r="AH12" s="16" t="s">
        <v>200</v>
      </c>
      <c r="AI12" s="190" t="s">
        <v>505</v>
      </c>
      <c r="AJ12" s="197" t="s">
        <v>506</v>
      </c>
      <c r="AK12" s="225">
        <v>500</v>
      </c>
      <c r="AL12" s="229"/>
      <c r="AM12" s="142"/>
    </row>
    <row r="13" spans="1:40" ht="16.5" customHeight="1">
      <c r="B13" s="22"/>
      <c r="D13" s="138" t="s">
        <v>200</v>
      </c>
      <c r="E13" s="24" t="s">
        <v>507</v>
      </c>
      <c r="F13" s="24" t="s">
        <v>508</v>
      </c>
      <c r="G13" s="225">
        <v>2380</v>
      </c>
      <c r="H13" s="229"/>
      <c r="I13" s="347"/>
      <c r="J13" s="16"/>
      <c r="K13" s="223"/>
      <c r="L13" s="355"/>
      <c r="M13" s="228"/>
      <c r="N13" s="229"/>
      <c r="O13" s="344"/>
      <c r="P13" s="16"/>
      <c r="Q13" s="223"/>
      <c r="R13" s="226"/>
      <c r="S13" s="228"/>
      <c r="T13" s="229"/>
      <c r="U13" s="347"/>
      <c r="V13" s="16"/>
      <c r="W13" s="223"/>
      <c r="X13" s="226"/>
      <c r="Y13" s="198"/>
      <c r="Z13" s="229"/>
      <c r="AA13" s="348"/>
      <c r="AB13" s="16" t="s">
        <v>200</v>
      </c>
      <c r="AC13" s="223" t="s">
        <v>509</v>
      </c>
      <c r="AD13" s="224" t="s">
        <v>510</v>
      </c>
      <c r="AE13" s="225">
        <v>150</v>
      </c>
      <c r="AF13" s="229"/>
      <c r="AG13" s="348"/>
      <c r="AH13" s="16" t="s">
        <v>200</v>
      </c>
      <c r="AI13" s="190" t="s">
        <v>511</v>
      </c>
      <c r="AJ13" s="197" t="s">
        <v>512</v>
      </c>
      <c r="AK13" s="225">
        <v>300</v>
      </c>
      <c r="AL13" s="229"/>
      <c r="AM13" s="142"/>
    </row>
    <row r="14" spans="1:40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34"/>
      <c r="R14" s="235"/>
      <c r="S14" s="228"/>
      <c r="T14" s="229"/>
      <c r="U14" s="347"/>
      <c r="V14" s="16"/>
      <c r="W14" s="234"/>
      <c r="X14" s="235"/>
      <c r="Y14" s="228"/>
      <c r="Z14" s="229"/>
      <c r="AA14" s="348"/>
      <c r="AB14" s="16" t="s">
        <v>200</v>
      </c>
      <c r="AC14" s="223" t="s">
        <v>513</v>
      </c>
      <c r="AD14" s="355" t="s">
        <v>514</v>
      </c>
      <c r="AE14" s="225">
        <v>130</v>
      </c>
      <c r="AF14" s="229"/>
      <c r="AG14" s="349"/>
      <c r="AH14" s="16" t="s">
        <v>200</v>
      </c>
      <c r="AI14" s="190" t="s">
        <v>515</v>
      </c>
      <c r="AJ14" s="197" t="s">
        <v>516</v>
      </c>
      <c r="AK14" s="225">
        <v>630</v>
      </c>
      <c r="AL14" s="229"/>
      <c r="AM14" s="137"/>
    </row>
    <row r="15" spans="1:40" ht="16.5" customHeight="1">
      <c r="B15" s="22"/>
      <c r="D15" s="138"/>
      <c r="E15" s="24"/>
      <c r="F15" s="24"/>
      <c r="G15" s="228"/>
      <c r="H15" s="229"/>
      <c r="I15" s="347"/>
      <c r="J15" s="16"/>
      <c r="K15" s="17"/>
      <c r="L15" s="399"/>
      <c r="M15" s="228"/>
      <c r="N15" s="229"/>
      <c r="O15" s="347"/>
      <c r="P15" s="138"/>
      <c r="Q15" s="223"/>
      <c r="R15" s="223" t="s">
        <v>290</v>
      </c>
      <c r="S15" s="225"/>
      <c r="T15" s="229"/>
      <c r="U15" s="347"/>
      <c r="V15" s="16"/>
      <c r="W15" s="223"/>
      <c r="X15" s="226" t="s">
        <v>290</v>
      </c>
      <c r="Y15" s="225"/>
      <c r="Z15" s="229"/>
      <c r="AA15" s="348"/>
      <c r="AB15" s="16" t="s">
        <v>200</v>
      </c>
      <c r="AC15" s="223" t="s">
        <v>517</v>
      </c>
      <c r="AD15" s="224" t="s">
        <v>518</v>
      </c>
      <c r="AE15" s="225">
        <v>200</v>
      </c>
      <c r="AF15" s="229"/>
      <c r="AG15" s="349"/>
      <c r="AH15" s="16" t="s">
        <v>200</v>
      </c>
      <c r="AI15" s="190" t="s">
        <v>519</v>
      </c>
      <c r="AJ15" s="197" t="s">
        <v>520</v>
      </c>
      <c r="AK15" s="225">
        <v>600</v>
      </c>
      <c r="AL15" s="229"/>
      <c r="AM15" s="142"/>
    </row>
    <row r="16" spans="1:40" ht="16.5" customHeight="1">
      <c r="B16" s="22"/>
      <c r="D16" s="138"/>
      <c r="E16" s="99"/>
      <c r="F16" s="99"/>
      <c r="G16" s="228"/>
      <c r="H16" s="229"/>
      <c r="I16" s="347"/>
      <c r="J16" s="16"/>
      <c r="K16" s="223"/>
      <c r="L16" s="215"/>
      <c r="M16" s="228"/>
      <c r="N16" s="229"/>
      <c r="O16" s="347"/>
      <c r="P16" s="138"/>
      <c r="Q16" s="223"/>
      <c r="R16" s="223" t="s">
        <v>290</v>
      </c>
      <c r="S16" s="225"/>
      <c r="T16" s="229"/>
      <c r="U16" s="347"/>
      <c r="V16" s="16"/>
      <c r="W16" s="223"/>
      <c r="X16" s="226" t="s">
        <v>290</v>
      </c>
      <c r="Y16" s="225"/>
      <c r="Z16" s="229"/>
      <c r="AA16" s="348"/>
      <c r="AB16" s="16" t="s">
        <v>200</v>
      </c>
      <c r="AC16" s="223" t="s">
        <v>521</v>
      </c>
      <c r="AD16" s="224" t="s">
        <v>522</v>
      </c>
      <c r="AE16" s="225">
        <v>710</v>
      </c>
      <c r="AF16" s="229"/>
      <c r="AG16" s="349"/>
      <c r="AH16" s="16" t="s">
        <v>200</v>
      </c>
      <c r="AI16" s="190" t="s">
        <v>523</v>
      </c>
      <c r="AJ16" s="197" t="s">
        <v>524</v>
      </c>
      <c r="AK16" s="225">
        <v>600</v>
      </c>
      <c r="AL16" s="229"/>
      <c r="AM16" s="142"/>
    </row>
    <row r="17" spans="2:39" ht="16.5" customHeight="1">
      <c r="B17" s="22"/>
      <c r="D17" s="138"/>
      <c r="E17" s="24"/>
      <c r="F17" s="24"/>
      <c r="G17" s="228"/>
      <c r="H17" s="229"/>
      <c r="I17" s="347"/>
      <c r="J17" s="16"/>
      <c r="K17" s="223"/>
      <c r="L17" s="130"/>
      <c r="M17" s="228"/>
      <c r="N17" s="229"/>
      <c r="O17" s="347"/>
      <c r="P17" s="138"/>
      <c r="Q17" s="223"/>
      <c r="R17" s="223" t="s">
        <v>290</v>
      </c>
      <c r="S17" s="225"/>
      <c r="T17" s="229"/>
      <c r="U17" s="347"/>
      <c r="V17" s="16"/>
      <c r="W17" s="223"/>
      <c r="X17" s="226" t="s">
        <v>290</v>
      </c>
      <c r="Y17" s="225"/>
      <c r="Z17" s="229"/>
      <c r="AA17" s="348"/>
      <c r="AB17" s="16"/>
      <c r="AC17" s="223"/>
      <c r="AD17" s="224"/>
      <c r="AE17" s="228"/>
      <c r="AF17" s="229"/>
      <c r="AG17" s="349"/>
      <c r="AH17" s="16" t="s">
        <v>200</v>
      </c>
      <c r="AI17" s="190" t="s">
        <v>525</v>
      </c>
      <c r="AJ17" s="197" t="s">
        <v>526</v>
      </c>
      <c r="AK17" s="225">
        <v>440</v>
      </c>
      <c r="AL17" s="229"/>
      <c r="AM17" s="137"/>
    </row>
    <row r="18" spans="2:39" ht="16.5" customHeight="1">
      <c r="B18" s="22"/>
      <c r="D18" s="138"/>
      <c r="E18" s="24"/>
      <c r="F18" s="24"/>
      <c r="G18" s="228"/>
      <c r="H18" s="229"/>
      <c r="I18" s="347"/>
      <c r="J18" s="138"/>
      <c r="K18" s="223"/>
      <c r="L18" s="400"/>
      <c r="M18" s="228"/>
      <c r="N18" s="229"/>
      <c r="O18" s="347"/>
      <c r="P18" s="138"/>
      <c r="Q18" s="223"/>
      <c r="R18" s="223" t="s">
        <v>290</v>
      </c>
      <c r="S18" s="225"/>
      <c r="T18" s="229"/>
      <c r="U18" s="347"/>
      <c r="V18" s="16"/>
      <c r="W18" s="223"/>
      <c r="X18" s="226" t="s">
        <v>290</v>
      </c>
      <c r="Y18" s="225"/>
      <c r="Z18" s="229"/>
      <c r="AA18" s="348"/>
      <c r="AB18" s="16"/>
      <c r="AC18" s="223"/>
      <c r="AD18" s="224"/>
      <c r="AE18" s="228"/>
      <c r="AF18" s="229"/>
      <c r="AG18" s="349"/>
      <c r="AH18" s="16" t="s">
        <v>200</v>
      </c>
      <c r="AI18" s="190" t="s">
        <v>527</v>
      </c>
      <c r="AJ18" s="197" t="s">
        <v>528</v>
      </c>
      <c r="AK18" s="225">
        <v>550</v>
      </c>
      <c r="AL18" s="229"/>
      <c r="AM18" s="137"/>
    </row>
    <row r="19" spans="2:39" ht="16.5" customHeight="1">
      <c r="B19" s="22"/>
      <c r="D19" s="138"/>
      <c r="E19" s="24"/>
      <c r="F19" s="24"/>
      <c r="G19" s="228"/>
      <c r="H19" s="229"/>
      <c r="I19" s="232"/>
      <c r="J19" s="138"/>
      <c r="K19" s="223"/>
      <c r="L19" s="401"/>
      <c r="M19" s="228"/>
      <c r="N19" s="229"/>
      <c r="O19" s="347"/>
      <c r="P19" s="138"/>
      <c r="Q19" s="223"/>
      <c r="R19" s="223" t="s">
        <v>290</v>
      </c>
      <c r="S19" s="225"/>
      <c r="T19" s="229"/>
      <c r="U19" s="347"/>
      <c r="V19" s="138"/>
      <c r="W19" s="223"/>
      <c r="X19" s="223" t="s">
        <v>290</v>
      </c>
      <c r="Y19" s="225"/>
      <c r="Z19" s="229"/>
      <c r="AA19" s="348"/>
      <c r="AB19" s="138"/>
      <c r="AC19" s="223"/>
      <c r="AD19" s="224"/>
      <c r="AE19" s="228"/>
      <c r="AF19" s="229"/>
      <c r="AG19" s="349"/>
      <c r="AH19" s="16" t="s">
        <v>200</v>
      </c>
      <c r="AI19" s="190" t="s">
        <v>529</v>
      </c>
      <c r="AJ19" s="191" t="s">
        <v>530</v>
      </c>
      <c r="AK19" s="329">
        <v>300</v>
      </c>
      <c r="AL19" s="229"/>
      <c r="AM19" s="142"/>
    </row>
    <row r="20" spans="2:39" ht="16.5" customHeight="1">
      <c r="B20" s="22"/>
      <c r="D20" s="138"/>
      <c r="E20" s="99"/>
      <c r="F20" s="99"/>
      <c r="G20" s="228"/>
      <c r="H20" s="229"/>
      <c r="I20" s="347"/>
      <c r="J20" s="138"/>
      <c r="K20" s="223"/>
      <c r="L20" s="130"/>
      <c r="M20" s="228"/>
      <c r="N20" s="229"/>
      <c r="O20" s="232"/>
      <c r="P20" s="138"/>
      <c r="Q20" s="223"/>
      <c r="R20" s="223" t="s">
        <v>290</v>
      </c>
      <c r="S20" s="225"/>
      <c r="T20" s="229"/>
      <c r="U20" s="347"/>
      <c r="V20" s="138"/>
      <c r="W20" s="223"/>
      <c r="X20" s="223" t="s">
        <v>290</v>
      </c>
      <c r="Y20" s="225"/>
      <c r="Z20" s="229"/>
      <c r="AA20" s="348"/>
      <c r="AB20" s="16"/>
      <c r="AC20" s="223"/>
      <c r="AD20" s="224"/>
      <c r="AE20" s="228"/>
      <c r="AF20" s="229"/>
      <c r="AG20" s="349"/>
      <c r="AH20" s="16" t="s">
        <v>200</v>
      </c>
      <c r="AI20" s="190" t="s">
        <v>531</v>
      </c>
      <c r="AJ20" s="197" t="s">
        <v>532</v>
      </c>
      <c r="AK20" s="329">
        <v>300</v>
      </c>
      <c r="AL20" s="229"/>
      <c r="AM20" s="142"/>
    </row>
    <row r="21" spans="2:39" ht="16.5" customHeight="1">
      <c r="B21" s="22"/>
      <c r="D21" s="138"/>
      <c r="E21" s="99"/>
      <c r="F21" s="212"/>
      <c r="G21" s="228"/>
      <c r="H21" s="229"/>
      <c r="I21" s="347"/>
      <c r="J21" s="138"/>
      <c r="K21" s="20"/>
      <c r="L21" s="401"/>
      <c r="M21" s="211"/>
      <c r="N21" s="229"/>
      <c r="O21" s="232"/>
      <c r="P21" s="138"/>
      <c r="Q21" s="223"/>
      <c r="R21" s="223" t="s">
        <v>290</v>
      </c>
      <c r="S21" s="225"/>
      <c r="T21" s="229"/>
      <c r="U21" s="347"/>
      <c r="V21" s="138"/>
      <c r="W21" s="223"/>
      <c r="X21" s="223" t="s">
        <v>290</v>
      </c>
      <c r="Y21" s="225"/>
      <c r="Z21" s="229"/>
      <c r="AA21" s="348"/>
      <c r="AB21" s="16"/>
      <c r="AC21" s="223"/>
      <c r="AD21" s="224"/>
      <c r="AE21" s="228"/>
      <c r="AF21" s="229"/>
      <c r="AG21" s="349"/>
      <c r="AH21" s="16" t="s">
        <v>200</v>
      </c>
      <c r="AI21" s="223" t="s">
        <v>533</v>
      </c>
      <c r="AJ21" s="226" t="s">
        <v>534</v>
      </c>
      <c r="AK21" s="329">
        <v>50</v>
      </c>
      <c r="AL21" s="183"/>
      <c r="AM21" s="142"/>
    </row>
    <row r="22" spans="2:39" ht="16.5" customHeight="1">
      <c r="B22" s="22"/>
      <c r="D22" s="138"/>
      <c r="E22" s="24"/>
      <c r="F22" s="24"/>
      <c r="G22" s="228"/>
      <c r="H22" s="229"/>
      <c r="I22" s="232"/>
      <c r="J22" s="138"/>
      <c r="K22" s="223"/>
      <c r="L22" s="353"/>
      <c r="M22" s="228"/>
      <c r="N22" s="183"/>
      <c r="O22" s="232"/>
      <c r="P22" s="138"/>
      <c r="Q22" s="223"/>
      <c r="R22" s="223" t="s">
        <v>290</v>
      </c>
      <c r="S22" s="225"/>
      <c r="T22" s="229"/>
      <c r="U22" s="232"/>
      <c r="V22" s="138"/>
      <c r="W22" s="223"/>
      <c r="X22" s="223" t="s">
        <v>290</v>
      </c>
      <c r="Y22" s="225"/>
      <c r="Z22" s="229"/>
      <c r="AA22" s="348"/>
      <c r="AB22" s="138"/>
      <c r="AC22" s="223"/>
      <c r="AD22" s="224"/>
      <c r="AE22" s="228"/>
      <c r="AF22" s="229"/>
      <c r="AG22" s="349"/>
      <c r="AH22" s="138"/>
      <c r="AI22" s="223" t="s">
        <v>535</v>
      </c>
      <c r="AJ22" s="224" t="s">
        <v>536</v>
      </c>
      <c r="AK22" s="227" t="s">
        <v>537</v>
      </c>
      <c r="AL22" s="229"/>
      <c r="AM22" s="142"/>
    </row>
    <row r="23" spans="2:39" ht="16.5" customHeight="1">
      <c r="B23" s="22"/>
      <c r="D23" s="138"/>
      <c r="E23" s="24"/>
      <c r="F23" s="212"/>
      <c r="G23" s="228"/>
      <c r="H23" s="229"/>
      <c r="I23" s="232"/>
      <c r="J23" s="138"/>
      <c r="K23" s="223"/>
      <c r="L23" s="355"/>
      <c r="M23" s="228"/>
      <c r="N23" s="183"/>
      <c r="O23" s="232"/>
      <c r="P23" s="138"/>
      <c r="Q23" s="223"/>
      <c r="R23" s="223" t="s">
        <v>290</v>
      </c>
      <c r="S23" s="225"/>
      <c r="T23" s="229"/>
      <c r="U23" s="232"/>
      <c r="V23" s="138"/>
      <c r="W23" s="223"/>
      <c r="X23" s="223" t="s">
        <v>290</v>
      </c>
      <c r="Y23" s="225"/>
      <c r="Z23" s="229"/>
      <c r="AA23" s="349"/>
      <c r="AB23" s="138"/>
      <c r="AC23" s="223"/>
      <c r="AD23" s="223" t="s">
        <v>290</v>
      </c>
      <c r="AE23" s="225"/>
      <c r="AF23" s="229"/>
      <c r="AG23" s="349"/>
      <c r="AH23" s="138"/>
      <c r="AI23" s="223" t="s">
        <v>538</v>
      </c>
      <c r="AJ23" s="224" t="s">
        <v>539</v>
      </c>
      <c r="AK23" s="227" t="s">
        <v>537</v>
      </c>
      <c r="AL23" s="229"/>
      <c r="AM23" s="142"/>
    </row>
    <row r="24" spans="2:39" ht="16.5" customHeight="1">
      <c r="B24" s="22"/>
      <c r="D24" s="138"/>
      <c r="E24" s="99"/>
      <c r="F24" s="212"/>
      <c r="G24" s="228"/>
      <c r="H24" s="229"/>
      <c r="I24" s="232"/>
      <c r="J24" s="138"/>
      <c r="K24" s="17"/>
      <c r="L24" s="399"/>
      <c r="M24" s="211"/>
      <c r="N24" s="183"/>
      <c r="O24" s="232"/>
      <c r="P24" s="138"/>
      <c r="Q24" s="223"/>
      <c r="R24" s="223" t="s">
        <v>290</v>
      </c>
      <c r="S24" s="225"/>
      <c r="T24" s="229"/>
      <c r="U24" s="232"/>
      <c r="V24" s="138"/>
      <c r="W24" s="223"/>
      <c r="X24" s="223" t="s">
        <v>290</v>
      </c>
      <c r="Y24" s="225"/>
      <c r="Z24" s="229"/>
      <c r="AA24" s="349"/>
      <c r="AB24" s="138"/>
      <c r="AC24" s="223"/>
      <c r="AD24" s="223" t="s">
        <v>290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/>
      <c r="F25" s="24"/>
      <c r="G25" s="228"/>
      <c r="H25" s="229"/>
      <c r="I25" s="232"/>
      <c r="J25" s="138"/>
      <c r="K25" s="20"/>
      <c r="L25" s="215"/>
      <c r="M25" s="211"/>
      <c r="N25" s="183"/>
      <c r="O25" s="232"/>
      <c r="P25" s="138"/>
      <c r="Q25" s="223"/>
      <c r="R25" s="223" t="s">
        <v>290</v>
      </c>
      <c r="S25" s="225"/>
      <c r="T25" s="229"/>
      <c r="U25" s="232"/>
      <c r="V25" s="138"/>
      <c r="W25" s="223"/>
      <c r="X25" s="223" t="s">
        <v>290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20"/>
      <c r="L26" s="215"/>
      <c r="M26" s="211"/>
      <c r="N26" s="183"/>
      <c r="O26" s="232"/>
      <c r="P26" s="138"/>
      <c r="Q26" s="223"/>
      <c r="R26" s="223" t="s">
        <v>290</v>
      </c>
      <c r="S26" s="225"/>
      <c r="T26" s="229"/>
      <c r="U26" s="232"/>
      <c r="V26" s="138"/>
      <c r="W26" s="223"/>
      <c r="X26" s="223" t="s">
        <v>290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20"/>
      <c r="L27" s="130"/>
      <c r="M27" s="211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20"/>
      <c r="L28" s="400"/>
      <c r="M28" s="211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20"/>
      <c r="L29" s="401"/>
      <c r="M29" s="211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20"/>
      <c r="L30" s="130"/>
      <c r="M30" s="211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20"/>
      <c r="L31" s="401"/>
      <c r="M31" s="211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223"/>
      <c r="L32" s="355"/>
      <c r="M32" s="228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290</v>
      </c>
      <c r="S34" s="181"/>
      <c r="T34" s="183"/>
      <c r="U34" s="192"/>
      <c r="V34" s="196"/>
      <c r="W34" s="190"/>
      <c r="X34" s="190" t="s">
        <v>290</v>
      </c>
      <c r="Y34" s="181"/>
      <c r="Z34" s="183"/>
      <c r="AA34" s="199"/>
      <c r="AB34" s="196"/>
      <c r="AC34" s="190"/>
      <c r="AD34" s="190" t="s">
        <v>290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290</v>
      </c>
      <c r="S35" s="181"/>
      <c r="T35" s="183"/>
      <c r="U35" s="192"/>
      <c r="V35" s="196"/>
      <c r="W35" s="190"/>
      <c r="X35" s="190" t="s">
        <v>290</v>
      </c>
      <c r="Y35" s="181"/>
      <c r="Z35" s="183"/>
      <c r="AA35" s="199"/>
      <c r="AB35" s="196"/>
      <c r="AC35" s="190"/>
      <c r="AD35" s="190" t="s">
        <v>290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290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290</v>
      </c>
      <c r="S36" s="181"/>
      <c r="T36" s="183"/>
      <c r="U36" s="192"/>
      <c r="V36" s="196"/>
      <c r="W36" s="190"/>
      <c r="X36" s="190" t="s">
        <v>290</v>
      </c>
      <c r="Y36" s="181"/>
      <c r="Z36" s="183"/>
      <c r="AA36" s="199"/>
      <c r="AB36" s="196"/>
      <c r="AC36" s="190"/>
      <c r="AD36" s="190" t="s">
        <v>290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290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290</v>
      </c>
      <c r="S44" s="181"/>
      <c r="T44" s="183"/>
      <c r="U44" s="192"/>
      <c r="V44" s="196"/>
      <c r="W44" s="190"/>
      <c r="X44" s="190" t="s">
        <v>290</v>
      </c>
      <c r="Y44" s="181"/>
      <c r="Z44" s="183"/>
      <c r="AA44" s="199"/>
      <c r="AB44" s="196"/>
      <c r="AC44" s="190"/>
      <c r="AD44" s="190" t="s">
        <v>290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290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290</v>
      </c>
      <c r="S48" s="181"/>
      <c r="T48" s="183"/>
      <c r="U48" s="192"/>
      <c r="V48" s="196"/>
      <c r="W48" s="190"/>
      <c r="X48" s="190" t="s">
        <v>290</v>
      </c>
      <c r="Y48" s="181"/>
      <c r="Z48" s="183"/>
      <c r="AA48" s="199"/>
      <c r="AB48" s="196"/>
      <c r="AC48" s="190"/>
      <c r="AD48" s="190" t="s">
        <v>290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290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290</v>
      </c>
      <c r="S52" s="181"/>
      <c r="T52" s="183"/>
      <c r="U52" s="192"/>
      <c r="V52" s="196"/>
      <c r="W52" s="190"/>
      <c r="X52" s="190" t="s">
        <v>290</v>
      </c>
      <c r="Y52" s="181"/>
      <c r="Z52" s="183"/>
      <c r="AA52" s="199"/>
      <c r="AB52" s="196"/>
      <c r="AC52" s="190"/>
      <c r="AD52" s="190" t="s">
        <v>290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290</v>
      </c>
      <c r="G53" s="181"/>
      <c r="H53" s="183"/>
      <c r="I53" s="192"/>
      <c r="J53" s="196"/>
      <c r="K53" s="190"/>
      <c r="L53" s="190" t="s">
        <v>290</v>
      </c>
      <c r="M53" s="181"/>
      <c r="N53" s="183"/>
      <c r="O53" s="192"/>
      <c r="P53" s="196"/>
      <c r="Q53" s="190"/>
      <c r="R53" s="223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290</v>
      </c>
      <c r="G54" s="181"/>
      <c r="H54" s="183"/>
      <c r="I54" s="192"/>
      <c r="J54" s="196"/>
      <c r="K54" s="190"/>
      <c r="L54" s="190" t="s">
        <v>290</v>
      </c>
      <c r="M54" s="181"/>
      <c r="N54" s="183"/>
      <c r="O54" s="192"/>
      <c r="P54" s="196"/>
      <c r="Q54" s="190"/>
      <c r="R54" s="223" t="s">
        <v>290</v>
      </c>
      <c r="S54" s="181"/>
      <c r="T54" s="183"/>
      <c r="U54" s="192"/>
      <c r="V54" s="196"/>
      <c r="W54" s="190"/>
      <c r="X54" s="190" t="s">
        <v>290</v>
      </c>
      <c r="Y54" s="181"/>
      <c r="Z54" s="183"/>
      <c r="AA54" s="199"/>
      <c r="AB54" s="196"/>
      <c r="AC54" s="190"/>
      <c r="AD54" s="190" t="s">
        <v>290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29870</v>
      </c>
      <c r="D55" s="27"/>
      <c r="E55" s="143"/>
      <c r="F55" s="143" t="s">
        <v>290</v>
      </c>
      <c r="G55" s="144">
        <f>SUM(G9:G54)</f>
        <v>11990</v>
      </c>
      <c r="H55" s="144"/>
      <c r="I55" s="145"/>
      <c r="J55" s="27"/>
      <c r="K55" s="143"/>
      <c r="L55" s="143" t="s">
        <v>290</v>
      </c>
      <c r="M55" s="144">
        <f>SUM(M9:M54)</f>
        <v>1360</v>
      </c>
      <c r="N55" s="144"/>
      <c r="O55" s="145"/>
      <c r="P55" s="27"/>
      <c r="Q55" s="143"/>
      <c r="R55" s="143" t="s">
        <v>290</v>
      </c>
      <c r="S55" s="144">
        <f>SUM(S9:S54)</f>
        <v>1510</v>
      </c>
      <c r="T55" s="144"/>
      <c r="U55" s="145"/>
      <c r="V55" s="27"/>
      <c r="W55" s="143"/>
      <c r="X55" s="143" t="s">
        <v>290</v>
      </c>
      <c r="Y55" s="144">
        <f>SUM(Y9:Y54)</f>
        <v>4120</v>
      </c>
      <c r="Z55" s="144"/>
      <c r="AA55" s="145"/>
      <c r="AB55" s="27"/>
      <c r="AC55" s="143"/>
      <c r="AD55" s="143" t="s">
        <v>290</v>
      </c>
      <c r="AE55" s="144">
        <f>SUM(AE9:AE54)</f>
        <v>4670</v>
      </c>
      <c r="AF55" s="144"/>
      <c r="AG55" s="146"/>
      <c r="AH55" s="31"/>
      <c r="AI55" s="28"/>
      <c r="AJ55" s="28"/>
      <c r="AK55" s="144">
        <f>SUM(AK9:AK54)</f>
        <v>6220</v>
      </c>
      <c r="AL55" s="144"/>
      <c r="AM55" s="32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SUM(H9:H54)</f>
        <v>0</v>
      </c>
      <c r="I56" s="150"/>
      <c r="J56" s="35"/>
      <c r="K56" s="148"/>
      <c r="L56" s="148" t="s">
        <v>290</v>
      </c>
      <c r="M56" s="149"/>
      <c r="N56" s="149">
        <f>SUM(N9:N54)</f>
        <v>0</v>
      </c>
      <c r="O56" s="150"/>
      <c r="P56" s="35"/>
      <c r="Q56" s="148"/>
      <c r="R56" s="148" t="s">
        <v>290</v>
      </c>
      <c r="S56" s="149"/>
      <c r="T56" s="149">
        <f>SUM(T9:T54)</f>
        <v>0</v>
      </c>
      <c r="U56" s="150"/>
      <c r="V56" s="35"/>
      <c r="W56" s="148"/>
      <c r="X56" s="148" t="s">
        <v>290</v>
      </c>
      <c r="Y56" s="149"/>
      <c r="Z56" s="149">
        <f>SUM(Z9:Z54)</f>
        <v>0</v>
      </c>
      <c r="AA56" s="150"/>
      <c r="AB56" s="35"/>
      <c r="AC56" s="148"/>
      <c r="AD56" s="148" t="s">
        <v>290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11990</v>
      </c>
      <c r="H57" s="166">
        <f>SUM(H56)</f>
        <v>0</v>
      </c>
      <c r="I57" s="48"/>
      <c r="J57" s="46"/>
      <c r="K57" s="165"/>
      <c r="L57" s="165"/>
      <c r="M57" s="166">
        <f>SUM(M55)</f>
        <v>1360</v>
      </c>
      <c r="N57" s="166">
        <f>SUM(N56)</f>
        <v>0</v>
      </c>
      <c r="O57" s="48"/>
      <c r="P57" s="46"/>
      <c r="Q57" s="165"/>
      <c r="R57" s="165"/>
      <c r="S57" s="166">
        <f>SUM(S55)</f>
        <v>1510</v>
      </c>
      <c r="T57" s="166">
        <f>SUM(T56)</f>
        <v>0</v>
      </c>
      <c r="U57" s="48"/>
      <c r="V57" s="46"/>
      <c r="W57" s="165"/>
      <c r="X57" s="165"/>
      <c r="Y57" s="166">
        <f>SUM(Y55)</f>
        <v>4120</v>
      </c>
      <c r="Z57" s="166">
        <f>SUM(Z56)</f>
        <v>0</v>
      </c>
      <c r="AA57" s="48"/>
      <c r="AB57" s="46"/>
      <c r="AC57" s="165"/>
      <c r="AD57" s="165"/>
      <c r="AE57" s="166">
        <f>SUM(AE55)</f>
        <v>4670</v>
      </c>
      <c r="AF57" s="166">
        <f>SUM(AF56)</f>
        <v>0</v>
      </c>
      <c r="AG57" s="49"/>
      <c r="AH57" s="46"/>
      <c r="AI57" s="47"/>
      <c r="AJ57" s="47"/>
      <c r="AK57" s="166">
        <f>SUM(AK55)</f>
        <v>6220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348</v>
      </c>
      <c r="C67" s="97"/>
      <c r="D67" s="97" t="s">
        <v>540</v>
      </c>
      <c r="E67" s="97"/>
      <c r="F67" s="97"/>
      <c r="J67" s="98"/>
      <c r="K67" s="19"/>
      <c r="N67" s="97"/>
      <c r="P67" s="97"/>
      <c r="AB67" s="97"/>
    </row>
    <row r="68" spans="2:39" ht="14.25">
      <c r="C68" s="97"/>
      <c r="D68" s="97" t="s">
        <v>541</v>
      </c>
      <c r="E68" s="97"/>
      <c r="F68" s="97"/>
      <c r="J68" s="61"/>
      <c r="K68" s="19"/>
      <c r="N68" s="97"/>
      <c r="O68" s="217"/>
      <c r="P68" s="97"/>
      <c r="AB68" s="97"/>
    </row>
    <row r="69" spans="2:39" ht="14.25">
      <c r="C69" s="97"/>
      <c r="D69" s="97" t="s">
        <v>542</v>
      </c>
      <c r="E69" s="97"/>
      <c r="F69" s="97"/>
      <c r="J69" s="61"/>
      <c r="K69" s="19"/>
      <c r="N69" s="97"/>
      <c r="P69" s="97"/>
      <c r="AB69" s="97"/>
    </row>
    <row r="70" spans="2:39" ht="14.25">
      <c r="C70" s="97"/>
      <c r="D70" s="97" t="s">
        <v>543</v>
      </c>
      <c r="E70" s="97"/>
      <c r="F70" s="97"/>
      <c r="J70" s="61"/>
      <c r="K70" s="19"/>
      <c r="N70" s="97"/>
      <c r="P70" s="97"/>
      <c r="AB70" s="97"/>
      <c r="AJ70" s="359"/>
      <c r="AK70" s="217"/>
      <c r="AL70" s="217"/>
      <c r="AM70" s="217"/>
    </row>
    <row r="71" spans="2:39" ht="14.25">
      <c r="C71" s="97"/>
      <c r="D71" s="97"/>
      <c r="E71" s="97"/>
      <c r="F71" s="97"/>
      <c r="J71" s="61"/>
      <c r="K71" s="19"/>
      <c r="N71" s="97"/>
      <c r="P71" s="97"/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  <c r="AC75" s="97"/>
    </row>
    <row r="76" spans="2:39" ht="15.95" customHeight="1">
      <c r="D76" s="97"/>
      <c r="AC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290</v>
      </c>
    </row>
    <row r="84" spans="5:6" ht="15.95" customHeight="1">
      <c r="F84" s="61" t="s">
        <v>290</v>
      </c>
    </row>
    <row r="85" spans="5:6" ht="15.95" customHeight="1">
      <c r="F85" s="61" t="s">
        <v>290</v>
      </c>
    </row>
    <row r="86" spans="5:6" ht="15.95" customHeight="1">
      <c r="F86" s="61" t="s">
        <v>290</v>
      </c>
    </row>
    <row r="87" spans="5:6" ht="15.95" customHeight="1">
      <c r="F87" s="61" t="s">
        <v>290</v>
      </c>
    </row>
    <row r="88" spans="5:6" ht="15.95" customHeight="1">
      <c r="F88" s="61" t="s">
        <v>290</v>
      </c>
    </row>
    <row r="89" spans="5:6" ht="15.95" customHeight="1">
      <c r="F89" s="61" t="s">
        <v>290</v>
      </c>
    </row>
    <row r="90" spans="5:6" ht="15.95" customHeight="1">
      <c r="F90" s="61" t="s">
        <v>290</v>
      </c>
    </row>
    <row r="91" spans="5:6" ht="15.95" customHeight="1">
      <c r="F91" s="61" t="s">
        <v>290</v>
      </c>
    </row>
    <row r="92" spans="5:6" ht="15.95" customHeight="1">
      <c r="F92" s="61" t="s">
        <v>290</v>
      </c>
    </row>
    <row r="93" spans="5:6" ht="15.95" customHeight="1">
      <c r="F93" s="61" t="s">
        <v>290</v>
      </c>
    </row>
    <row r="94" spans="5:6" ht="15.95" customHeight="1">
      <c r="F94" s="61" t="s">
        <v>290</v>
      </c>
    </row>
    <row r="95" spans="5:6" ht="15.95" customHeight="1">
      <c r="F95" s="61" t="s">
        <v>290</v>
      </c>
    </row>
    <row r="96" spans="5:6" ht="15.95" customHeight="1">
      <c r="F96" s="61" t="s">
        <v>290</v>
      </c>
    </row>
    <row r="97" spans="6:6" ht="15.95" customHeight="1">
      <c r="F97" s="61" t="s">
        <v>290</v>
      </c>
    </row>
    <row r="98" spans="6:6" ht="15.95" customHeight="1">
      <c r="F98" s="61" t="s">
        <v>290</v>
      </c>
    </row>
    <row r="99" spans="6:6" ht="15.95" customHeight="1">
      <c r="F99" s="61" t="s">
        <v>290</v>
      </c>
    </row>
    <row r="100" spans="6:6" ht="15.95" customHeight="1">
      <c r="F100" s="61" t="s">
        <v>290</v>
      </c>
    </row>
    <row r="101" spans="6:6" ht="15.95" customHeight="1">
      <c r="F101" s="61" t="s">
        <v>290</v>
      </c>
    </row>
    <row r="102" spans="6:6" ht="15.95" customHeight="1">
      <c r="F102" s="61" t="s">
        <v>290</v>
      </c>
    </row>
    <row r="103" spans="6:6" ht="15.95" customHeight="1">
      <c r="F103" s="61" t="s">
        <v>290</v>
      </c>
    </row>
    <row r="104" spans="6:6" ht="15.95" customHeight="1">
      <c r="F104" s="61" t="s">
        <v>290</v>
      </c>
    </row>
    <row r="105" spans="6:6" ht="15.95" customHeight="1">
      <c r="F105" s="61" t="s">
        <v>290</v>
      </c>
    </row>
    <row r="106" spans="6:6" ht="15.95" customHeight="1">
      <c r="F106" s="61" t="s">
        <v>290</v>
      </c>
    </row>
    <row r="107" spans="6:6" ht="15.95" customHeight="1">
      <c r="F107" s="61" t="s">
        <v>290</v>
      </c>
    </row>
    <row r="108" spans="6:6" ht="15.95" customHeight="1">
      <c r="F108" s="61" t="s">
        <v>290</v>
      </c>
    </row>
    <row r="109" spans="6:6" ht="15.95" customHeight="1">
      <c r="F109" s="61" t="s">
        <v>290</v>
      </c>
    </row>
    <row r="110" spans="6:6" ht="15.95" customHeight="1">
      <c r="F110" s="61" t="s">
        <v>290</v>
      </c>
    </row>
    <row r="111" spans="6:6" ht="15.95" customHeight="1">
      <c r="F111" s="61" t="s">
        <v>290</v>
      </c>
    </row>
    <row r="112" spans="6:6" ht="15.95" customHeight="1">
      <c r="F112" s="61" t="s">
        <v>290</v>
      </c>
    </row>
    <row r="113" spans="6:6" ht="15.95" customHeight="1">
      <c r="F113" s="61" t="s">
        <v>290</v>
      </c>
    </row>
    <row r="114" spans="6:6" ht="15.95" customHeight="1">
      <c r="F114" s="61" t="s">
        <v>290</v>
      </c>
    </row>
    <row r="115" spans="6:6" ht="15.95" customHeight="1">
      <c r="F115" s="61" t="s">
        <v>290</v>
      </c>
    </row>
    <row r="116" spans="6:6" ht="15.95" customHeight="1">
      <c r="F116" s="61" t="s">
        <v>290</v>
      </c>
    </row>
    <row r="117" spans="6:6" ht="15.95" customHeight="1">
      <c r="F117" s="61" t="s">
        <v>290</v>
      </c>
    </row>
    <row r="118" spans="6:6" ht="15.95" customHeight="1">
      <c r="F118" s="61" t="s">
        <v>290</v>
      </c>
    </row>
    <row r="119" spans="6:6" ht="15.95" customHeight="1">
      <c r="F119" s="61" t="s">
        <v>290</v>
      </c>
    </row>
    <row r="120" spans="6:6" ht="15.95" customHeight="1">
      <c r="F120" s="61" t="s">
        <v>290</v>
      </c>
    </row>
    <row r="121" spans="6:6" ht="15.95" customHeight="1">
      <c r="F121" s="61" t="s">
        <v>290</v>
      </c>
    </row>
    <row r="122" spans="6:6" ht="15.95" customHeight="1">
      <c r="F122" s="61" t="s">
        <v>290</v>
      </c>
    </row>
    <row r="123" spans="6:6" ht="15.95" customHeight="1">
      <c r="F123" s="61" t="s">
        <v>290</v>
      </c>
    </row>
    <row r="124" spans="6:6" ht="15.95" customHeight="1">
      <c r="F124" s="61" t="s">
        <v>290</v>
      </c>
    </row>
    <row r="125" spans="6:6" ht="15.95" customHeight="1">
      <c r="F125" s="61" t="s">
        <v>290</v>
      </c>
    </row>
    <row r="126" spans="6:6" ht="15.95" customHeight="1">
      <c r="F126" s="61" t="s">
        <v>290</v>
      </c>
    </row>
    <row r="127" spans="6:6" ht="15.95" customHeight="1">
      <c r="F127" s="61" t="s">
        <v>290</v>
      </c>
    </row>
    <row r="128" spans="6:6" ht="15.95" customHeight="1">
      <c r="F128" s="61" t="s">
        <v>290</v>
      </c>
    </row>
    <row r="129" spans="6:6" ht="15.95" customHeight="1">
      <c r="F129" s="61" t="s">
        <v>290</v>
      </c>
    </row>
    <row r="130" spans="6:6" ht="15.95" customHeight="1">
      <c r="F130" s="61" t="s">
        <v>290</v>
      </c>
    </row>
    <row r="131" spans="6:6" ht="15.95" customHeight="1">
      <c r="F131" s="61" t="s">
        <v>290</v>
      </c>
    </row>
    <row r="132" spans="6:6" ht="15.95" customHeight="1">
      <c r="F132" s="61" t="s">
        <v>290</v>
      </c>
    </row>
    <row r="133" spans="6:6" ht="15.95" customHeight="1">
      <c r="F133" s="61" t="s">
        <v>290</v>
      </c>
    </row>
    <row r="134" spans="6:6" ht="15.95" customHeight="1">
      <c r="F134" s="61" t="s">
        <v>290</v>
      </c>
    </row>
    <row r="135" spans="6:6" ht="15.95" customHeight="1">
      <c r="F135" s="61" t="s">
        <v>290</v>
      </c>
    </row>
    <row r="136" spans="6:6" ht="15.95" customHeight="1">
      <c r="F136" s="61" t="s">
        <v>290</v>
      </c>
    </row>
    <row r="137" spans="6:6" ht="15.95" customHeight="1">
      <c r="F137" s="61" t="s">
        <v>290</v>
      </c>
    </row>
    <row r="138" spans="6:6" ht="15.95" customHeight="1">
      <c r="F138" s="61" t="s">
        <v>290</v>
      </c>
    </row>
    <row r="139" spans="6:6" ht="15.95" customHeight="1">
      <c r="F139" s="61" t="s">
        <v>290</v>
      </c>
    </row>
    <row r="140" spans="6:6" ht="15.95" customHeight="1">
      <c r="F140" s="61" t="s">
        <v>290</v>
      </c>
    </row>
    <row r="141" spans="6:6" ht="15.95" customHeight="1">
      <c r="F141" s="61" t="s">
        <v>290</v>
      </c>
    </row>
    <row r="142" spans="6:6" ht="15.95" customHeight="1">
      <c r="F142" s="61" t="s">
        <v>290</v>
      </c>
    </row>
    <row r="143" spans="6:6" ht="15.95" customHeight="1">
      <c r="F143" s="61" t="s">
        <v>290</v>
      </c>
    </row>
    <row r="144" spans="6:6" ht="15.95" customHeight="1">
      <c r="F144" s="61" t="s">
        <v>290</v>
      </c>
    </row>
    <row r="145" spans="6:6" ht="15.95" customHeight="1">
      <c r="F145" s="61" t="s">
        <v>290</v>
      </c>
    </row>
    <row r="146" spans="6:6" ht="15.95" customHeight="1">
      <c r="F146" s="61" t="s">
        <v>290</v>
      </c>
    </row>
    <row r="147" spans="6:6" ht="15.95" customHeight="1">
      <c r="F147" s="61" t="s">
        <v>290</v>
      </c>
    </row>
    <row r="148" spans="6:6" ht="15.95" customHeight="1">
      <c r="F148" s="61" t="s">
        <v>290</v>
      </c>
    </row>
    <row r="149" spans="6:6" ht="15.95" customHeight="1">
      <c r="F149" s="61" t="s">
        <v>290</v>
      </c>
    </row>
    <row r="150" spans="6:6" ht="15.95" customHeight="1">
      <c r="F150" s="61" t="s">
        <v>290</v>
      </c>
    </row>
    <row r="151" spans="6:6" ht="15.95" customHeight="1">
      <c r="F151" s="61" t="s">
        <v>290</v>
      </c>
    </row>
    <row r="152" spans="6:6" ht="15.95" customHeight="1">
      <c r="F152" s="61" t="s">
        <v>290</v>
      </c>
    </row>
    <row r="153" spans="6:6" ht="15.95" customHeight="1">
      <c r="F153" s="61" t="s">
        <v>290</v>
      </c>
    </row>
    <row r="154" spans="6:6" ht="15.95" customHeight="1">
      <c r="F154" s="61" t="s">
        <v>290</v>
      </c>
    </row>
    <row r="155" spans="6:6" ht="15.95" customHeight="1">
      <c r="F155" s="61" t="s">
        <v>290</v>
      </c>
    </row>
    <row r="156" spans="6:6" ht="15.95" customHeight="1">
      <c r="F156" s="61" t="s">
        <v>290</v>
      </c>
    </row>
    <row r="157" spans="6:6" ht="15.95" customHeight="1">
      <c r="F157" s="61" t="s">
        <v>290</v>
      </c>
    </row>
    <row r="158" spans="6:6" ht="15.95" customHeight="1">
      <c r="F158" s="61" t="s">
        <v>290</v>
      </c>
    </row>
    <row r="159" spans="6:6" ht="15.95" customHeight="1">
      <c r="F159" s="61" t="s">
        <v>290</v>
      </c>
    </row>
    <row r="160" spans="6:6" ht="15.95" customHeight="1">
      <c r="F160" s="61" t="s">
        <v>290</v>
      </c>
    </row>
    <row r="161" spans="6:6" ht="15.95" customHeight="1">
      <c r="F161" s="61" t="s">
        <v>290</v>
      </c>
    </row>
    <row r="162" spans="6:6" ht="15.95" customHeight="1">
      <c r="F162" s="61" t="s">
        <v>290</v>
      </c>
    </row>
    <row r="163" spans="6:6" ht="15.95" customHeight="1">
      <c r="F163" s="61" t="s">
        <v>290</v>
      </c>
    </row>
    <row r="164" spans="6:6" ht="15.95" customHeight="1">
      <c r="F164" s="61" t="s">
        <v>290</v>
      </c>
    </row>
    <row r="165" spans="6:6" ht="15.95" customHeight="1">
      <c r="F165" s="61" t="s">
        <v>290</v>
      </c>
    </row>
    <row r="166" spans="6:6" ht="15.95" customHeight="1">
      <c r="F166" s="61" t="s">
        <v>290</v>
      </c>
    </row>
    <row r="167" spans="6:6" ht="15.95" customHeight="1">
      <c r="F167" s="61" t="s">
        <v>290</v>
      </c>
    </row>
    <row r="168" spans="6:6" ht="15.95" customHeight="1">
      <c r="F168" s="61" t="s">
        <v>290</v>
      </c>
    </row>
    <row r="169" spans="6:6" ht="15.95" customHeight="1">
      <c r="F169" s="61" t="s">
        <v>290</v>
      </c>
    </row>
    <row r="170" spans="6:6" ht="15.95" customHeight="1">
      <c r="F170" s="61" t="s">
        <v>290</v>
      </c>
    </row>
    <row r="171" spans="6:6" ht="15.95" customHeight="1">
      <c r="F171" s="61" t="s">
        <v>290</v>
      </c>
    </row>
    <row r="172" spans="6:6" ht="15.95" customHeight="1">
      <c r="F172" s="61" t="s">
        <v>290</v>
      </c>
    </row>
    <row r="173" spans="6:6" ht="15.95" customHeight="1">
      <c r="F173" s="61" t="s">
        <v>290</v>
      </c>
    </row>
    <row r="174" spans="6:6" ht="15.95" customHeight="1">
      <c r="F174" s="61" t="s">
        <v>290</v>
      </c>
    </row>
    <row r="175" spans="6:6" ht="15.95" customHeight="1">
      <c r="F175" s="61" t="s">
        <v>290</v>
      </c>
    </row>
    <row r="176" spans="6:6" ht="15.95" customHeight="1">
      <c r="F176" s="61" t="s">
        <v>290</v>
      </c>
    </row>
    <row r="177" spans="6:6" ht="15.95" customHeight="1">
      <c r="F177" s="61" t="s">
        <v>290</v>
      </c>
    </row>
    <row r="178" spans="6:6" ht="15.95" customHeight="1">
      <c r="F178" s="61" t="s">
        <v>290</v>
      </c>
    </row>
    <row r="179" spans="6:6" ht="15.95" customHeight="1">
      <c r="F179" s="61" t="s">
        <v>290</v>
      </c>
    </row>
    <row r="180" spans="6:6" ht="15.95" customHeight="1">
      <c r="F180" s="61" t="s">
        <v>290</v>
      </c>
    </row>
    <row r="181" spans="6:6" ht="15.95" customHeight="1">
      <c r="F181" s="61" t="s">
        <v>290</v>
      </c>
    </row>
    <row r="182" spans="6:6" ht="15.95" customHeight="1">
      <c r="F182" s="61" t="s">
        <v>290</v>
      </c>
    </row>
    <row r="183" spans="6:6" ht="15.95" customHeight="1">
      <c r="F183" s="61" t="s">
        <v>290</v>
      </c>
    </row>
    <row r="184" spans="6:6" ht="15.95" customHeight="1">
      <c r="F184" s="61" t="s">
        <v>290</v>
      </c>
    </row>
    <row r="185" spans="6:6" ht="15.95" customHeight="1">
      <c r="F185" s="61" t="s">
        <v>290</v>
      </c>
    </row>
    <row r="186" spans="6:6" ht="15.95" customHeight="1">
      <c r="F186" s="61" t="s">
        <v>290</v>
      </c>
    </row>
    <row r="187" spans="6:6" ht="15.95" customHeight="1">
      <c r="F187" s="61" t="s">
        <v>290</v>
      </c>
    </row>
    <row r="188" spans="6:6" ht="15.95" customHeight="1">
      <c r="F188" s="61" t="s">
        <v>290</v>
      </c>
    </row>
    <row r="189" spans="6:6" ht="15.95" customHeight="1">
      <c r="F189" s="61" t="s">
        <v>290</v>
      </c>
    </row>
    <row r="190" spans="6:6" ht="15.95" customHeight="1">
      <c r="F190" s="61" t="s">
        <v>290</v>
      </c>
    </row>
    <row r="191" spans="6:6" ht="15.95" customHeight="1">
      <c r="F191" s="61" t="s">
        <v>290</v>
      </c>
    </row>
    <row r="192" spans="6:6" ht="15.95" customHeight="1">
      <c r="F192" s="61" t="s">
        <v>290</v>
      </c>
    </row>
    <row r="193" spans="6:6" ht="15.95" customHeight="1">
      <c r="F193" s="61" t="s">
        <v>290</v>
      </c>
    </row>
    <row r="194" spans="6:6" ht="15.95" customHeight="1">
      <c r="F194" s="61" t="s">
        <v>290</v>
      </c>
    </row>
    <row r="195" spans="6:6" ht="15.95" customHeight="1">
      <c r="F195" s="61" t="s">
        <v>290</v>
      </c>
    </row>
    <row r="196" spans="6:6" ht="15.95" customHeight="1">
      <c r="F196" s="61" t="s">
        <v>290</v>
      </c>
    </row>
    <row r="197" spans="6:6" ht="15.95" customHeight="1">
      <c r="F197" s="61" t="s">
        <v>290</v>
      </c>
    </row>
    <row r="198" spans="6:6" ht="15.95" customHeight="1">
      <c r="F198" s="61" t="s">
        <v>290</v>
      </c>
    </row>
    <row r="199" spans="6:6" ht="15.95" customHeight="1">
      <c r="F199" s="61" t="s">
        <v>290</v>
      </c>
    </row>
    <row r="200" spans="6:6" ht="15.95" customHeight="1">
      <c r="F200" s="61" t="s">
        <v>290</v>
      </c>
    </row>
    <row r="201" spans="6:6" ht="15.95" customHeight="1">
      <c r="F201" s="61" t="s">
        <v>290</v>
      </c>
    </row>
    <row r="202" spans="6:6" ht="15.95" customHeight="1">
      <c r="F202" s="61" t="s">
        <v>290</v>
      </c>
    </row>
    <row r="203" spans="6:6" ht="15.95" customHeight="1">
      <c r="F203" s="61" t="s">
        <v>290</v>
      </c>
    </row>
    <row r="204" spans="6:6" ht="15.95" customHeight="1">
      <c r="F204" s="61" t="s">
        <v>290</v>
      </c>
    </row>
    <row r="205" spans="6:6" ht="15.95" customHeight="1">
      <c r="F205" s="61" t="s">
        <v>290</v>
      </c>
    </row>
    <row r="206" spans="6:6" ht="15.95" customHeight="1">
      <c r="F206" s="61" t="s">
        <v>290</v>
      </c>
    </row>
    <row r="207" spans="6:6" ht="15.95" customHeight="1">
      <c r="F207" s="61" t="s">
        <v>290</v>
      </c>
    </row>
    <row r="208" spans="6:6" ht="15.95" customHeight="1">
      <c r="F208" s="61" t="s">
        <v>290</v>
      </c>
    </row>
    <row r="209" spans="6:6" ht="15.95" customHeight="1">
      <c r="F209" s="61" t="s">
        <v>290</v>
      </c>
    </row>
    <row r="210" spans="6:6" ht="15.95" customHeight="1">
      <c r="F210" s="61" t="s">
        <v>290</v>
      </c>
    </row>
    <row r="211" spans="6:6" ht="15.95" customHeight="1">
      <c r="F211" s="61" t="s">
        <v>290</v>
      </c>
    </row>
    <row r="212" spans="6:6" ht="15.95" customHeight="1">
      <c r="F212" s="61" t="s">
        <v>290</v>
      </c>
    </row>
    <row r="213" spans="6:6" ht="15.95" customHeight="1">
      <c r="F213" s="61" t="s">
        <v>290</v>
      </c>
    </row>
    <row r="214" spans="6:6" ht="15.95" customHeight="1">
      <c r="F214" s="61" t="s">
        <v>290</v>
      </c>
    </row>
    <row r="215" spans="6:6" ht="15.95" customHeight="1">
      <c r="F215" s="61" t="s">
        <v>290</v>
      </c>
    </row>
    <row r="216" spans="6:6" ht="15.95" customHeight="1">
      <c r="F216" s="61" t="s">
        <v>290</v>
      </c>
    </row>
    <row r="217" spans="6:6" ht="15.95" customHeight="1">
      <c r="F217" s="61" t="s">
        <v>290</v>
      </c>
    </row>
    <row r="218" spans="6:6" ht="15.95" customHeight="1">
      <c r="F218" s="61" t="s">
        <v>290</v>
      </c>
    </row>
    <row r="219" spans="6:6" ht="15.95" customHeight="1">
      <c r="F219" s="61" t="s">
        <v>290</v>
      </c>
    </row>
    <row r="220" spans="6:6" ht="15.95" customHeight="1">
      <c r="F220" s="61" t="s">
        <v>290</v>
      </c>
    </row>
    <row r="221" spans="6:6" ht="15.95" customHeight="1">
      <c r="F221" s="61" t="s">
        <v>290</v>
      </c>
    </row>
    <row r="222" spans="6:6" ht="15.95" customHeight="1">
      <c r="F222" s="61" t="s">
        <v>290</v>
      </c>
    </row>
    <row r="223" spans="6:6" ht="15.95" customHeight="1">
      <c r="F223" s="61" t="s">
        <v>290</v>
      </c>
    </row>
    <row r="224" spans="6:6" ht="15.95" customHeight="1">
      <c r="F224" s="61" t="s">
        <v>290</v>
      </c>
    </row>
    <row r="225" spans="6:6" ht="15.95" customHeight="1">
      <c r="F225" s="61" t="s">
        <v>290</v>
      </c>
    </row>
    <row r="226" spans="6:6" ht="15.95" customHeight="1">
      <c r="F226" s="61" t="s">
        <v>290</v>
      </c>
    </row>
    <row r="227" spans="6:6" ht="15.95" customHeight="1">
      <c r="F227" s="61" t="s">
        <v>290</v>
      </c>
    </row>
    <row r="228" spans="6:6" ht="15.95" customHeight="1">
      <c r="F228" s="61" t="s">
        <v>290</v>
      </c>
    </row>
    <row r="229" spans="6:6" ht="15.95" customHeight="1">
      <c r="F229" s="61" t="s">
        <v>290</v>
      </c>
    </row>
    <row r="230" spans="6:6" ht="15.95" customHeight="1">
      <c r="F230" s="61" t="s">
        <v>290</v>
      </c>
    </row>
    <row r="231" spans="6:6" ht="15.95" customHeight="1">
      <c r="F231" s="61" t="s">
        <v>290</v>
      </c>
    </row>
    <row r="232" spans="6:6" ht="15.95" customHeight="1">
      <c r="F232" s="61" t="s">
        <v>290</v>
      </c>
    </row>
    <row r="233" spans="6:6" ht="15.95" customHeight="1">
      <c r="F233" s="61" t="s">
        <v>290</v>
      </c>
    </row>
    <row r="234" spans="6:6" ht="15.95" customHeight="1">
      <c r="F234" s="61" t="s">
        <v>290</v>
      </c>
    </row>
    <row r="235" spans="6:6" ht="15.95" customHeight="1">
      <c r="F235" s="61" t="s">
        <v>290</v>
      </c>
    </row>
    <row r="236" spans="6:6" ht="15.95" customHeight="1">
      <c r="F236" s="61" t="s">
        <v>290</v>
      </c>
    </row>
    <row r="237" spans="6:6" ht="15.95" customHeight="1">
      <c r="F237" s="61" t="s">
        <v>290</v>
      </c>
    </row>
    <row r="238" spans="6:6" ht="15.95" customHeight="1">
      <c r="F238" s="61" t="s">
        <v>290</v>
      </c>
    </row>
    <row r="239" spans="6:6" ht="15.95" customHeight="1">
      <c r="F239" s="61" t="s">
        <v>290</v>
      </c>
    </row>
    <row r="240" spans="6:6" ht="15.95" customHeight="1">
      <c r="F240" s="61" t="s">
        <v>290</v>
      </c>
    </row>
    <row r="241" spans="6:6" ht="15.95" customHeight="1">
      <c r="F241" s="61" t="s">
        <v>290</v>
      </c>
    </row>
    <row r="242" spans="6:6" ht="15.95" customHeight="1">
      <c r="F242" s="61" t="s">
        <v>290</v>
      </c>
    </row>
    <row r="243" spans="6:6" ht="15.95" customHeight="1">
      <c r="F243" s="61" t="s">
        <v>290</v>
      </c>
    </row>
    <row r="244" spans="6:6" ht="15.95" customHeight="1">
      <c r="F244" s="61" t="s">
        <v>290</v>
      </c>
    </row>
    <row r="245" spans="6:6" ht="15.95" customHeight="1">
      <c r="F245" s="61" t="s">
        <v>290</v>
      </c>
    </row>
    <row r="246" spans="6:6" ht="15.95" customHeight="1">
      <c r="F246" s="61" t="s">
        <v>290</v>
      </c>
    </row>
    <row r="247" spans="6:6" ht="15.95" customHeight="1">
      <c r="F247" s="61" t="s">
        <v>290</v>
      </c>
    </row>
    <row r="248" spans="6:6" ht="15.95" customHeight="1">
      <c r="F248" s="61" t="s">
        <v>290</v>
      </c>
    </row>
    <row r="249" spans="6:6" ht="15.95" customHeight="1">
      <c r="F249" s="61" t="s">
        <v>290</v>
      </c>
    </row>
    <row r="250" spans="6:6" ht="15.95" customHeight="1">
      <c r="F250" s="61" t="s">
        <v>290</v>
      </c>
    </row>
    <row r="251" spans="6:6" ht="15.95" customHeight="1">
      <c r="F251" s="61" t="s">
        <v>290</v>
      </c>
    </row>
    <row r="252" spans="6:6" ht="15.95" customHeight="1">
      <c r="F252" s="61" t="s">
        <v>290</v>
      </c>
    </row>
    <row r="253" spans="6:6" ht="15.95" customHeight="1">
      <c r="F253" s="61" t="s">
        <v>290</v>
      </c>
    </row>
    <row r="254" spans="6:6" ht="15.95" customHeight="1">
      <c r="F254" s="61" t="s">
        <v>290</v>
      </c>
    </row>
    <row r="255" spans="6:6" ht="15.95" customHeight="1">
      <c r="F255" s="61" t="s">
        <v>290</v>
      </c>
    </row>
    <row r="256" spans="6:6" ht="15.95" customHeight="1">
      <c r="F256" s="61" t="s">
        <v>290</v>
      </c>
    </row>
    <row r="257" spans="6:6" ht="15.95" customHeight="1">
      <c r="F257" s="61" t="s">
        <v>290</v>
      </c>
    </row>
    <row r="258" spans="6:6" ht="15.95" customHeight="1">
      <c r="F258" s="61" t="s">
        <v>290</v>
      </c>
    </row>
    <row r="259" spans="6:6" ht="15.95" customHeight="1">
      <c r="F259" s="61" t="s">
        <v>290</v>
      </c>
    </row>
    <row r="260" spans="6:6" ht="15.95" customHeight="1">
      <c r="F260" s="61" t="s">
        <v>290</v>
      </c>
    </row>
    <row r="261" spans="6:6" ht="15.95" customHeight="1">
      <c r="F261" s="61" t="s">
        <v>290</v>
      </c>
    </row>
    <row r="262" spans="6:6" ht="15.95" customHeight="1">
      <c r="F262" s="61" t="s">
        <v>290</v>
      </c>
    </row>
    <row r="263" spans="6:6" ht="15.95" customHeight="1">
      <c r="F263" s="61" t="s">
        <v>290</v>
      </c>
    </row>
    <row r="264" spans="6:6" ht="15.95" customHeight="1">
      <c r="F264" s="61" t="s">
        <v>290</v>
      </c>
    </row>
    <row r="265" spans="6:6" ht="15.95" customHeight="1">
      <c r="F265" s="61" t="s">
        <v>290</v>
      </c>
    </row>
    <row r="266" spans="6:6" ht="15.95" customHeight="1">
      <c r="F266" s="61" t="s">
        <v>290</v>
      </c>
    </row>
    <row r="267" spans="6:6" ht="15.95" customHeight="1">
      <c r="F267" s="61" t="s">
        <v>290</v>
      </c>
    </row>
    <row r="268" spans="6:6" ht="15.95" customHeight="1">
      <c r="F268" s="61" t="s">
        <v>290</v>
      </c>
    </row>
    <row r="269" spans="6:6" ht="15.95" customHeight="1">
      <c r="F269" s="61" t="s">
        <v>290</v>
      </c>
    </row>
    <row r="270" spans="6:6" ht="15.95" customHeight="1">
      <c r="F270" s="61" t="s">
        <v>290</v>
      </c>
    </row>
    <row r="271" spans="6:6" ht="15.95" customHeight="1">
      <c r="F271" s="61" t="s">
        <v>290</v>
      </c>
    </row>
    <row r="272" spans="6:6" ht="15.95" customHeight="1">
      <c r="F272" s="61" t="s">
        <v>290</v>
      </c>
    </row>
    <row r="273" spans="6:6" ht="15.95" customHeight="1">
      <c r="F273" s="61" t="s">
        <v>290</v>
      </c>
    </row>
    <row r="274" spans="6:6" ht="15.95" customHeight="1">
      <c r="F274" s="61" t="s">
        <v>290</v>
      </c>
    </row>
    <row r="275" spans="6:6" ht="15.95" customHeight="1">
      <c r="F275" s="61" t="s">
        <v>290</v>
      </c>
    </row>
    <row r="276" spans="6:6" ht="15.95" customHeight="1">
      <c r="F276" s="61" t="s">
        <v>290</v>
      </c>
    </row>
    <row r="277" spans="6:6" ht="15.95" customHeight="1">
      <c r="F277" s="61" t="s">
        <v>290</v>
      </c>
    </row>
    <row r="278" spans="6:6" ht="15.95" customHeight="1">
      <c r="F278" s="61" t="s">
        <v>290</v>
      </c>
    </row>
    <row r="279" spans="6:6" ht="15.95" customHeight="1">
      <c r="F279" s="61" t="s">
        <v>290</v>
      </c>
    </row>
    <row r="280" spans="6:6" ht="15.95" customHeight="1">
      <c r="F280" s="61" t="s">
        <v>290</v>
      </c>
    </row>
    <row r="281" spans="6:6" ht="15.95" customHeight="1">
      <c r="F281" s="61" t="s">
        <v>290</v>
      </c>
    </row>
    <row r="282" spans="6:6" ht="15.95" customHeight="1">
      <c r="F282" s="61" t="s">
        <v>290</v>
      </c>
    </row>
    <row r="283" spans="6:6" ht="15.95" customHeight="1">
      <c r="F283" s="61" t="s">
        <v>290</v>
      </c>
    </row>
    <row r="284" spans="6:6" ht="15.95" customHeight="1">
      <c r="F284" s="61" t="s">
        <v>290</v>
      </c>
    </row>
    <row r="285" spans="6:6" ht="15.95" customHeight="1">
      <c r="F285" s="61" t="s">
        <v>290</v>
      </c>
    </row>
    <row r="286" spans="6:6" ht="15.95" customHeight="1">
      <c r="F286" s="61" t="s">
        <v>290</v>
      </c>
    </row>
    <row r="287" spans="6:6" ht="15.95" customHeight="1">
      <c r="F287" s="61" t="s">
        <v>290</v>
      </c>
    </row>
    <row r="288" spans="6:6" ht="15.95" customHeight="1">
      <c r="F288" s="61" t="s">
        <v>290</v>
      </c>
    </row>
    <row r="289" spans="6:6" ht="15.95" customHeight="1">
      <c r="F289" s="61" t="s">
        <v>290</v>
      </c>
    </row>
    <row r="290" spans="6:6" ht="15.95" customHeight="1">
      <c r="F290" s="61" t="s">
        <v>290</v>
      </c>
    </row>
    <row r="291" spans="6:6" ht="15.95" customHeight="1">
      <c r="F291" s="61" t="s">
        <v>290</v>
      </c>
    </row>
    <row r="292" spans="6:6" ht="15.95" customHeight="1">
      <c r="F292" s="61" t="s">
        <v>290</v>
      </c>
    </row>
    <row r="293" spans="6:6" ht="15.95" customHeight="1">
      <c r="F293" s="61" t="s">
        <v>290</v>
      </c>
    </row>
    <row r="294" spans="6:6" ht="15.95" customHeight="1">
      <c r="F294" s="61" t="s">
        <v>290</v>
      </c>
    </row>
    <row r="295" spans="6:6" ht="15.95" customHeight="1">
      <c r="F295" s="61" t="s">
        <v>290</v>
      </c>
    </row>
    <row r="296" spans="6:6" ht="15.95" customHeight="1">
      <c r="F296" s="61" t="s">
        <v>290</v>
      </c>
    </row>
    <row r="297" spans="6:6" ht="15.95" customHeight="1">
      <c r="F297" s="61" t="s">
        <v>290</v>
      </c>
    </row>
    <row r="298" spans="6:6" ht="15.95" customHeight="1">
      <c r="F298" s="61" t="s">
        <v>290</v>
      </c>
    </row>
    <row r="299" spans="6:6" ht="15.95" customHeight="1">
      <c r="F299" s="61" t="s">
        <v>290</v>
      </c>
    </row>
    <row r="300" spans="6:6" ht="15.95" customHeight="1">
      <c r="F300" s="61" t="s">
        <v>290</v>
      </c>
    </row>
    <row r="301" spans="6:6" ht="15.95" customHeight="1">
      <c r="F301" s="61" t="s">
        <v>290</v>
      </c>
    </row>
    <row r="302" spans="6:6" ht="15.95" customHeight="1">
      <c r="F302" s="61" t="s">
        <v>290</v>
      </c>
    </row>
    <row r="303" spans="6:6" ht="15.95" customHeight="1">
      <c r="F303" s="61" t="s">
        <v>290</v>
      </c>
    </row>
    <row r="304" spans="6:6" ht="15.95" customHeight="1">
      <c r="F304" s="61" t="s">
        <v>290</v>
      </c>
    </row>
    <row r="305" spans="6:6" ht="15.95" customHeight="1">
      <c r="F305" s="61" t="s">
        <v>290</v>
      </c>
    </row>
    <row r="306" spans="6:6" ht="15.95" customHeight="1">
      <c r="F306" s="61" t="s">
        <v>290</v>
      </c>
    </row>
    <row r="307" spans="6:6" ht="15.95" customHeight="1">
      <c r="F307" s="61" t="s">
        <v>290</v>
      </c>
    </row>
    <row r="308" spans="6:6" ht="15.95" customHeight="1">
      <c r="F308" s="61" t="s">
        <v>290</v>
      </c>
    </row>
    <row r="309" spans="6:6" ht="15.95" customHeight="1">
      <c r="F309" s="61" t="s">
        <v>290</v>
      </c>
    </row>
    <row r="310" spans="6:6" ht="15.95" customHeight="1">
      <c r="F310" s="61" t="s">
        <v>290</v>
      </c>
    </row>
    <row r="311" spans="6:6" ht="15.95" customHeight="1">
      <c r="F311" s="61" t="s">
        <v>290</v>
      </c>
    </row>
    <row r="312" spans="6:6" ht="15.95" customHeight="1">
      <c r="F312" s="61" t="s">
        <v>290</v>
      </c>
    </row>
    <row r="313" spans="6:6" ht="15.95" customHeight="1">
      <c r="F313" s="61" t="s">
        <v>290</v>
      </c>
    </row>
    <row r="314" spans="6:6" ht="15.95" customHeight="1">
      <c r="F314" s="61" t="s">
        <v>290</v>
      </c>
    </row>
    <row r="315" spans="6:6" ht="15.95" customHeight="1">
      <c r="F315" s="61" t="s">
        <v>290</v>
      </c>
    </row>
    <row r="316" spans="6:6" ht="15.95" customHeight="1">
      <c r="F316" s="61" t="s">
        <v>290</v>
      </c>
    </row>
    <row r="317" spans="6:6" ht="15.95" customHeight="1">
      <c r="F317" s="61" t="s">
        <v>290</v>
      </c>
    </row>
    <row r="318" spans="6:6" ht="15.95" customHeight="1">
      <c r="F318" s="61" t="s">
        <v>290</v>
      </c>
    </row>
    <row r="319" spans="6:6" ht="15.95" customHeight="1">
      <c r="F319" s="61" t="s">
        <v>290</v>
      </c>
    </row>
    <row r="320" spans="6:6" ht="15.95" customHeight="1">
      <c r="F320" s="61" t="s">
        <v>290</v>
      </c>
    </row>
    <row r="321" spans="6:6" ht="15.95" customHeight="1">
      <c r="F321" s="61" t="s">
        <v>290</v>
      </c>
    </row>
    <row r="322" spans="6:6" ht="15.95" customHeight="1">
      <c r="F322" s="61" t="s">
        <v>290</v>
      </c>
    </row>
    <row r="323" spans="6:6" ht="15.95" customHeight="1">
      <c r="F323" s="61" t="s">
        <v>290</v>
      </c>
    </row>
    <row r="324" spans="6:6" ht="15.95" customHeight="1">
      <c r="F324" s="61" t="s">
        <v>290</v>
      </c>
    </row>
    <row r="325" spans="6:6" ht="15.95" customHeight="1">
      <c r="F325" s="61" t="s">
        <v>290</v>
      </c>
    </row>
    <row r="326" spans="6:6" ht="15.95" customHeight="1">
      <c r="F326" s="61" t="s">
        <v>290</v>
      </c>
    </row>
    <row r="327" spans="6:6" ht="15.95" customHeight="1">
      <c r="F327" s="61" t="s">
        <v>290</v>
      </c>
    </row>
    <row r="328" spans="6:6" ht="15.95" customHeight="1">
      <c r="F328" s="61" t="s">
        <v>290</v>
      </c>
    </row>
    <row r="329" spans="6:6" ht="15.95" customHeight="1">
      <c r="F329" s="61" t="s">
        <v>290</v>
      </c>
    </row>
    <row r="330" spans="6:6" ht="15.95" customHeight="1">
      <c r="F330" s="61" t="s">
        <v>290</v>
      </c>
    </row>
    <row r="331" spans="6:6" ht="15.95" customHeight="1">
      <c r="F331" s="61" t="s">
        <v>290</v>
      </c>
    </row>
    <row r="332" spans="6:6" ht="15.95" customHeight="1">
      <c r="F332" s="61" t="s">
        <v>290</v>
      </c>
    </row>
    <row r="333" spans="6:6" ht="15.95" customHeight="1">
      <c r="F333" s="61" t="s">
        <v>290</v>
      </c>
    </row>
    <row r="334" spans="6:6" ht="15.95" customHeight="1">
      <c r="F334" s="61" t="s">
        <v>290</v>
      </c>
    </row>
    <row r="335" spans="6:6" ht="15.95" customHeight="1">
      <c r="F335" s="61" t="s">
        <v>290</v>
      </c>
    </row>
    <row r="336" spans="6:6" ht="15.95" customHeight="1">
      <c r="F336" s="61" t="s">
        <v>290</v>
      </c>
    </row>
    <row r="337" spans="6:6" ht="15.95" customHeight="1">
      <c r="F337" s="61" t="s">
        <v>290</v>
      </c>
    </row>
    <row r="338" spans="6:6" ht="15.95" customHeight="1">
      <c r="F338" s="61" t="s">
        <v>290</v>
      </c>
    </row>
    <row r="339" spans="6:6" ht="15.95" customHeight="1">
      <c r="F339" s="61" t="s">
        <v>290</v>
      </c>
    </row>
    <row r="340" spans="6:6" ht="15.95" customHeight="1">
      <c r="F340" s="61" t="s">
        <v>290</v>
      </c>
    </row>
    <row r="341" spans="6:6" ht="15.95" customHeight="1">
      <c r="F341" s="61" t="s">
        <v>290</v>
      </c>
    </row>
    <row r="342" spans="6:6" ht="15.95" customHeight="1">
      <c r="F342" s="61" t="s">
        <v>290</v>
      </c>
    </row>
    <row r="343" spans="6:6" ht="15.95" customHeight="1">
      <c r="F343" s="61" t="s">
        <v>290</v>
      </c>
    </row>
    <row r="344" spans="6:6" ht="15.95" customHeight="1">
      <c r="F344" s="61" t="s">
        <v>290</v>
      </c>
    </row>
    <row r="345" spans="6:6" ht="15.95" customHeight="1">
      <c r="F345" s="61" t="s">
        <v>290</v>
      </c>
    </row>
    <row r="346" spans="6:6" ht="15.95" customHeight="1">
      <c r="F346" s="61" t="s">
        <v>290</v>
      </c>
    </row>
    <row r="347" spans="6:6" ht="15.95" customHeight="1">
      <c r="F347" s="61" t="s">
        <v>290</v>
      </c>
    </row>
    <row r="348" spans="6:6" ht="15.95" customHeight="1">
      <c r="F348" s="61" t="s">
        <v>290</v>
      </c>
    </row>
    <row r="349" spans="6:6" ht="15.95" customHeight="1">
      <c r="F349" s="61" t="s">
        <v>290</v>
      </c>
    </row>
    <row r="350" spans="6:6" ht="15.95" customHeight="1">
      <c r="F350" s="61" t="s">
        <v>290</v>
      </c>
    </row>
    <row r="351" spans="6:6" ht="15.95" customHeight="1">
      <c r="F351" s="61" t="s">
        <v>290</v>
      </c>
    </row>
    <row r="352" spans="6:6" ht="15.95" customHeight="1">
      <c r="F352" s="61" t="s">
        <v>290</v>
      </c>
    </row>
    <row r="353" spans="6:6" ht="15.95" customHeight="1">
      <c r="F353" s="61" t="s">
        <v>290</v>
      </c>
    </row>
    <row r="354" spans="6:6" ht="15.95" customHeight="1">
      <c r="F354" s="61" t="s">
        <v>290</v>
      </c>
    </row>
    <row r="355" spans="6:6" ht="15.95" customHeight="1">
      <c r="F355" s="61" t="s">
        <v>290</v>
      </c>
    </row>
    <row r="356" spans="6:6" ht="15.95" customHeight="1">
      <c r="F356" s="61" t="s">
        <v>290</v>
      </c>
    </row>
    <row r="357" spans="6:6" ht="15.95" customHeight="1">
      <c r="F357" s="61" t="s">
        <v>290</v>
      </c>
    </row>
    <row r="358" spans="6:6" ht="15.95" customHeight="1">
      <c r="F358" s="61" t="s">
        <v>290</v>
      </c>
    </row>
    <row r="359" spans="6:6" ht="15.95" customHeight="1">
      <c r="F359" s="61" t="s">
        <v>290</v>
      </c>
    </row>
    <row r="360" spans="6:6" ht="15.95" customHeight="1">
      <c r="F360" s="61" t="s">
        <v>290</v>
      </c>
    </row>
    <row r="361" spans="6:6" ht="15.95" customHeight="1">
      <c r="F361" s="61" t="s">
        <v>290</v>
      </c>
    </row>
    <row r="362" spans="6:6" ht="15.95" customHeight="1">
      <c r="F362" s="61" t="s">
        <v>290</v>
      </c>
    </row>
    <row r="363" spans="6:6" ht="15.95" customHeight="1">
      <c r="F363" s="61" t="s">
        <v>290</v>
      </c>
    </row>
    <row r="364" spans="6:6" ht="15.95" customHeight="1">
      <c r="F364" s="61" t="s">
        <v>290</v>
      </c>
    </row>
    <row r="365" spans="6:6" ht="15.95" customHeight="1">
      <c r="F365" s="61" t="s">
        <v>290</v>
      </c>
    </row>
    <row r="366" spans="6:6" ht="15.95" customHeight="1">
      <c r="F366" s="61" t="s">
        <v>290</v>
      </c>
    </row>
    <row r="367" spans="6:6" ht="15.95" customHeight="1">
      <c r="F367" s="61" t="s">
        <v>290</v>
      </c>
    </row>
    <row r="368" spans="6:6" ht="15.95" customHeight="1">
      <c r="F368" s="61" t="s">
        <v>290</v>
      </c>
    </row>
    <row r="369" spans="6:6" ht="15.95" customHeight="1">
      <c r="F369" s="61" t="s">
        <v>290</v>
      </c>
    </row>
    <row r="370" spans="6:6" ht="15.95" customHeight="1">
      <c r="F370" s="61" t="s">
        <v>290</v>
      </c>
    </row>
    <row r="371" spans="6:6" ht="15.95" customHeight="1">
      <c r="F371" s="61" t="s">
        <v>290</v>
      </c>
    </row>
    <row r="372" spans="6:6" ht="15.95" customHeight="1">
      <c r="F372" s="61" t="s">
        <v>290</v>
      </c>
    </row>
    <row r="373" spans="6:6" ht="15.95" customHeight="1">
      <c r="F373" s="61" t="s">
        <v>290</v>
      </c>
    </row>
    <row r="374" spans="6:6" ht="15.95" customHeight="1">
      <c r="F374" s="61" t="s">
        <v>290</v>
      </c>
    </row>
    <row r="375" spans="6:6" ht="15.95" customHeight="1">
      <c r="F375" s="61" t="s">
        <v>290</v>
      </c>
    </row>
    <row r="376" spans="6:6" ht="15.95" customHeight="1">
      <c r="F376" s="61" t="s">
        <v>290</v>
      </c>
    </row>
    <row r="377" spans="6:6" ht="15.95" customHeight="1">
      <c r="F377" s="61" t="s">
        <v>290</v>
      </c>
    </row>
    <row r="378" spans="6:6" ht="15.95" customHeight="1">
      <c r="F378" s="61" t="s">
        <v>290</v>
      </c>
    </row>
    <row r="379" spans="6:6" ht="15.95" customHeight="1">
      <c r="F379" s="61" t="s">
        <v>290</v>
      </c>
    </row>
    <row r="380" spans="6:6" ht="15.95" customHeight="1">
      <c r="F380" s="61" t="s">
        <v>290</v>
      </c>
    </row>
    <row r="381" spans="6:6" ht="15.95" customHeight="1">
      <c r="F381" s="61" t="s">
        <v>290</v>
      </c>
    </row>
    <row r="382" spans="6:6" ht="15.95" customHeight="1">
      <c r="F382" s="61" t="s">
        <v>290</v>
      </c>
    </row>
    <row r="383" spans="6:6" ht="15.95" customHeight="1">
      <c r="F383" s="61" t="s">
        <v>290</v>
      </c>
    </row>
    <row r="384" spans="6:6" ht="15.95" customHeight="1">
      <c r="F384" s="61" t="s">
        <v>290</v>
      </c>
    </row>
    <row r="385" spans="6:6" ht="15.95" customHeight="1">
      <c r="F385" s="61" t="s">
        <v>290</v>
      </c>
    </row>
    <row r="386" spans="6:6" ht="15.95" customHeight="1">
      <c r="F386" s="61" t="s">
        <v>290</v>
      </c>
    </row>
    <row r="387" spans="6:6" ht="15.95" customHeight="1">
      <c r="F387" s="61" t="s">
        <v>290</v>
      </c>
    </row>
    <row r="388" spans="6:6" ht="15.95" customHeight="1">
      <c r="F388" s="61" t="s">
        <v>290</v>
      </c>
    </row>
    <row r="389" spans="6:6" ht="15.95" customHeight="1">
      <c r="F389" s="61" t="s">
        <v>290</v>
      </c>
    </row>
    <row r="390" spans="6:6" ht="15.95" customHeight="1">
      <c r="F390" s="61" t="s">
        <v>290</v>
      </c>
    </row>
    <row r="391" spans="6:6" ht="15.95" customHeight="1">
      <c r="F391" s="61" t="s">
        <v>290</v>
      </c>
    </row>
    <row r="392" spans="6:6" ht="15.95" customHeight="1">
      <c r="F392" s="61" t="s">
        <v>290</v>
      </c>
    </row>
    <row r="393" spans="6:6" ht="15.95" customHeight="1">
      <c r="F393" s="61" t="s">
        <v>290</v>
      </c>
    </row>
    <row r="394" spans="6:6" ht="15.95" customHeight="1">
      <c r="F394" s="61" t="s">
        <v>290</v>
      </c>
    </row>
    <row r="395" spans="6:6" ht="15.95" customHeight="1">
      <c r="F395" s="61" t="s">
        <v>290</v>
      </c>
    </row>
    <row r="396" spans="6:6" ht="15.95" customHeight="1">
      <c r="F396" s="61" t="s">
        <v>290</v>
      </c>
    </row>
    <row r="397" spans="6:6" ht="15.95" customHeight="1">
      <c r="F397" s="61" t="s">
        <v>290</v>
      </c>
    </row>
    <row r="398" spans="6:6" ht="15.95" customHeight="1">
      <c r="F398" s="61" t="s">
        <v>290</v>
      </c>
    </row>
    <row r="399" spans="6:6" ht="15.95" customHeight="1">
      <c r="F399" s="61" t="s">
        <v>290</v>
      </c>
    </row>
    <row r="400" spans="6:6" ht="15.95" customHeight="1">
      <c r="F400" s="61" t="s">
        <v>290</v>
      </c>
    </row>
    <row r="401" spans="6:6" ht="15.95" customHeight="1">
      <c r="F401" s="61" t="s">
        <v>290</v>
      </c>
    </row>
    <row r="402" spans="6:6" ht="15.95" customHeight="1">
      <c r="F402" s="61" t="s">
        <v>290</v>
      </c>
    </row>
    <row r="403" spans="6:6" ht="15.95" customHeight="1">
      <c r="F403" s="61" t="s">
        <v>290</v>
      </c>
    </row>
    <row r="404" spans="6:6" ht="15.95" customHeight="1">
      <c r="F404" s="61" t="s">
        <v>290</v>
      </c>
    </row>
    <row r="405" spans="6:6" ht="15.95" customHeight="1">
      <c r="F405" s="61" t="s">
        <v>290</v>
      </c>
    </row>
    <row r="406" spans="6:6" ht="15.95" customHeight="1">
      <c r="F406" s="61" t="s">
        <v>290</v>
      </c>
    </row>
    <row r="407" spans="6:6" ht="15.95" customHeight="1">
      <c r="F407" s="61" t="s">
        <v>290</v>
      </c>
    </row>
    <row r="408" spans="6:6" ht="15.95" customHeight="1">
      <c r="F408" s="61" t="s">
        <v>290</v>
      </c>
    </row>
    <row r="409" spans="6:6" ht="15.95" customHeight="1">
      <c r="F409" s="61" t="s">
        <v>290</v>
      </c>
    </row>
    <row r="410" spans="6:6" ht="15.95" customHeight="1">
      <c r="F410" s="61" t="s">
        <v>290</v>
      </c>
    </row>
    <row r="411" spans="6:6" ht="15.95" customHeight="1">
      <c r="F411" s="61" t="s">
        <v>290</v>
      </c>
    </row>
    <row r="412" spans="6:6" ht="15.95" customHeight="1">
      <c r="F412" s="61" t="s">
        <v>290</v>
      </c>
    </row>
    <row r="413" spans="6:6" ht="15.95" customHeight="1">
      <c r="F413" s="61" t="s">
        <v>290</v>
      </c>
    </row>
    <row r="414" spans="6:6" ht="15.95" customHeight="1">
      <c r="F414" s="61" t="s">
        <v>290</v>
      </c>
    </row>
    <row r="415" spans="6:6" ht="15.95" customHeight="1">
      <c r="F415" s="61" t="s">
        <v>290</v>
      </c>
    </row>
    <row r="416" spans="6:6" ht="15.95" customHeight="1">
      <c r="F416" s="61" t="s">
        <v>290</v>
      </c>
    </row>
    <row r="417" spans="6:6" ht="15.95" customHeight="1">
      <c r="F417" s="61" t="s">
        <v>290</v>
      </c>
    </row>
    <row r="418" spans="6:6" ht="15.95" customHeight="1">
      <c r="F418" s="61" t="s">
        <v>290</v>
      </c>
    </row>
    <row r="419" spans="6:6" ht="15.95" customHeight="1">
      <c r="F419" s="61" t="s">
        <v>290</v>
      </c>
    </row>
    <row r="420" spans="6:6" ht="15.95" customHeight="1">
      <c r="F420" s="61" t="s">
        <v>290</v>
      </c>
    </row>
    <row r="421" spans="6:6" ht="15.95" customHeight="1">
      <c r="F421" s="61" t="s">
        <v>290</v>
      </c>
    </row>
    <row r="422" spans="6:6" ht="15.95" customHeight="1">
      <c r="F422" s="61" t="s">
        <v>290</v>
      </c>
    </row>
    <row r="423" spans="6:6" ht="15.95" customHeight="1">
      <c r="F423" s="61" t="s">
        <v>290</v>
      </c>
    </row>
    <row r="424" spans="6:6" ht="15.95" customHeight="1">
      <c r="F424" s="61" t="s">
        <v>290</v>
      </c>
    </row>
    <row r="425" spans="6:6" ht="15.95" customHeight="1">
      <c r="F425" s="61" t="s">
        <v>290</v>
      </c>
    </row>
    <row r="426" spans="6:6" ht="15.95" customHeight="1">
      <c r="F426" s="61" t="s">
        <v>290</v>
      </c>
    </row>
    <row r="427" spans="6:6" ht="15.95" customHeight="1">
      <c r="F427" s="61" t="s">
        <v>290</v>
      </c>
    </row>
    <row r="428" spans="6:6" ht="15.95" customHeight="1">
      <c r="F428" s="61" t="s">
        <v>290</v>
      </c>
    </row>
    <row r="429" spans="6:6" ht="15.95" customHeight="1">
      <c r="F429" s="61" t="s">
        <v>290</v>
      </c>
    </row>
    <row r="430" spans="6:6" ht="15.95" customHeight="1">
      <c r="F430" s="61" t="s">
        <v>290</v>
      </c>
    </row>
    <row r="431" spans="6:6" ht="15.95" customHeight="1">
      <c r="F431" s="61" t="s">
        <v>290</v>
      </c>
    </row>
    <row r="432" spans="6:6" ht="15.95" customHeight="1">
      <c r="F432" s="61" t="s">
        <v>290</v>
      </c>
    </row>
    <row r="433" spans="6:6" ht="15.95" customHeight="1">
      <c r="F433" s="61" t="s">
        <v>290</v>
      </c>
    </row>
    <row r="434" spans="6:6" ht="15.95" customHeight="1">
      <c r="F434" s="61" t="s">
        <v>290</v>
      </c>
    </row>
    <row r="435" spans="6:6" ht="15.95" customHeight="1">
      <c r="F435" s="61" t="s">
        <v>290</v>
      </c>
    </row>
    <row r="436" spans="6:6" ht="15.95" customHeight="1">
      <c r="F436" s="61" t="s">
        <v>290</v>
      </c>
    </row>
    <row r="437" spans="6:6" ht="15.95" customHeight="1">
      <c r="F437" s="61" t="s">
        <v>290</v>
      </c>
    </row>
    <row r="438" spans="6:6" ht="15.95" customHeight="1">
      <c r="F438" s="61" t="s">
        <v>290</v>
      </c>
    </row>
    <row r="439" spans="6:6" ht="15.95" customHeight="1">
      <c r="F439" s="61" t="s">
        <v>290</v>
      </c>
    </row>
    <row r="440" spans="6:6" ht="15.95" customHeight="1">
      <c r="F440" s="61" t="s">
        <v>290</v>
      </c>
    </row>
    <row r="441" spans="6:6" ht="15.95" customHeight="1">
      <c r="F441" s="61" t="s">
        <v>290</v>
      </c>
    </row>
    <row r="442" spans="6:6" ht="15.95" customHeight="1">
      <c r="F442" s="61" t="s">
        <v>290</v>
      </c>
    </row>
    <row r="443" spans="6:6" ht="15.95" customHeight="1">
      <c r="F443" s="61" t="s">
        <v>290</v>
      </c>
    </row>
    <row r="444" spans="6:6" ht="15.95" customHeight="1">
      <c r="F444" s="61" t="s">
        <v>290</v>
      </c>
    </row>
    <row r="445" spans="6:6" ht="15.95" customHeight="1">
      <c r="F445" s="61" t="s">
        <v>290</v>
      </c>
    </row>
    <row r="446" spans="6:6" ht="15.95" customHeight="1">
      <c r="F446" s="61" t="s">
        <v>290</v>
      </c>
    </row>
    <row r="447" spans="6:6" ht="15.95" customHeight="1">
      <c r="F447" s="61" t="s">
        <v>290</v>
      </c>
    </row>
    <row r="448" spans="6:6" ht="15.95" customHeight="1">
      <c r="F448" s="61" t="s">
        <v>290</v>
      </c>
    </row>
    <row r="449" spans="6:6" ht="15.95" customHeight="1">
      <c r="F449" s="61" t="s">
        <v>290</v>
      </c>
    </row>
    <row r="450" spans="6:6" ht="15.95" customHeight="1">
      <c r="F450" s="61" t="s">
        <v>290</v>
      </c>
    </row>
    <row r="451" spans="6:6" ht="15.95" customHeight="1">
      <c r="F451" s="61" t="s">
        <v>290</v>
      </c>
    </row>
    <row r="452" spans="6:6" ht="15.95" customHeight="1">
      <c r="F452" s="61" t="s">
        <v>290</v>
      </c>
    </row>
    <row r="453" spans="6:6" ht="15.95" customHeight="1">
      <c r="F453" s="61" t="s">
        <v>290</v>
      </c>
    </row>
    <row r="454" spans="6:6" ht="15.95" customHeight="1">
      <c r="F454" s="61" t="s">
        <v>290</v>
      </c>
    </row>
    <row r="455" spans="6:6" ht="15.95" customHeight="1">
      <c r="F455" s="61" t="s">
        <v>290</v>
      </c>
    </row>
    <row r="456" spans="6:6" ht="15.95" customHeight="1">
      <c r="F456" s="61" t="s">
        <v>290</v>
      </c>
    </row>
    <row r="457" spans="6:6" ht="15.95" customHeight="1">
      <c r="F457" s="61" t="s">
        <v>290</v>
      </c>
    </row>
    <row r="458" spans="6:6" ht="15.95" customHeight="1">
      <c r="F458" s="61" t="s">
        <v>290</v>
      </c>
    </row>
    <row r="459" spans="6:6" ht="15.95" customHeight="1">
      <c r="F459" s="61" t="s">
        <v>290</v>
      </c>
    </row>
    <row r="460" spans="6:6" ht="15.95" customHeight="1">
      <c r="F460" s="61" t="s">
        <v>290</v>
      </c>
    </row>
    <row r="461" spans="6:6" ht="15.95" customHeight="1">
      <c r="F461" s="61" t="s">
        <v>290</v>
      </c>
    </row>
    <row r="462" spans="6:6" ht="15.95" customHeight="1">
      <c r="F462" s="61" t="s">
        <v>290</v>
      </c>
    </row>
    <row r="463" spans="6:6" ht="15.95" customHeight="1">
      <c r="F463" s="61" t="s">
        <v>290</v>
      </c>
    </row>
    <row r="464" spans="6:6" ht="15.95" customHeight="1">
      <c r="F464" s="61" t="s">
        <v>290</v>
      </c>
    </row>
    <row r="465" spans="6:6" ht="15.95" customHeight="1">
      <c r="F465" s="61" t="s">
        <v>290</v>
      </c>
    </row>
    <row r="466" spans="6:6" ht="15.95" customHeight="1">
      <c r="F466" s="61" t="s">
        <v>290</v>
      </c>
    </row>
    <row r="467" spans="6:6" ht="15.95" customHeight="1">
      <c r="F467" s="61" t="s">
        <v>290</v>
      </c>
    </row>
    <row r="468" spans="6:6" ht="15.95" customHeight="1">
      <c r="F468" s="61" t="s">
        <v>290</v>
      </c>
    </row>
    <row r="469" spans="6:6" ht="15.95" customHeight="1">
      <c r="F469" s="61" t="s">
        <v>290</v>
      </c>
    </row>
    <row r="470" spans="6:6" ht="15.95" customHeight="1">
      <c r="F470" s="61" t="s">
        <v>290</v>
      </c>
    </row>
    <row r="471" spans="6:6" ht="15.95" customHeight="1">
      <c r="F471" s="61" t="s">
        <v>290</v>
      </c>
    </row>
    <row r="472" spans="6:6" ht="15.95" customHeight="1">
      <c r="F472" s="61" t="s">
        <v>290</v>
      </c>
    </row>
    <row r="473" spans="6:6" ht="15.95" customHeight="1">
      <c r="F473" s="61" t="s">
        <v>290</v>
      </c>
    </row>
    <row r="474" spans="6:6" ht="15.95" customHeight="1">
      <c r="F474" s="61" t="s">
        <v>290</v>
      </c>
    </row>
    <row r="475" spans="6:6" ht="15.95" customHeight="1">
      <c r="F475" s="61" t="s">
        <v>290</v>
      </c>
    </row>
    <row r="476" spans="6:6" ht="15.95" customHeight="1">
      <c r="F476" s="61" t="s">
        <v>290</v>
      </c>
    </row>
    <row r="477" spans="6:6" ht="15.95" customHeight="1">
      <c r="F477" s="61" t="s">
        <v>290</v>
      </c>
    </row>
    <row r="478" spans="6:6" ht="15.95" customHeight="1">
      <c r="F478" s="61" t="s">
        <v>290</v>
      </c>
    </row>
    <row r="479" spans="6:6" ht="15.95" customHeight="1">
      <c r="F479" s="61" t="s">
        <v>290</v>
      </c>
    </row>
    <row r="480" spans="6:6" ht="15.95" customHeight="1">
      <c r="F480" s="61" t="s">
        <v>290</v>
      </c>
    </row>
    <row r="481" spans="6:6" ht="15.95" customHeight="1">
      <c r="F481" s="61" t="s">
        <v>290</v>
      </c>
    </row>
    <row r="482" spans="6:6" ht="15.95" customHeight="1">
      <c r="F482" s="61" t="s">
        <v>290</v>
      </c>
    </row>
    <row r="483" spans="6:6" ht="15.95" customHeight="1">
      <c r="F483" s="61" t="s">
        <v>290</v>
      </c>
    </row>
    <row r="484" spans="6:6" ht="15.95" customHeight="1">
      <c r="F484" s="61" t="s">
        <v>290</v>
      </c>
    </row>
    <row r="485" spans="6:6" ht="15.95" customHeight="1">
      <c r="F485" s="61" t="s">
        <v>290</v>
      </c>
    </row>
    <row r="486" spans="6:6" ht="15.95" customHeight="1">
      <c r="F486" s="61" t="s">
        <v>290</v>
      </c>
    </row>
    <row r="487" spans="6:6" ht="15.95" customHeight="1">
      <c r="F487" s="61" t="s">
        <v>290</v>
      </c>
    </row>
    <row r="488" spans="6:6" ht="15.95" customHeight="1">
      <c r="F488" s="61" t="s">
        <v>290</v>
      </c>
    </row>
    <row r="489" spans="6:6" ht="15.95" customHeight="1">
      <c r="F489" s="61" t="s">
        <v>290</v>
      </c>
    </row>
    <row r="490" spans="6:6" ht="15.95" customHeight="1">
      <c r="F490" s="61" t="s">
        <v>290</v>
      </c>
    </row>
    <row r="491" spans="6:6" ht="15.95" customHeight="1">
      <c r="F491" s="61" t="s">
        <v>290</v>
      </c>
    </row>
    <row r="492" spans="6:6" ht="15.95" customHeight="1">
      <c r="F492" s="61" t="s">
        <v>290</v>
      </c>
    </row>
    <row r="493" spans="6:6" ht="15.95" customHeight="1">
      <c r="F493" s="61" t="s">
        <v>290</v>
      </c>
    </row>
    <row r="494" spans="6:6" ht="15.95" customHeight="1">
      <c r="F494" s="61" t="s">
        <v>290</v>
      </c>
    </row>
    <row r="495" spans="6:6" ht="15.95" customHeight="1">
      <c r="F495" s="61" t="s">
        <v>290</v>
      </c>
    </row>
    <row r="496" spans="6:6" ht="15.95" customHeight="1">
      <c r="F496" s="61" t="s">
        <v>290</v>
      </c>
    </row>
    <row r="497" spans="6:6" ht="15.95" customHeight="1">
      <c r="F497" s="61" t="s">
        <v>290</v>
      </c>
    </row>
    <row r="498" spans="6:6" ht="15.95" customHeight="1">
      <c r="F498" s="61" t="s">
        <v>290</v>
      </c>
    </row>
    <row r="499" spans="6:6" ht="15.95" customHeight="1">
      <c r="F499" s="61" t="s">
        <v>290</v>
      </c>
    </row>
    <row r="500" spans="6:6" ht="15.95" customHeight="1">
      <c r="F500" s="61" t="s">
        <v>290</v>
      </c>
    </row>
    <row r="501" spans="6:6" ht="15.95" customHeight="1">
      <c r="F501" s="61" t="s">
        <v>290</v>
      </c>
    </row>
    <row r="502" spans="6:6" ht="15.95" customHeight="1">
      <c r="F502" s="61" t="s">
        <v>290</v>
      </c>
    </row>
    <row r="503" spans="6:6" ht="15.95" customHeight="1">
      <c r="F503" s="61" t="s">
        <v>290</v>
      </c>
    </row>
    <row r="504" spans="6:6" ht="15.95" customHeight="1">
      <c r="F504" s="61" t="s">
        <v>290</v>
      </c>
    </row>
    <row r="505" spans="6:6" ht="15.95" customHeight="1">
      <c r="F505" s="61" t="s">
        <v>290</v>
      </c>
    </row>
    <row r="506" spans="6:6" ht="15.95" customHeight="1">
      <c r="F506" s="61" t="s">
        <v>290</v>
      </c>
    </row>
    <row r="507" spans="6:6" ht="15.95" customHeight="1">
      <c r="F507" s="61" t="s">
        <v>290</v>
      </c>
    </row>
    <row r="508" spans="6:6" ht="15.95" customHeight="1">
      <c r="F508" s="61" t="s">
        <v>290</v>
      </c>
    </row>
    <row r="509" spans="6:6" ht="15.95" customHeight="1">
      <c r="F509" s="61" t="s">
        <v>290</v>
      </c>
    </row>
    <row r="510" spans="6:6" ht="15.95" customHeight="1">
      <c r="F510" s="61" t="s">
        <v>290</v>
      </c>
    </row>
    <row r="511" spans="6:6" ht="15.95" customHeight="1">
      <c r="F511" s="61" t="s">
        <v>290</v>
      </c>
    </row>
    <row r="512" spans="6:6" ht="15.95" customHeight="1">
      <c r="F512" s="61" t="s">
        <v>290</v>
      </c>
    </row>
    <row r="513" spans="6:6" ht="15.95" customHeight="1">
      <c r="F513" s="61" t="s">
        <v>290</v>
      </c>
    </row>
    <row r="514" spans="6:6" ht="15.95" customHeight="1">
      <c r="F514" s="61" t="s">
        <v>290</v>
      </c>
    </row>
    <row r="515" spans="6:6" ht="15.95" customHeight="1">
      <c r="F515" s="61" t="s">
        <v>290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">
    <cfRule type="cellIs" dxfId="84" priority="4" stopIfTrue="1" operator="greaterThan">
      <formula>G9</formula>
    </cfRule>
  </conditionalFormatting>
  <conditionalFormatting sqref="N9:N54">
    <cfRule type="cellIs" dxfId="83" priority="1" stopIfTrue="1" operator="greaterThan">
      <formula>M9</formula>
    </cfRule>
  </conditionalFormatting>
  <conditionalFormatting sqref="T9:T54 Z9:Z54 AF9:AF54">
    <cfRule type="cellIs" dxfId="82" priority="5" stopIfTrue="1" operator="greaterThan">
      <formula>S9</formula>
    </cfRule>
  </conditionalFormatting>
  <conditionalFormatting sqref="AL9:AL23">
    <cfRule type="cellIs" dxfId="81" priority="2" stopIfTrue="1" operator="greaterThan">
      <formula>AK9</formula>
    </cfRule>
  </conditionalFormatting>
  <conditionalFormatting sqref="AL27:AL28">
    <cfRule type="cellIs" dxfId="80" priority="7" stopIfTrue="1" operator="greaterThan">
      <formula>AK41</formula>
    </cfRule>
  </conditionalFormatting>
  <conditionalFormatting sqref="AL29:AL54">
    <cfRule type="cellIs" dxfId="79" priority="6" stopIfTrue="1" operator="greaterThan">
      <formula>AK29</formula>
    </cfRule>
  </conditionalFormatting>
  <conditionalFormatting sqref="AL63">
    <cfRule type="cellIs" dxfId="78" priority="3" stopIfTrue="1" operator="greaterThan">
      <formula>AK63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28EAEF9C-1095-4FC3-97C9-ECBF8D075AE3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AADFAE37-925E-44AE-A102-45936F5C7EE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544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46204</v>
      </c>
      <c r="AL1" s="486"/>
      <c r="AM1" s="48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5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195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545</v>
      </c>
      <c r="C9" s="15"/>
      <c r="D9" s="16" t="s">
        <v>200</v>
      </c>
      <c r="E9" s="99" t="s">
        <v>546</v>
      </c>
      <c r="F9" s="99" t="s">
        <v>547</v>
      </c>
      <c r="G9" s="231">
        <v>1320</v>
      </c>
      <c r="H9" s="183"/>
      <c r="I9" s="184"/>
      <c r="J9" s="185" t="s">
        <v>200</v>
      </c>
      <c r="K9" s="186" t="s">
        <v>548</v>
      </c>
      <c r="L9" s="187" t="s">
        <v>549</v>
      </c>
      <c r="M9" s="231">
        <v>880</v>
      </c>
      <c r="N9" s="183"/>
      <c r="O9" s="184"/>
      <c r="P9" s="185" t="s">
        <v>200</v>
      </c>
      <c r="Q9" s="190" t="s">
        <v>550</v>
      </c>
      <c r="R9" s="191" t="s">
        <v>551</v>
      </c>
      <c r="S9" s="225">
        <v>800</v>
      </c>
      <c r="T9" s="183"/>
      <c r="U9" s="184"/>
      <c r="V9" s="185" t="s">
        <v>200</v>
      </c>
      <c r="W9" s="186" t="s">
        <v>552</v>
      </c>
      <c r="X9" s="197" t="s">
        <v>553</v>
      </c>
      <c r="Y9" s="231">
        <v>440</v>
      </c>
      <c r="Z9" s="183"/>
      <c r="AA9" s="189"/>
      <c r="AB9" s="185" t="s">
        <v>200</v>
      </c>
      <c r="AC9" s="223" t="s">
        <v>554</v>
      </c>
      <c r="AD9" s="224" t="s">
        <v>555</v>
      </c>
      <c r="AE9" s="225">
        <v>1450</v>
      </c>
      <c r="AF9" s="229"/>
      <c r="AG9" s="136"/>
      <c r="AH9" s="185" t="s">
        <v>200</v>
      </c>
      <c r="AI9" s="190" t="s">
        <v>556</v>
      </c>
      <c r="AJ9" s="197" t="s">
        <v>557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200</v>
      </c>
      <c r="E10" s="99" t="s">
        <v>558</v>
      </c>
      <c r="F10" s="99" t="s">
        <v>559</v>
      </c>
      <c r="G10" s="231">
        <v>570</v>
      </c>
      <c r="H10" s="183"/>
      <c r="I10" s="192"/>
      <c r="J10" s="185" t="s">
        <v>200</v>
      </c>
      <c r="K10" s="223" t="s">
        <v>560</v>
      </c>
      <c r="L10" s="226" t="s">
        <v>561</v>
      </c>
      <c r="M10" s="225">
        <v>2200</v>
      </c>
      <c r="N10" s="183"/>
      <c r="O10" s="192"/>
      <c r="P10" s="185" t="s">
        <v>200</v>
      </c>
      <c r="Q10" s="190" t="s">
        <v>562</v>
      </c>
      <c r="R10" s="191" t="s">
        <v>563</v>
      </c>
      <c r="S10" s="225">
        <v>300</v>
      </c>
      <c r="T10" s="183"/>
      <c r="U10" s="193"/>
      <c r="V10" s="185" t="s">
        <v>200</v>
      </c>
      <c r="W10" s="190" t="s">
        <v>564</v>
      </c>
      <c r="X10" s="191" t="s">
        <v>565</v>
      </c>
      <c r="Y10" s="225">
        <v>750</v>
      </c>
      <c r="Z10" s="183"/>
      <c r="AA10" s="194"/>
      <c r="AB10" s="185" t="s">
        <v>200</v>
      </c>
      <c r="AC10" s="223" t="s">
        <v>566</v>
      </c>
      <c r="AD10" s="224" t="s">
        <v>567</v>
      </c>
      <c r="AE10" s="225">
        <v>60</v>
      </c>
      <c r="AF10" s="229"/>
      <c r="AG10" s="141"/>
      <c r="AH10" s="185" t="s">
        <v>200</v>
      </c>
      <c r="AI10" s="190" t="s">
        <v>568</v>
      </c>
      <c r="AJ10" s="197" t="s">
        <v>569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200</v>
      </c>
      <c r="E11" s="24" t="s">
        <v>570</v>
      </c>
      <c r="F11" s="24" t="s">
        <v>571</v>
      </c>
      <c r="G11" s="225">
        <v>2740</v>
      </c>
      <c r="H11" s="183"/>
      <c r="I11" s="193"/>
      <c r="J11" s="185" t="s">
        <v>200</v>
      </c>
      <c r="K11" s="223" t="s">
        <v>572</v>
      </c>
      <c r="L11" s="226" t="s">
        <v>573</v>
      </c>
      <c r="M11" s="225">
        <v>250</v>
      </c>
      <c r="N11" s="183"/>
      <c r="O11" s="193"/>
      <c r="P11" s="185" t="s">
        <v>200</v>
      </c>
      <c r="Q11" s="190" t="s">
        <v>574</v>
      </c>
      <c r="R11" s="191" t="s">
        <v>575</v>
      </c>
      <c r="S11" s="225">
        <v>720</v>
      </c>
      <c r="T11" s="183"/>
      <c r="U11" s="193"/>
      <c r="V11" s="185" t="s">
        <v>200</v>
      </c>
      <c r="W11" s="223" t="s">
        <v>550</v>
      </c>
      <c r="X11" s="226" t="s">
        <v>576</v>
      </c>
      <c r="Y11" s="225">
        <v>2480</v>
      </c>
      <c r="Z11" s="183"/>
      <c r="AA11" s="194"/>
      <c r="AB11" s="185" t="s">
        <v>200</v>
      </c>
      <c r="AC11" s="223" t="s">
        <v>577</v>
      </c>
      <c r="AD11" s="415" t="s">
        <v>578</v>
      </c>
      <c r="AE11" s="225">
        <v>220</v>
      </c>
      <c r="AF11" s="229"/>
      <c r="AG11" s="136"/>
      <c r="AH11" s="185" t="s">
        <v>200</v>
      </c>
      <c r="AI11" s="190" t="s">
        <v>579</v>
      </c>
      <c r="AJ11" s="197" t="s">
        <v>580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200</v>
      </c>
      <c r="E12" s="24" t="s">
        <v>581</v>
      </c>
      <c r="F12" s="173" t="s">
        <v>582</v>
      </c>
      <c r="G12" s="225">
        <v>2610</v>
      </c>
      <c r="H12" s="183"/>
      <c r="I12" s="193"/>
      <c r="J12" s="185" t="s">
        <v>200</v>
      </c>
      <c r="K12" s="223" t="s">
        <v>583</v>
      </c>
      <c r="L12" s="226" t="s">
        <v>584</v>
      </c>
      <c r="M12" s="225">
        <v>420</v>
      </c>
      <c r="N12" s="183"/>
      <c r="O12" s="193"/>
      <c r="P12" s="185" t="s">
        <v>200</v>
      </c>
      <c r="Q12" s="190" t="s">
        <v>552</v>
      </c>
      <c r="R12" s="191" t="s">
        <v>585</v>
      </c>
      <c r="S12" s="225">
        <v>500</v>
      </c>
      <c r="T12" s="183"/>
      <c r="U12" s="193"/>
      <c r="V12" s="185" t="s">
        <v>200</v>
      </c>
      <c r="W12" s="190" t="s">
        <v>586</v>
      </c>
      <c r="X12" s="197" t="s">
        <v>587</v>
      </c>
      <c r="Y12" s="225">
        <v>850</v>
      </c>
      <c r="Z12" s="183"/>
      <c r="AA12" s="194"/>
      <c r="AB12" s="185" t="s">
        <v>200</v>
      </c>
      <c r="AC12" s="223" t="s">
        <v>588</v>
      </c>
      <c r="AD12" s="247" t="s">
        <v>589</v>
      </c>
      <c r="AE12" s="329">
        <v>240</v>
      </c>
      <c r="AF12" s="229"/>
      <c r="AG12" s="136"/>
      <c r="AH12" s="185" t="s">
        <v>200</v>
      </c>
      <c r="AI12" s="190" t="s">
        <v>590</v>
      </c>
      <c r="AJ12" s="197" t="s">
        <v>591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200</v>
      </c>
      <c r="E13" s="24" t="s">
        <v>592</v>
      </c>
      <c r="F13" s="396" t="s">
        <v>593</v>
      </c>
      <c r="G13" s="225">
        <v>3280</v>
      </c>
      <c r="H13" s="183"/>
      <c r="I13" s="193"/>
      <c r="J13" s="185" t="s">
        <v>200</v>
      </c>
      <c r="K13" s="223" t="s">
        <v>594</v>
      </c>
      <c r="L13" s="247" t="s">
        <v>595</v>
      </c>
      <c r="M13" s="225">
        <v>250</v>
      </c>
      <c r="N13" s="229"/>
      <c r="O13" s="347"/>
      <c r="P13" s="16" t="s">
        <v>200</v>
      </c>
      <c r="Q13" s="223" t="s">
        <v>596</v>
      </c>
      <c r="R13" s="224" t="s">
        <v>597</v>
      </c>
      <c r="S13" s="225">
        <v>200</v>
      </c>
      <c r="T13" s="229"/>
      <c r="U13" s="347"/>
      <c r="V13" s="16" t="s">
        <v>200</v>
      </c>
      <c r="W13" s="24" t="s">
        <v>598</v>
      </c>
      <c r="X13" s="24" t="s">
        <v>599</v>
      </c>
      <c r="Y13" s="225">
        <v>1890</v>
      </c>
      <c r="Z13" s="229"/>
      <c r="AA13" s="348"/>
      <c r="AB13" s="16" t="s">
        <v>200</v>
      </c>
      <c r="AC13" s="223" t="s">
        <v>600</v>
      </c>
      <c r="AD13" s="247" t="s">
        <v>601</v>
      </c>
      <c r="AE13" s="329">
        <v>170</v>
      </c>
      <c r="AF13" s="229"/>
      <c r="AG13" s="136"/>
      <c r="AH13" s="185" t="s">
        <v>200</v>
      </c>
      <c r="AI13" s="190" t="s">
        <v>602</v>
      </c>
      <c r="AJ13" s="197" t="s">
        <v>603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200</v>
      </c>
      <c r="E14" s="24" t="s">
        <v>604</v>
      </c>
      <c r="F14" s="24" t="s">
        <v>605</v>
      </c>
      <c r="G14" s="225">
        <v>6030</v>
      </c>
      <c r="H14" s="229"/>
      <c r="I14" s="193"/>
      <c r="J14" s="185"/>
      <c r="K14" s="223"/>
      <c r="L14" s="226"/>
      <c r="M14" s="406"/>
      <c r="N14" s="229"/>
      <c r="O14" s="347"/>
      <c r="P14" s="16" t="s">
        <v>200</v>
      </c>
      <c r="Q14" s="223" t="s">
        <v>606</v>
      </c>
      <c r="R14" s="224" t="s">
        <v>607</v>
      </c>
      <c r="S14" s="225">
        <v>350</v>
      </c>
      <c r="T14" s="229"/>
      <c r="U14" s="347"/>
      <c r="V14" s="16"/>
      <c r="W14" s="223"/>
      <c r="X14" s="226"/>
      <c r="Y14" s="228"/>
      <c r="Z14" s="229"/>
      <c r="AA14" s="348"/>
      <c r="AB14" s="138"/>
      <c r="AC14" s="223"/>
      <c r="AD14" s="224"/>
      <c r="AE14" s="406"/>
      <c r="AF14" s="229"/>
      <c r="AG14" s="141"/>
      <c r="AH14" s="185" t="s">
        <v>200</v>
      </c>
      <c r="AI14" s="190" t="s">
        <v>608</v>
      </c>
      <c r="AJ14" s="197" t="s">
        <v>609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195"/>
      <c r="F15" s="388"/>
      <c r="G15" s="198"/>
      <c r="H15" s="229"/>
      <c r="I15" s="193"/>
      <c r="J15" s="185"/>
      <c r="K15" s="223"/>
      <c r="L15" s="226"/>
      <c r="M15" s="225"/>
      <c r="N15" s="229"/>
      <c r="O15" s="347"/>
      <c r="P15" s="16"/>
      <c r="Q15" s="223"/>
      <c r="R15" s="226"/>
      <c r="S15" s="406"/>
      <c r="T15" s="229"/>
      <c r="U15" s="347"/>
      <c r="V15" s="16"/>
      <c r="W15" s="223"/>
      <c r="X15" s="226"/>
      <c r="Y15" s="228"/>
      <c r="Z15" s="229"/>
      <c r="AA15" s="348"/>
      <c r="AB15" s="138"/>
      <c r="AC15" s="223"/>
      <c r="AD15" s="224"/>
      <c r="AE15" s="228"/>
      <c r="AF15" s="229"/>
      <c r="AG15" s="141"/>
      <c r="AH15" s="185" t="s">
        <v>200</v>
      </c>
      <c r="AI15" s="190" t="s">
        <v>610</v>
      </c>
      <c r="AJ15" s="197" t="s">
        <v>611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195"/>
      <c r="F16" s="195"/>
      <c r="G16" s="198"/>
      <c r="H16" s="229"/>
      <c r="I16" s="193"/>
      <c r="J16" s="185"/>
      <c r="K16" s="223"/>
      <c r="L16" s="226"/>
      <c r="M16" s="225"/>
      <c r="N16" s="229"/>
      <c r="O16" s="347"/>
      <c r="P16" s="16"/>
      <c r="Q16" s="234"/>
      <c r="R16" s="236"/>
      <c r="S16" s="228"/>
      <c r="T16" s="229"/>
      <c r="U16" s="347"/>
      <c r="V16" s="16"/>
      <c r="W16" s="223"/>
      <c r="X16" s="226"/>
      <c r="Y16" s="228"/>
      <c r="Z16" s="229"/>
      <c r="AA16" s="348"/>
      <c r="AB16" s="138"/>
      <c r="AC16" s="223"/>
      <c r="AD16" s="223"/>
      <c r="AE16" s="225"/>
      <c r="AF16" s="229"/>
      <c r="AG16" s="141"/>
      <c r="AH16" s="185" t="s">
        <v>200</v>
      </c>
      <c r="AI16" s="190" t="s">
        <v>612</v>
      </c>
      <c r="AJ16" s="197" t="s">
        <v>613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195"/>
      <c r="F17" s="195"/>
      <c r="G17" s="198"/>
      <c r="H17" s="229"/>
      <c r="I17" s="193"/>
      <c r="J17" s="196"/>
      <c r="K17" s="223"/>
      <c r="L17" s="223"/>
      <c r="M17" s="225"/>
      <c r="N17" s="229"/>
      <c r="O17" s="347"/>
      <c r="P17" s="16"/>
      <c r="Q17" s="234"/>
      <c r="R17" s="236"/>
      <c r="S17" s="228"/>
      <c r="T17" s="229"/>
      <c r="U17" s="347"/>
      <c r="V17" s="16"/>
      <c r="W17" s="223"/>
      <c r="X17" s="226"/>
      <c r="Y17" s="225"/>
      <c r="Z17" s="229"/>
      <c r="AA17" s="348"/>
      <c r="AB17" s="138"/>
      <c r="AC17" s="223"/>
      <c r="AD17" s="223"/>
      <c r="AE17" s="225"/>
      <c r="AF17" s="229"/>
      <c r="AG17" s="141"/>
      <c r="AH17" s="185" t="s">
        <v>200</v>
      </c>
      <c r="AI17" s="190" t="s">
        <v>614</v>
      </c>
      <c r="AJ17" s="197" t="s">
        <v>615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195"/>
      <c r="F18" s="195"/>
      <c r="G18" s="198"/>
      <c r="H18" s="229"/>
      <c r="I18" s="193"/>
      <c r="J18" s="196"/>
      <c r="K18" s="223"/>
      <c r="L18" s="226"/>
      <c r="M18" s="225"/>
      <c r="N18" s="183"/>
      <c r="O18" s="193"/>
      <c r="P18" s="196"/>
      <c r="Q18" s="20"/>
      <c r="R18" s="21"/>
      <c r="S18" s="211"/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200</v>
      </c>
      <c r="AI18" s="190" t="s">
        <v>616</v>
      </c>
      <c r="AJ18" s="197" t="s">
        <v>617</v>
      </c>
      <c r="AK18" s="225">
        <v>900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195"/>
      <c r="F19" s="397"/>
      <c r="G19" s="198"/>
      <c r="H19" s="229"/>
      <c r="I19" s="192"/>
      <c r="J19" s="196"/>
      <c r="K19" s="190"/>
      <c r="L19" s="190"/>
      <c r="M19" s="181"/>
      <c r="N19" s="183"/>
      <c r="O19" s="192"/>
      <c r="P19" s="196"/>
      <c r="Q19" s="190"/>
      <c r="R19" s="191"/>
      <c r="S19" s="211"/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200</v>
      </c>
      <c r="AI19" s="190" t="s">
        <v>618</v>
      </c>
      <c r="AJ19" s="197" t="s">
        <v>619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195"/>
      <c r="F20" s="397"/>
      <c r="G20" s="198"/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200</v>
      </c>
      <c r="AI20" s="190" t="s">
        <v>620</v>
      </c>
      <c r="AJ20" s="197" t="s">
        <v>621</v>
      </c>
      <c r="AK20" s="225">
        <v>400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195"/>
      <c r="F21" s="195"/>
      <c r="G21" s="198"/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200</v>
      </c>
      <c r="AI21" s="190" t="s">
        <v>622</v>
      </c>
      <c r="AJ21" s="197" t="s">
        <v>623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195"/>
      <c r="F22" s="195"/>
      <c r="G22" s="198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200</v>
      </c>
      <c r="AI22" s="190" t="s">
        <v>624</v>
      </c>
      <c r="AJ22" s="197" t="s">
        <v>625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200</v>
      </c>
      <c r="AI23" s="190" t="s">
        <v>626</v>
      </c>
      <c r="AJ23" s="197" t="s">
        <v>627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200</v>
      </c>
      <c r="AI24" s="190" t="s">
        <v>628</v>
      </c>
      <c r="AJ24" s="197" t="s">
        <v>629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200</v>
      </c>
      <c r="AI25" s="190" t="s">
        <v>630</v>
      </c>
      <c r="AJ25" s="197" t="s">
        <v>631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200</v>
      </c>
      <c r="AI26" s="190" t="s">
        <v>632</v>
      </c>
      <c r="AJ26" s="197" t="s">
        <v>633</v>
      </c>
      <c r="AK26" s="329">
        <v>300</v>
      </c>
      <c r="AL26" s="183"/>
      <c r="AM26" s="378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200</v>
      </c>
      <c r="AI27" s="190" t="s">
        <v>634</v>
      </c>
      <c r="AJ27" s="197" t="s">
        <v>635</v>
      </c>
      <c r="AK27" s="329">
        <v>600</v>
      </c>
      <c r="AL27" s="183"/>
      <c r="AM27" s="378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200</v>
      </c>
      <c r="AI28" s="190" t="s">
        <v>636</v>
      </c>
      <c r="AJ28" s="197" t="s">
        <v>637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200</v>
      </c>
      <c r="AI29" s="190" t="s">
        <v>638</v>
      </c>
      <c r="AJ29" s="197" t="s">
        <v>639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200</v>
      </c>
      <c r="AI30" s="190" t="s">
        <v>640</v>
      </c>
      <c r="AJ30" s="392" t="s">
        <v>641</v>
      </c>
      <c r="AK30" s="329">
        <v>1500</v>
      </c>
      <c r="AL30" s="183"/>
      <c r="AM30" s="378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290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200</v>
      </c>
      <c r="AI31" s="190" t="s">
        <v>642</v>
      </c>
      <c r="AJ31" s="197" t="s">
        <v>643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200</v>
      </c>
      <c r="AI32" s="190" t="s">
        <v>644</v>
      </c>
      <c r="AJ32" s="197" t="s">
        <v>645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200</v>
      </c>
      <c r="AI33" s="190" t="s">
        <v>646</v>
      </c>
      <c r="AJ33" s="197" t="s">
        <v>647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648</v>
      </c>
      <c r="AJ34" s="197"/>
      <c r="AK34" s="228" t="s">
        <v>649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650</v>
      </c>
      <c r="AJ35" s="224" t="s">
        <v>651</v>
      </c>
      <c r="AK35" s="228" t="s">
        <v>649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290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290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290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290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290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290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290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SUM(G55,M55,S55,Y55,AE55,AK55)</f>
        <v>45130</v>
      </c>
      <c r="D55" s="31"/>
      <c r="E55" s="143"/>
      <c r="F55" s="143" t="s">
        <v>290</v>
      </c>
      <c r="G55" s="144">
        <f>SUM(G9:G54)</f>
        <v>16550</v>
      </c>
      <c r="H55" s="144"/>
      <c r="I55" s="29"/>
      <c r="J55" s="31"/>
      <c r="K55" s="143"/>
      <c r="L55" s="143"/>
      <c r="M55" s="144">
        <f>SUM(M9:M54)</f>
        <v>4000</v>
      </c>
      <c r="N55" s="144"/>
      <c r="O55" s="29"/>
      <c r="P55" s="31"/>
      <c r="Q55" s="143"/>
      <c r="R55" s="143"/>
      <c r="S55" s="144">
        <f>SUM(S9:S54)</f>
        <v>2870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2140</v>
      </c>
      <c r="AF55" s="144"/>
      <c r="AG55" s="30"/>
      <c r="AH55" s="31"/>
      <c r="AI55" s="28"/>
      <c r="AJ55" s="28"/>
      <c r="AK55" s="144">
        <f>SUM(AK9:AK54)</f>
        <v>13160</v>
      </c>
      <c r="AL55" s="144"/>
      <c r="AM55" s="32"/>
    </row>
    <row r="56" spans="2:39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16550</v>
      </c>
      <c r="H57" s="166">
        <f>SUM(H56)</f>
        <v>0</v>
      </c>
      <c r="I57" s="48"/>
      <c r="J57" s="46"/>
      <c r="K57" s="165"/>
      <c r="L57" s="165"/>
      <c r="M57" s="166">
        <f>SUM(M55)</f>
        <v>4000</v>
      </c>
      <c r="N57" s="166">
        <f>SUM(N56)</f>
        <v>0</v>
      </c>
      <c r="O57" s="48"/>
      <c r="P57" s="46"/>
      <c r="Q57" s="165"/>
      <c r="R57" s="165"/>
      <c r="S57" s="166">
        <f>SUM(S55)</f>
        <v>2870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2140</v>
      </c>
      <c r="AF57" s="166">
        <f>SUM(AF56)</f>
        <v>0</v>
      </c>
      <c r="AG57" s="49"/>
      <c r="AH57" s="46"/>
      <c r="AI57" s="47"/>
      <c r="AJ57" s="47"/>
      <c r="AK57" s="166">
        <f>SUM(AK55)</f>
        <v>13160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218" t="s">
        <v>652</v>
      </c>
      <c r="E67" s="97"/>
      <c r="N67" s="97"/>
      <c r="O67" s="97"/>
      <c r="P67" s="218" t="s">
        <v>653</v>
      </c>
      <c r="Q67" s="97"/>
      <c r="AB67" s="97" t="s">
        <v>654</v>
      </c>
      <c r="AG67" s="98"/>
      <c r="AL67" s="217"/>
      <c r="AM67" s="98"/>
    </row>
    <row r="68" spans="2:39" ht="15.75" customHeight="1">
      <c r="D68" s="97" t="s">
        <v>655</v>
      </c>
      <c r="N68" s="97"/>
      <c r="O68" s="97"/>
      <c r="P68" s="97" t="s">
        <v>656</v>
      </c>
      <c r="AB68" s="97" t="s">
        <v>657</v>
      </c>
      <c r="AH68" s="61"/>
      <c r="AI68" s="19"/>
    </row>
    <row r="69" spans="2:39" ht="15.75" customHeight="1">
      <c r="D69" s="218" t="s">
        <v>658</v>
      </c>
      <c r="E69" s="213"/>
      <c r="N69" s="97"/>
      <c r="O69" s="97"/>
      <c r="P69" s="97" t="s">
        <v>659</v>
      </c>
      <c r="Q69" s="213"/>
      <c r="AB69" s="97"/>
      <c r="AH69" s="61"/>
      <c r="AI69" s="19"/>
    </row>
    <row r="70" spans="2:39" ht="14.25">
      <c r="D70" s="97" t="s">
        <v>660</v>
      </c>
      <c r="N70" s="218"/>
      <c r="O70" s="218"/>
      <c r="P70" s="498" t="s">
        <v>661</v>
      </c>
      <c r="Q70" s="498"/>
      <c r="R70" s="498"/>
      <c r="S70" s="498"/>
      <c r="T70" s="498"/>
      <c r="U70" s="498"/>
      <c r="V70" s="498"/>
      <c r="W70" s="498"/>
      <c r="X70" s="498"/>
      <c r="Y70" s="498"/>
      <c r="Z70" s="498"/>
      <c r="AA70" s="498"/>
      <c r="AB70" s="218"/>
      <c r="AC70" s="97"/>
      <c r="AG70" s="217"/>
      <c r="AH70" s="222"/>
      <c r="AI70" s="217"/>
      <c r="AJ70" s="217"/>
      <c r="AK70" s="217"/>
    </row>
    <row r="71" spans="2:39" ht="15.75" customHeight="1">
      <c r="D71" s="97" t="s">
        <v>542</v>
      </c>
      <c r="N71" s="97"/>
      <c r="O71" s="97"/>
      <c r="P71" s="410" t="s">
        <v>457</v>
      </c>
      <c r="AB71" s="97"/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290</v>
      </c>
      <c r="P74" s="97"/>
    </row>
    <row r="75" spans="2:39" ht="15.95" customHeight="1">
      <c r="F75" s="61" t="s">
        <v>290</v>
      </c>
    </row>
    <row r="76" spans="2:39" ht="15.95" customHeight="1">
      <c r="D76" s="97"/>
      <c r="I76" s="98"/>
      <c r="AB76" s="97"/>
      <c r="AC76" s="97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79"/>
      <c r="F80" s="379"/>
      <c r="G80" s="217"/>
      <c r="H80" s="217"/>
      <c r="I80" s="217"/>
      <c r="J80" s="222"/>
      <c r="K80" s="217"/>
    </row>
    <row r="81" spans="6:6" ht="15.95" customHeight="1">
      <c r="F81" s="61" t="s">
        <v>290</v>
      </c>
    </row>
    <row r="82" spans="6:6" ht="15.95" customHeight="1">
      <c r="F82" s="61" t="s">
        <v>290</v>
      </c>
    </row>
    <row r="83" spans="6:6" ht="15.95" customHeight="1">
      <c r="F83" s="61" t="s">
        <v>290</v>
      </c>
    </row>
    <row r="84" spans="6:6" ht="15.95" customHeight="1">
      <c r="F84" s="61" t="s">
        <v>290</v>
      </c>
    </row>
    <row r="85" spans="6:6" ht="15.95" customHeight="1">
      <c r="F85" s="61" t="s">
        <v>290</v>
      </c>
    </row>
    <row r="86" spans="6:6" ht="15.95" customHeight="1">
      <c r="F86" s="61" t="s">
        <v>290</v>
      </c>
    </row>
    <row r="87" spans="6:6" ht="15.95" customHeight="1">
      <c r="F87" s="61" t="s">
        <v>290</v>
      </c>
    </row>
    <row r="88" spans="6:6" ht="15.95" customHeight="1">
      <c r="F88" s="61" t="s">
        <v>290</v>
      </c>
    </row>
    <row r="89" spans="6:6" ht="15.95" customHeight="1">
      <c r="F89" s="61" t="s">
        <v>290</v>
      </c>
    </row>
    <row r="90" spans="6:6" ht="15.95" customHeight="1">
      <c r="F90" s="61" t="s">
        <v>290</v>
      </c>
    </row>
    <row r="91" spans="6:6" ht="15.95" customHeight="1">
      <c r="F91" s="61" t="s">
        <v>290</v>
      </c>
    </row>
    <row r="92" spans="6:6" ht="15.95" customHeight="1">
      <c r="F92" s="61" t="s">
        <v>290</v>
      </c>
    </row>
    <row r="93" spans="6:6" ht="15.95" customHeight="1">
      <c r="F93" s="61" t="s">
        <v>290</v>
      </c>
    </row>
    <row r="94" spans="6:6" ht="15.95" customHeight="1">
      <c r="F94" s="61" t="s">
        <v>290</v>
      </c>
    </row>
    <row r="95" spans="6:6" ht="15.95" customHeight="1">
      <c r="F95" s="61" t="s">
        <v>290</v>
      </c>
    </row>
    <row r="96" spans="6:6" ht="15.95" customHeight="1">
      <c r="F96" s="61" t="s">
        <v>290</v>
      </c>
    </row>
    <row r="97" spans="6:6" ht="15.95" customHeight="1">
      <c r="F97" s="61" t="s">
        <v>290</v>
      </c>
    </row>
    <row r="98" spans="6:6" ht="15.95" customHeight="1">
      <c r="F98" s="61" t="s">
        <v>290</v>
      </c>
    </row>
    <row r="99" spans="6:6" ht="15.95" customHeight="1">
      <c r="F99" s="61" t="s">
        <v>290</v>
      </c>
    </row>
    <row r="100" spans="6:6" ht="15.95" customHeight="1">
      <c r="F100" s="61" t="s">
        <v>290</v>
      </c>
    </row>
    <row r="101" spans="6:6" ht="15.95" customHeight="1">
      <c r="F101" s="61" t="s">
        <v>290</v>
      </c>
    </row>
    <row r="102" spans="6:6" ht="15.95" customHeight="1">
      <c r="F102" s="61" t="s">
        <v>290</v>
      </c>
    </row>
    <row r="103" spans="6:6" ht="15.95" customHeight="1">
      <c r="F103" s="61" t="s">
        <v>290</v>
      </c>
    </row>
    <row r="104" spans="6:6" ht="15.95" customHeight="1">
      <c r="F104" s="61" t="s">
        <v>290</v>
      </c>
    </row>
    <row r="105" spans="6:6" ht="15.95" customHeight="1">
      <c r="F105" s="61" t="s">
        <v>290</v>
      </c>
    </row>
    <row r="106" spans="6:6" ht="15.95" customHeight="1">
      <c r="F106" s="61" t="s">
        <v>290</v>
      </c>
    </row>
    <row r="107" spans="6:6" ht="15.95" customHeight="1">
      <c r="F107" s="61" t="s">
        <v>290</v>
      </c>
    </row>
    <row r="108" spans="6:6" ht="15.95" customHeight="1">
      <c r="F108" s="61" t="s">
        <v>290</v>
      </c>
    </row>
    <row r="109" spans="6:6" ht="15.95" customHeight="1">
      <c r="F109" s="61" t="s">
        <v>290</v>
      </c>
    </row>
    <row r="110" spans="6:6" ht="15.95" customHeight="1">
      <c r="F110" s="61" t="s">
        <v>290</v>
      </c>
    </row>
    <row r="111" spans="6:6" ht="15.95" customHeight="1">
      <c r="F111" s="61" t="s">
        <v>290</v>
      </c>
    </row>
    <row r="112" spans="6:6" ht="15.95" customHeight="1">
      <c r="F112" s="61" t="s">
        <v>290</v>
      </c>
    </row>
    <row r="113" spans="6:6" ht="15.95" customHeight="1">
      <c r="F113" s="61" t="s">
        <v>290</v>
      </c>
    </row>
    <row r="114" spans="6:6" ht="15.95" customHeight="1">
      <c r="F114" s="61" t="s">
        <v>290</v>
      </c>
    </row>
    <row r="115" spans="6:6" ht="15.95" customHeight="1">
      <c r="F115" s="61" t="s">
        <v>290</v>
      </c>
    </row>
    <row r="116" spans="6:6" ht="15.95" customHeight="1">
      <c r="F116" s="61" t="s">
        <v>290</v>
      </c>
    </row>
    <row r="117" spans="6:6" ht="15.95" customHeight="1">
      <c r="F117" s="61" t="s">
        <v>290</v>
      </c>
    </row>
    <row r="118" spans="6:6" ht="15.95" customHeight="1">
      <c r="F118" s="61" t="s">
        <v>290</v>
      </c>
    </row>
    <row r="119" spans="6:6" ht="15.95" customHeight="1">
      <c r="F119" s="61" t="s">
        <v>290</v>
      </c>
    </row>
    <row r="120" spans="6:6" ht="15.95" customHeight="1">
      <c r="F120" s="61" t="s">
        <v>290</v>
      </c>
    </row>
    <row r="121" spans="6:6" ht="15.95" customHeight="1">
      <c r="F121" s="61" t="s">
        <v>290</v>
      </c>
    </row>
    <row r="122" spans="6:6" ht="15.95" customHeight="1">
      <c r="F122" s="61" t="s">
        <v>290</v>
      </c>
    </row>
    <row r="123" spans="6:6" ht="15.95" customHeight="1">
      <c r="F123" s="61" t="s">
        <v>290</v>
      </c>
    </row>
    <row r="124" spans="6:6" ht="15.95" customHeight="1">
      <c r="F124" s="61" t="s">
        <v>290</v>
      </c>
    </row>
    <row r="125" spans="6:6" ht="15.95" customHeight="1">
      <c r="F125" s="61" t="s">
        <v>290</v>
      </c>
    </row>
    <row r="126" spans="6:6" ht="15.95" customHeight="1">
      <c r="F126" s="61" t="s">
        <v>290</v>
      </c>
    </row>
    <row r="127" spans="6:6" ht="15.95" customHeight="1">
      <c r="F127" s="61" t="s">
        <v>290</v>
      </c>
    </row>
    <row r="128" spans="6:6" ht="15.95" customHeight="1">
      <c r="F128" s="61" t="s">
        <v>290</v>
      </c>
    </row>
    <row r="129" spans="6:6" ht="15.95" customHeight="1">
      <c r="F129" s="61" t="s">
        <v>290</v>
      </c>
    </row>
    <row r="130" spans="6:6" ht="15.95" customHeight="1">
      <c r="F130" s="61" t="s">
        <v>290</v>
      </c>
    </row>
    <row r="131" spans="6:6" ht="15.95" customHeight="1">
      <c r="F131" s="61" t="s">
        <v>290</v>
      </c>
    </row>
    <row r="132" spans="6:6" ht="15.95" customHeight="1">
      <c r="F132" s="61" t="s">
        <v>290</v>
      </c>
    </row>
    <row r="133" spans="6:6" ht="15.95" customHeight="1">
      <c r="F133" s="61" t="s">
        <v>290</v>
      </c>
    </row>
    <row r="134" spans="6:6" ht="15.95" customHeight="1">
      <c r="F134" s="61" t="s">
        <v>290</v>
      </c>
    </row>
    <row r="135" spans="6:6" ht="15.95" customHeight="1">
      <c r="F135" s="61" t="s">
        <v>290</v>
      </c>
    </row>
    <row r="136" spans="6:6" ht="15.95" customHeight="1">
      <c r="F136" s="61" t="s">
        <v>290</v>
      </c>
    </row>
    <row r="137" spans="6:6" ht="15.95" customHeight="1">
      <c r="F137" s="61" t="s">
        <v>290</v>
      </c>
    </row>
    <row r="138" spans="6:6" ht="15.95" customHeight="1">
      <c r="F138" s="61" t="s">
        <v>290</v>
      </c>
    </row>
    <row r="139" spans="6:6" ht="15.95" customHeight="1">
      <c r="F139" s="61" t="s">
        <v>290</v>
      </c>
    </row>
    <row r="140" spans="6:6" ht="15.95" customHeight="1">
      <c r="F140" s="61" t="s">
        <v>290</v>
      </c>
    </row>
    <row r="141" spans="6:6" ht="15.95" customHeight="1">
      <c r="F141" s="61" t="s">
        <v>290</v>
      </c>
    </row>
    <row r="142" spans="6:6" ht="15.95" customHeight="1">
      <c r="F142" s="61" t="s">
        <v>290</v>
      </c>
    </row>
    <row r="143" spans="6:6" ht="15.95" customHeight="1">
      <c r="F143" s="61" t="s">
        <v>290</v>
      </c>
    </row>
    <row r="144" spans="6:6" ht="15.95" customHeight="1">
      <c r="F144" s="61" t="s">
        <v>290</v>
      </c>
    </row>
    <row r="145" spans="6:6" ht="15.95" customHeight="1">
      <c r="F145" s="61" t="s">
        <v>290</v>
      </c>
    </row>
    <row r="146" spans="6:6" ht="15.95" customHeight="1">
      <c r="F146" s="61" t="s">
        <v>290</v>
      </c>
    </row>
    <row r="147" spans="6:6" ht="15.95" customHeight="1">
      <c r="F147" s="61" t="s">
        <v>290</v>
      </c>
    </row>
    <row r="148" spans="6:6" ht="15.95" customHeight="1">
      <c r="F148" s="61" t="s">
        <v>290</v>
      </c>
    </row>
    <row r="149" spans="6:6" ht="15.95" customHeight="1">
      <c r="F149" s="61" t="s">
        <v>290</v>
      </c>
    </row>
    <row r="150" spans="6:6" ht="15.95" customHeight="1">
      <c r="F150" s="61" t="s">
        <v>290</v>
      </c>
    </row>
    <row r="151" spans="6:6" ht="15.95" customHeight="1">
      <c r="F151" s="61" t="s">
        <v>290</v>
      </c>
    </row>
    <row r="152" spans="6:6" ht="15.95" customHeight="1">
      <c r="F152" s="61" t="s">
        <v>290</v>
      </c>
    </row>
    <row r="153" spans="6:6" ht="15.95" customHeight="1">
      <c r="F153" s="61" t="s">
        <v>290</v>
      </c>
    </row>
    <row r="154" spans="6:6" ht="15.95" customHeight="1">
      <c r="F154" s="61" t="s">
        <v>290</v>
      </c>
    </row>
    <row r="155" spans="6:6" ht="15.95" customHeight="1">
      <c r="F155" s="61" t="s">
        <v>290</v>
      </c>
    </row>
    <row r="156" spans="6:6" ht="15.95" customHeight="1">
      <c r="F156" s="61" t="s">
        <v>290</v>
      </c>
    </row>
    <row r="157" spans="6:6" ht="15.95" customHeight="1">
      <c r="F157" s="61" t="s">
        <v>290</v>
      </c>
    </row>
    <row r="158" spans="6:6" ht="15.95" customHeight="1">
      <c r="F158" s="61" t="s">
        <v>290</v>
      </c>
    </row>
    <row r="159" spans="6:6" ht="15.95" customHeight="1">
      <c r="F159" s="61" t="s">
        <v>290</v>
      </c>
    </row>
    <row r="160" spans="6:6" ht="15.95" customHeight="1">
      <c r="F160" s="61" t="s">
        <v>290</v>
      </c>
    </row>
    <row r="161" spans="6:6" ht="15.95" customHeight="1">
      <c r="F161" s="61" t="s">
        <v>290</v>
      </c>
    </row>
    <row r="162" spans="6:6" ht="15.95" customHeight="1">
      <c r="F162" s="61" t="s">
        <v>290</v>
      </c>
    </row>
    <row r="163" spans="6:6" ht="15.95" customHeight="1">
      <c r="F163" s="61" t="s">
        <v>290</v>
      </c>
    </row>
    <row r="164" spans="6:6" ht="15.95" customHeight="1">
      <c r="F164" s="61" t="s">
        <v>290</v>
      </c>
    </row>
    <row r="165" spans="6:6" ht="15.95" customHeight="1">
      <c r="F165" s="61" t="s">
        <v>290</v>
      </c>
    </row>
    <row r="166" spans="6:6" ht="15.95" customHeight="1">
      <c r="F166" s="61" t="s">
        <v>290</v>
      </c>
    </row>
    <row r="167" spans="6:6" ht="15.95" customHeight="1">
      <c r="F167" s="61" t="s">
        <v>290</v>
      </c>
    </row>
    <row r="168" spans="6:6" ht="15.95" customHeight="1">
      <c r="F168" s="61" t="s">
        <v>290</v>
      </c>
    </row>
    <row r="169" spans="6:6" ht="15.95" customHeight="1">
      <c r="F169" s="61" t="s">
        <v>290</v>
      </c>
    </row>
    <row r="170" spans="6:6" ht="15.95" customHeight="1">
      <c r="F170" s="61" t="s">
        <v>290</v>
      </c>
    </row>
    <row r="171" spans="6:6" ht="15.95" customHeight="1">
      <c r="F171" s="61" t="s">
        <v>290</v>
      </c>
    </row>
    <row r="172" spans="6:6" ht="15.95" customHeight="1">
      <c r="F172" s="61" t="s">
        <v>290</v>
      </c>
    </row>
    <row r="173" spans="6:6" ht="15.95" customHeight="1">
      <c r="F173" s="61" t="s">
        <v>290</v>
      </c>
    </row>
    <row r="174" spans="6:6" ht="15.95" customHeight="1">
      <c r="F174" s="61" t="s">
        <v>290</v>
      </c>
    </row>
    <row r="175" spans="6:6" ht="15.95" customHeight="1">
      <c r="F175" s="61" t="s">
        <v>290</v>
      </c>
    </row>
    <row r="176" spans="6:6" ht="15.95" customHeight="1">
      <c r="F176" s="61" t="s">
        <v>290</v>
      </c>
    </row>
    <row r="177" spans="6:6" ht="15.95" customHeight="1">
      <c r="F177" s="61" t="s">
        <v>290</v>
      </c>
    </row>
    <row r="178" spans="6:6" ht="15.95" customHeight="1">
      <c r="F178" s="61" t="s">
        <v>290</v>
      </c>
    </row>
    <row r="179" spans="6:6" ht="15.95" customHeight="1">
      <c r="F179" s="61" t="s">
        <v>290</v>
      </c>
    </row>
    <row r="180" spans="6:6" ht="15.95" customHeight="1">
      <c r="F180" s="61" t="s">
        <v>290</v>
      </c>
    </row>
    <row r="181" spans="6:6" ht="15.95" customHeight="1">
      <c r="F181" s="61" t="s">
        <v>290</v>
      </c>
    </row>
    <row r="182" spans="6:6" ht="15.95" customHeight="1">
      <c r="F182" s="61" t="s">
        <v>290</v>
      </c>
    </row>
    <row r="183" spans="6:6" ht="15.95" customHeight="1">
      <c r="F183" s="61" t="s">
        <v>290</v>
      </c>
    </row>
    <row r="184" spans="6:6" ht="15.95" customHeight="1">
      <c r="F184" s="61" t="s">
        <v>290</v>
      </c>
    </row>
    <row r="185" spans="6:6" ht="15.95" customHeight="1">
      <c r="F185" s="61" t="s">
        <v>290</v>
      </c>
    </row>
    <row r="186" spans="6:6" ht="15.95" customHeight="1">
      <c r="F186" s="61" t="s">
        <v>290</v>
      </c>
    </row>
    <row r="187" spans="6:6" ht="15.95" customHeight="1">
      <c r="F187" s="61" t="s">
        <v>290</v>
      </c>
    </row>
    <row r="188" spans="6:6" ht="15.95" customHeight="1">
      <c r="F188" s="61" t="s">
        <v>290</v>
      </c>
    </row>
    <row r="189" spans="6:6" ht="15.95" customHeight="1">
      <c r="F189" s="61" t="s">
        <v>290</v>
      </c>
    </row>
    <row r="190" spans="6:6" ht="15.95" customHeight="1">
      <c r="F190" s="61" t="s">
        <v>290</v>
      </c>
    </row>
    <row r="191" spans="6:6" ht="15.95" customHeight="1">
      <c r="F191" s="61" t="s">
        <v>290</v>
      </c>
    </row>
    <row r="192" spans="6:6" ht="15.95" customHeight="1">
      <c r="F192" s="61" t="s">
        <v>290</v>
      </c>
    </row>
    <row r="193" spans="6:6" ht="15.95" customHeight="1">
      <c r="F193" s="61" t="s">
        <v>290</v>
      </c>
    </row>
    <row r="194" spans="6:6" ht="15.95" customHeight="1">
      <c r="F194" s="61" t="s">
        <v>290</v>
      </c>
    </row>
    <row r="195" spans="6:6" ht="15.95" customHeight="1">
      <c r="F195" s="61" t="s">
        <v>290</v>
      </c>
    </row>
    <row r="196" spans="6:6" ht="15.95" customHeight="1">
      <c r="F196" s="61" t="s">
        <v>290</v>
      </c>
    </row>
    <row r="197" spans="6:6" ht="15.95" customHeight="1">
      <c r="F197" s="61" t="s">
        <v>290</v>
      </c>
    </row>
    <row r="198" spans="6:6" ht="15.95" customHeight="1">
      <c r="F198" s="61" t="s">
        <v>290</v>
      </c>
    </row>
    <row r="199" spans="6:6" ht="15.95" customHeight="1">
      <c r="F199" s="61" t="s">
        <v>290</v>
      </c>
    </row>
    <row r="200" spans="6:6" ht="15.95" customHeight="1">
      <c r="F200" s="61" t="s">
        <v>290</v>
      </c>
    </row>
    <row r="201" spans="6:6" ht="15.95" customHeight="1">
      <c r="F201" s="61" t="s">
        <v>290</v>
      </c>
    </row>
    <row r="202" spans="6:6" ht="15.95" customHeight="1">
      <c r="F202" s="61" t="s">
        <v>290</v>
      </c>
    </row>
    <row r="203" spans="6:6" ht="15.95" customHeight="1">
      <c r="F203" s="61" t="s">
        <v>290</v>
      </c>
    </row>
    <row r="204" spans="6:6" ht="15.95" customHeight="1">
      <c r="F204" s="61" t="s">
        <v>290</v>
      </c>
    </row>
    <row r="205" spans="6:6" ht="15.95" customHeight="1">
      <c r="F205" s="61" t="s">
        <v>290</v>
      </c>
    </row>
    <row r="206" spans="6:6" ht="15.95" customHeight="1">
      <c r="F206" s="61" t="s">
        <v>290</v>
      </c>
    </row>
    <row r="207" spans="6:6" ht="15.95" customHeight="1">
      <c r="F207" s="61" t="s">
        <v>290</v>
      </c>
    </row>
    <row r="208" spans="6:6" ht="15.95" customHeight="1">
      <c r="F208" s="61" t="s">
        <v>290</v>
      </c>
    </row>
    <row r="209" spans="6:6" ht="15.95" customHeight="1">
      <c r="F209" s="61" t="s">
        <v>290</v>
      </c>
    </row>
    <row r="210" spans="6:6" ht="15.95" customHeight="1">
      <c r="F210" s="61" t="s">
        <v>290</v>
      </c>
    </row>
    <row r="211" spans="6:6" ht="15.95" customHeight="1">
      <c r="F211" s="61" t="s">
        <v>290</v>
      </c>
    </row>
    <row r="212" spans="6:6" ht="15.95" customHeight="1">
      <c r="F212" s="61" t="s">
        <v>290</v>
      </c>
    </row>
    <row r="213" spans="6:6" ht="15.95" customHeight="1">
      <c r="F213" s="61" t="s">
        <v>290</v>
      </c>
    </row>
    <row r="214" spans="6:6" ht="15.95" customHeight="1">
      <c r="F214" s="61" t="s">
        <v>290</v>
      </c>
    </row>
    <row r="215" spans="6:6" ht="15.95" customHeight="1">
      <c r="F215" s="61" t="s">
        <v>290</v>
      </c>
    </row>
    <row r="216" spans="6:6" ht="15.95" customHeight="1">
      <c r="F216" s="61" t="s">
        <v>290</v>
      </c>
    </row>
    <row r="217" spans="6:6" ht="15.95" customHeight="1">
      <c r="F217" s="61" t="s">
        <v>290</v>
      </c>
    </row>
    <row r="218" spans="6:6" ht="15.95" customHeight="1">
      <c r="F218" s="61" t="s">
        <v>290</v>
      </c>
    </row>
    <row r="219" spans="6:6" ht="15.95" customHeight="1">
      <c r="F219" s="61" t="s">
        <v>290</v>
      </c>
    </row>
    <row r="220" spans="6:6" ht="15.95" customHeight="1">
      <c r="F220" s="61" t="s">
        <v>290</v>
      </c>
    </row>
    <row r="221" spans="6:6" ht="15.95" customHeight="1">
      <c r="F221" s="61" t="s">
        <v>290</v>
      </c>
    </row>
    <row r="222" spans="6:6" ht="15.95" customHeight="1">
      <c r="F222" s="61" t="s">
        <v>290</v>
      </c>
    </row>
    <row r="223" spans="6:6" ht="15.95" customHeight="1">
      <c r="F223" s="61" t="s">
        <v>290</v>
      </c>
    </row>
    <row r="224" spans="6:6" ht="15.95" customHeight="1">
      <c r="F224" s="61" t="s">
        <v>290</v>
      </c>
    </row>
    <row r="225" spans="6:6" ht="15.95" customHeight="1">
      <c r="F225" s="61" t="s">
        <v>290</v>
      </c>
    </row>
    <row r="226" spans="6:6" ht="15.95" customHeight="1">
      <c r="F226" s="61" t="s">
        <v>290</v>
      </c>
    </row>
    <row r="227" spans="6:6" ht="15.95" customHeight="1">
      <c r="F227" s="61" t="s">
        <v>290</v>
      </c>
    </row>
    <row r="228" spans="6:6" ht="15.95" customHeight="1">
      <c r="F228" s="61" t="s">
        <v>290</v>
      </c>
    </row>
    <row r="229" spans="6:6" ht="15.95" customHeight="1">
      <c r="F229" s="61" t="s">
        <v>290</v>
      </c>
    </row>
    <row r="230" spans="6:6" ht="15.95" customHeight="1">
      <c r="F230" s="61" t="s">
        <v>290</v>
      </c>
    </row>
    <row r="231" spans="6:6" ht="15.95" customHeight="1">
      <c r="F231" s="61" t="s">
        <v>290</v>
      </c>
    </row>
    <row r="232" spans="6:6" ht="15.95" customHeight="1">
      <c r="F232" s="61" t="s">
        <v>290</v>
      </c>
    </row>
    <row r="233" spans="6:6" ht="15.95" customHeight="1">
      <c r="F233" s="61" t="s">
        <v>290</v>
      </c>
    </row>
    <row r="234" spans="6:6" ht="15.95" customHeight="1">
      <c r="F234" s="61" t="s">
        <v>290</v>
      </c>
    </row>
    <row r="235" spans="6:6" ht="15.95" customHeight="1">
      <c r="F235" s="61" t="s">
        <v>290</v>
      </c>
    </row>
    <row r="236" spans="6:6" ht="15.95" customHeight="1">
      <c r="F236" s="61" t="s">
        <v>290</v>
      </c>
    </row>
    <row r="237" spans="6:6" ht="15.95" customHeight="1">
      <c r="F237" s="61" t="s">
        <v>290</v>
      </c>
    </row>
    <row r="238" spans="6:6" ht="15.95" customHeight="1">
      <c r="F238" s="61" t="s">
        <v>290</v>
      </c>
    </row>
    <row r="239" spans="6:6" ht="15.95" customHeight="1">
      <c r="F239" s="61" t="s">
        <v>290</v>
      </c>
    </row>
    <row r="240" spans="6:6" ht="15.95" customHeight="1">
      <c r="F240" s="61" t="s">
        <v>290</v>
      </c>
    </row>
    <row r="241" spans="6:6" ht="15.95" customHeight="1">
      <c r="F241" s="61" t="s">
        <v>290</v>
      </c>
    </row>
    <row r="242" spans="6:6" ht="15.95" customHeight="1">
      <c r="F242" s="61" t="s">
        <v>290</v>
      </c>
    </row>
    <row r="243" spans="6:6" ht="15.95" customHeight="1">
      <c r="F243" s="61" t="s">
        <v>290</v>
      </c>
    </row>
    <row r="244" spans="6:6" ht="15.95" customHeight="1">
      <c r="F244" s="61" t="s">
        <v>290</v>
      </c>
    </row>
    <row r="245" spans="6:6" ht="15.95" customHeight="1">
      <c r="F245" s="61" t="s">
        <v>290</v>
      </c>
    </row>
    <row r="246" spans="6:6" ht="15.95" customHeight="1">
      <c r="F246" s="61" t="s">
        <v>290</v>
      </c>
    </row>
    <row r="247" spans="6:6" ht="15.95" customHeight="1">
      <c r="F247" s="61" t="s">
        <v>290</v>
      </c>
    </row>
    <row r="248" spans="6:6" ht="15.95" customHeight="1">
      <c r="F248" s="61" t="s">
        <v>290</v>
      </c>
    </row>
    <row r="249" spans="6:6" ht="15.95" customHeight="1">
      <c r="F249" s="61" t="s">
        <v>290</v>
      </c>
    </row>
    <row r="250" spans="6:6" ht="15.95" customHeight="1">
      <c r="F250" s="61" t="s">
        <v>290</v>
      </c>
    </row>
    <row r="251" spans="6:6" ht="15.95" customHeight="1">
      <c r="F251" s="61" t="s">
        <v>290</v>
      </c>
    </row>
    <row r="252" spans="6:6" ht="15.95" customHeight="1">
      <c r="F252" s="61" t="s">
        <v>290</v>
      </c>
    </row>
    <row r="253" spans="6:6" ht="15.95" customHeight="1">
      <c r="F253" s="61" t="s">
        <v>290</v>
      </c>
    </row>
    <row r="254" spans="6:6" ht="15.95" customHeight="1">
      <c r="F254" s="61" t="s">
        <v>290</v>
      </c>
    </row>
    <row r="255" spans="6:6" ht="15.95" customHeight="1">
      <c r="F255" s="61" t="s">
        <v>290</v>
      </c>
    </row>
    <row r="256" spans="6:6" ht="15.95" customHeight="1">
      <c r="F256" s="61" t="s">
        <v>290</v>
      </c>
    </row>
    <row r="257" spans="6:6" ht="15.95" customHeight="1">
      <c r="F257" s="61" t="s">
        <v>290</v>
      </c>
    </row>
    <row r="258" spans="6:6" ht="15.95" customHeight="1">
      <c r="F258" s="61" t="s">
        <v>290</v>
      </c>
    </row>
    <row r="259" spans="6:6" ht="15.95" customHeight="1">
      <c r="F259" s="61" t="s">
        <v>290</v>
      </c>
    </row>
    <row r="260" spans="6:6" ht="15.95" customHeight="1">
      <c r="F260" s="61" t="s">
        <v>290</v>
      </c>
    </row>
    <row r="261" spans="6:6" ht="15.95" customHeight="1">
      <c r="F261" s="61" t="s">
        <v>290</v>
      </c>
    </row>
    <row r="262" spans="6:6" ht="15.95" customHeight="1">
      <c r="F262" s="61" t="s">
        <v>290</v>
      </c>
    </row>
    <row r="263" spans="6:6" ht="15.95" customHeight="1">
      <c r="F263" s="61" t="s">
        <v>290</v>
      </c>
    </row>
    <row r="264" spans="6:6" ht="15.95" customHeight="1">
      <c r="F264" s="61" t="s">
        <v>290</v>
      </c>
    </row>
    <row r="265" spans="6:6" ht="15.95" customHeight="1">
      <c r="F265" s="61" t="s">
        <v>290</v>
      </c>
    </row>
    <row r="266" spans="6:6" ht="15.95" customHeight="1">
      <c r="F266" s="61" t="s">
        <v>290</v>
      </c>
    </row>
    <row r="267" spans="6:6" ht="15.95" customHeight="1">
      <c r="F267" s="61" t="s">
        <v>290</v>
      </c>
    </row>
    <row r="268" spans="6:6" ht="15.95" customHeight="1">
      <c r="F268" s="61" t="s">
        <v>290</v>
      </c>
    </row>
    <row r="269" spans="6:6" ht="15.95" customHeight="1">
      <c r="F269" s="61" t="s">
        <v>290</v>
      </c>
    </row>
    <row r="270" spans="6:6" ht="15.95" customHeight="1">
      <c r="F270" s="61" t="s">
        <v>290</v>
      </c>
    </row>
    <row r="271" spans="6:6" ht="15.95" customHeight="1">
      <c r="F271" s="61" t="s">
        <v>290</v>
      </c>
    </row>
    <row r="272" spans="6:6" ht="15.95" customHeight="1">
      <c r="F272" s="61" t="s">
        <v>290</v>
      </c>
    </row>
    <row r="273" spans="6:6" ht="15.95" customHeight="1">
      <c r="F273" s="61" t="s">
        <v>290</v>
      </c>
    </row>
    <row r="274" spans="6:6" ht="15.95" customHeight="1">
      <c r="F274" s="61" t="s">
        <v>290</v>
      </c>
    </row>
    <row r="275" spans="6:6" ht="15.95" customHeight="1">
      <c r="F275" s="61" t="s">
        <v>290</v>
      </c>
    </row>
    <row r="276" spans="6:6" ht="15.95" customHeight="1">
      <c r="F276" s="61" t="s">
        <v>290</v>
      </c>
    </row>
    <row r="277" spans="6:6" ht="15.95" customHeight="1">
      <c r="F277" s="61" t="s">
        <v>290</v>
      </c>
    </row>
    <row r="278" spans="6:6" ht="15.95" customHeight="1">
      <c r="F278" s="61" t="s">
        <v>290</v>
      </c>
    </row>
    <row r="279" spans="6:6" ht="15.95" customHeight="1">
      <c r="F279" s="61" t="s">
        <v>290</v>
      </c>
    </row>
    <row r="280" spans="6:6" ht="15.95" customHeight="1">
      <c r="F280" s="61" t="s">
        <v>290</v>
      </c>
    </row>
    <row r="281" spans="6:6" ht="15.95" customHeight="1">
      <c r="F281" s="61" t="s">
        <v>290</v>
      </c>
    </row>
    <row r="282" spans="6:6" ht="15.95" customHeight="1">
      <c r="F282" s="61" t="s">
        <v>290</v>
      </c>
    </row>
    <row r="283" spans="6:6" ht="15.95" customHeight="1">
      <c r="F283" s="61" t="s">
        <v>290</v>
      </c>
    </row>
    <row r="284" spans="6:6" ht="15.95" customHeight="1">
      <c r="F284" s="61" t="s">
        <v>290</v>
      </c>
    </row>
    <row r="285" spans="6:6" ht="15.95" customHeight="1">
      <c r="F285" s="61" t="s">
        <v>290</v>
      </c>
    </row>
    <row r="286" spans="6:6" ht="15.95" customHeight="1">
      <c r="F286" s="61" t="s">
        <v>290</v>
      </c>
    </row>
    <row r="287" spans="6:6" ht="15.95" customHeight="1">
      <c r="F287" s="61" t="s">
        <v>290</v>
      </c>
    </row>
    <row r="288" spans="6:6" ht="15.95" customHeight="1">
      <c r="F288" s="61" t="s">
        <v>290</v>
      </c>
    </row>
    <row r="289" spans="6:6" ht="15.95" customHeight="1">
      <c r="F289" s="61" t="s">
        <v>290</v>
      </c>
    </row>
    <row r="290" spans="6:6" ht="15.95" customHeight="1">
      <c r="F290" s="61" t="s">
        <v>290</v>
      </c>
    </row>
    <row r="291" spans="6:6" ht="15.95" customHeight="1">
      <c r="F291" s="61" t="s">
        <v>290</v>
      </c>
    </row>
    <row r="292" spans="6:6" ht="15.95" customHeight="1">
      <c r="F292" s="61" t="s">
        <v>290</v>
      </c>
    </row>
    <row r="293" spans="6:6" ht="15.95" customHeight="1">
      <c r="F293" s="61" t="s">
        <v>290</v>
      </c>
    </row>
    <row r="294" spans="6:6" ht="15.95" customHeight="1">
      <c r="F294" s="61" t="s">
        <v>290</v>
      </c>
    </row>
    <row r="295" spans="6:6" ht="15.95" customHeight="1">
      <c r="F295" s="61" t="s">
        <v>290</v>
      </c>
    </row>
    <row r="296" spans="6:6" ht="15.95" customHeight="1">
      <c r="F296" s="61" t="s">
        <v>290</v>
      </c>
    </row>
    <row r="297" spans="6:6" ht="15.95" customHeight="1">
      <c r="F297" s="61" t="s">
        <v>290</v>
      </c>
    </row>
    <row r="298" spans="6:6" ht="15.95" customHeight="1">
      <c r="F298" s="61" t="s">
        <v>290</v>
      </c>
    </row>
    <row r="299" spans="6:6" ht="15.95" customHeight="1">
      <c r="F299" s="61" t="s">
        <v>290</v>
      </c>
    </row>
    <row r="300" spans="6:6" ht="15.95" customHeight="1">
      <c r="F300" s="61" t="s">
        <v>290</v>
      </c>
    </row>
    <row r="301" spans="6:6" ht="15.95" customHeight="1">
      <c r="F301" s="61" t="s">
        <v>290</v>
      </c>
    </row>
    <row r="302" spans="6:6" ht="15.95" customHeight="1">
      <c r="F302" s="61" t="s">
        <v>290</v>
      </c>
    </row>
    <row r="303" spans="6:6" ht="15.95" customHeight="1">
      <c r="F303" s="61" t="s">
        <v>290</v>
      </c>
    </row>
    <row r="304" spans="6:6" ht="15.95" customHeight="1">
      <c r="F304" s="61" t="s">
        <v>290</v>
      </c>
    </row>
    <row r="305" spans="6:6" ht="15.95" customHeight="1">
      <c r="F305" s="61" t="s">
        <v>290</v>
      </c>
    </row>
    <row r="306" spans="6:6" ht="15.95" customHeight="1">
      <c r="F306" s="61" t="s">
        <v>290</v>
      </c>
    </row>
    <row r="307" spans="6:6" ht="15.95" customHeight="1">
      <c r="F307" s="61" t="s">
        <v>290</v>
      </c>
    </row>
    <row r="308" spans="6:6" ht="15.95" customHeight="1">
      <c r="F308" s="61" t="s">
        <v>290</v>
      </c>
    </row>
    <row r="309" spans="6:6" ht="15.95" customHeight="1">
      <c r="F309" s="61" t="s">
        <v>290</v>
      </c>
    </row>
    <row r="310" spans="6:6" ht="15.95" customHeight="1">
      <c r="F310" s="61" t="s">
        <v>290</v>
      </c>
    </row>
    <row r="311" spans="6:6" ht="15.95" customHeight="1">
      <c r="F311" s="61" t="s">
        <v>290</v>
      </c>
    </row>
    <row r="312" spans="6:6" ht="15.95" customHeight="1">
      <c r="F312" s="61" t="s">
        <v>290</v>
      </c>
    </row>
    <row r="313" spans="6:6" ht="15.95" customHeight="1">
      <c r="F313" s="61" t="s">
        <v>290</v>
      </c>
    </row>
    <row r="314" spans="6:6" ht="15.95" customHeight="1">
      <c r="F314" s="61" t="s">
        <v>290</v>
      </c>
    </row>
    <row r="315" spans="6:6" ht="15.95" customHeight="1">
      <c r="F315" s="61" t="s">
        <v>290</v>
      </c>
    </row>
    <row r="316" spans="6:6" ht="15.95" customHeight="1">
      <c r="F316" s="61" t="s">
        <v>290</v>
      </c>
    </row>
    <row r="317" spans="6:6" ht="15.95" customHeight="1">
      <c r="F317" s="61" t="s">
        <v>290</v>
      </c>
    </row>
    <row r="318" spans="6:6" ht="15.95" customHeight="1">
      <c r="F318" s="61" t="s">
        <v>290</v>
      </c>
    </row>
    <row r="319" spans="6:6" ht="15.95" customHeight="1">
      <c r="F319" s="61" t="s">
        <v>290</v>
      </c>
    </row>
    <row r="320" spans="6:6" ht="15.95" customHeight="1">
      <c r="F320" s="61" t="s">
        <v>290</v>
      </c>
    </row>
    <row r="321" spans="6:6" ht="15.95" customHeight="1">
      <c r="F321" s="61" t="s">
        <v>290</v>
      </c>
    </row>
    <row r="322" spans="6:6" ht="15.95" customHeight="1">
      <c r="F322" s="61" t="s">
        <v>290</v>
      </c>
    </row>
    <row r="323" spans="6:6" ht="15.95" customHeight="1">
      <c r="F323" s="61" t="s">
        <v>290</v>
      </c>
    </row>
    <row r="324" spans="6:6" ht="15.95" customHeight="1">
      <c r="F324" s="61" t="s">
        <v>290</v>
      </c>
    </row>
    <row r="325" spans="6:6" ht="15.95" customHeight="1">
      <c r="F325" s="61" t="s">
        <v>290</v>
      </c>
    </row>
    <row r="326" spans="6:6" ht="15.95" customHeight="1">
      <c r="F326" s="61" t="s">
        <v>290</v>
      </c>
    </row>
    <row r="327" spans="6:6" ht="15.95" customHeight="1">
      <c r="F327" s="61" t="s">
        <v>290</v>
      </c>
    </row>
    <row r="328" spans="6:6" ht="15.95" customHeight="1">
      <c r="F328" s="61" t="s">
        <v>290</v>
      </c>
    </row>
    <row r="329" spans="6:6" ht="15.95" customHeight="1">
      <c r="F329" s="61" t="s">
        <v>290</v>
      </c>
    </row>
    <row r="330" spans="6:6" ht="15.95" customHeight="1">
      <c r="F330" s="61" t="s">
        <v>290</v>
      </c>
    </row>
    <row r="331" spans="6:6" ht="15.95" customHeight="1">
      <c r="F331" s="61" t="s">
        <v>290</v>
      </c>
    </row>
    <row r="332" spans="6:6" ht="15.95" customHeight="1">
      <c r="F332" s="61" t="s">
        <v>290</v>
      </c>
    </row>
    <row r="333" spans="6:6" ht="15.95" customHeight="1">
      <c r="F333" s="61" t="s">
        <v>290</v>
      </c>
    </row>
    <row r="334" spans="6:6" ht="15.95" customHeight="1">
      <c r="F334" s="61" t="s">
        <v>290</v>
      </c>
    </row>
    <row r="335" spans="6:6" ht="15.95" customHeight="1">
      <c r="F335" s="61" t="s">
        <v>290</v>
      </c>
    </row>
    <row r="336" spans="6:6" ht="15.95" customHeight="1">
      <c r="F336" s="61" t="s">
        <v>290</v>
      </c>
    </row>
    <row r="337" spans="6:6" ht="15.95" customHeight="1">
      <c r="F337" s="61" t="s">
        <v>290</v>
      </c>
    </row>
    <row r="338" spans="6:6" ht="15.95" customHeight="1">
      <c r="F338" s="61" t="s">
        <v>290</v>
      </c>
    </row>
    <row r="339" spans="6:6" ht="15.95" customHeight="1">
      <c r="F339" s="61" t="s">
        <v>290</v>
      </c>
    </row>
    <row r="340" spans="6:6" ht="15.95" customHeight="1">
      <c r="F340" s="61" t="s">
        <v>290</v>
      </c>
    </row>
    <row r="341" spans="6:6" ht="15.95" customHeight="1">
      <c r="F341" s="61" t="s">
        <v>290</v>
      </c>
    </row>
    <row r="342" spans="6:6" ht="15.95" customHeight="1">
      <c r="F342" s="61" t="s">
        <v>290</v>
      </c>
    </row>
    <row r="343" spans="6:6" ht="15.95" customHeight="1">
      <c r="F343" s="61" t="s">
        <v>290</v>
      </c>
    </row>
    <row r="344" spans="6:6" ht="15.95" customHeight="1">
      <c r="F344" s="61" t="s">
        <v>290</v>
      </c>
    </row>
    <row r="345" spans="6:6" ht="15.95" customHeight="1">
      <c r="F345" s="61" t="s">
        <v>290</v>
      </c>
    </row>
    <row r="346" spans="6:6" ht="15.95" customHeight="1">
      <c r="F346" s="61" t="s">
        <v>290</v>
      </c>
    </row>
    <row r="347" spans="6:6" ht="15.95" customHeight="1">
      <c r="F347" s="61" t="s">
        <v>290</v>
      </c>
    </row>
    <row r="348" spans="6:6" ht="15.95" customHeight="1">
      <c r="F348" s="61" t="s">
        <v>290</v>
      </c>
    </row>
    <row r="349" spans="6:6" ht="15.95" customHeight="1">
      <c r="F349" s="61" t="s">
        <v>290</v>
      </c>
    </row>
    <row r="350" spans="6:6" ht="15.95" customHeight="1">
      <c r="F350" s="61" t="s">
        <v>290</v>
      </c>
    </row>
    <row r="351" spans="6:6" ht="15.95" customHeight="1">
      <c r="F351" s="61" t="s">
        <v>290</v>
      </c>
    </row>
    <row r="352" spans="6:6" ht="15.95" customHeight="1">
      <c r="F352" s="61" t="s">
        <v>290</v>
      </c>
    </row>
    <row r="353" spans="6:6" ht="15.95" customHeight="1">
      <c r="F353" s="61" t="s">
        <v>290</v>
      </c>
    </row>
    <row r="354" spans="6:6" ht="15.95" customHeight="1">
      <c r="F354" s="61" t="s">
        <v>290</v>
      </c>
    </row>
    <row r="355" spans="6:6" ht="15.95" customHeight="1">
      <c r="F355" s="61" t="s">
        <v>290</v>
      </c>
    </row>
    <row r="356" spans="6:6" ht="15.95" customHeight="1">
      <c r="F356" s="61" t="s">
        <v>290</v>
      </c>
    </row>
    <row r="357" spans="6:6" ht="15.95" customHeight="1">
      <c r="F357" s="61" t="s">
        <v>290</v>
      </c>
    </row>
    <row r="358" spans="6:6" ht="15.95" customHeight="1">
      <c r="F358" s="61" t="s">
        <v>290</v>
      </c>
    </row>
    <row r="359" spans="6:6" ht="15.95" customHeight="1">
      <c r="F359" s="61" t="s">
        <v>290</v>
      </c>
    </row>
    <row r="360" spans="6:6" ht="15.95" customHeight="1">
      <c r="F360" s="61" t="s">
        <v>290</v>
      </c>
    </row>
    <row r="361" spans="6:6" ht="15.95" customHeight="1">
      <c r="F361" s="61" t="s">
        <v>290</v>
      </c>
    </row>
    <row r="362" spans="6:6" ht="15.95" customHeight="1">
      <c r="F362" s="61" t="s">
        <v>290</v>
      </c>
    </row>
    <row r="363" spans="6:6" ht="15.95" customHeight="1">
      <c r="F363" s="61" t="s">
        <v>290</v>
      </c>
    </row>
    <row r="364" spans="6:6" ht="15.95" customHeight="1">
      <c r="F364" s="61" t="s">
        <v>290</v>
      </c>
    </row>
    <row r="365" spans="6:6" ht="15.95" customHeight="1">
      <c r="F365" s="61" t="s">
        <v>290</v>
      </c>
    </row>
    <row r="366" spans="6:6" ht="15.95" customHeight="1">
      <c r="F366" s="61" t="s">
        <v>290</v>
      </c>
    </row>
    <row r="367" spans="6:6" ht="15.95" customHeight="1">
      <c r="F367" s="61" t="s">
        <v>290</v>
      </c>
    </row>
    <row r="368" spans="6:6" ht="15.95" customHeight="1">
      <c r="F368" s="61" t="s">
        <v>290</v>
      </c>
    </row>
    <row r="369" spans="6:6" ht="15.95" customHeight="1">
      <c r="F369" s="61" t="s">
        <v>290</v>
      </c>
    </row>
    <row r="370" spans="6:6" ht="15.95" customHeight="1">
      <c r="F370" s="61" t="s">
        <v>290</v>
      </c>
    </row>
    <row r="371" spans="6:6" ht="15.95" customHeight="1">
      <c r="F371" s="61" t="s">
        <v>290</v>
      </c>
    </row>
    <row r="372" spans="6:6" ht="15.95" customHeight="1">
      <c r="F372" s="61" t="s">
        <v>290</v>
      </c>
    </row>
    <row r="373" spans="6:6" ht="15.95" customHeight="1">
      <c r="F373" s="61" t="s">
        <v>290</v>
      </c>
    </row>
    <row r="374" spans="6:6" ht="15.95" customHeight="1">
      <c r="F374" s="61" t="s">
        <v>290</v>
      </c>
    </row>
    <row r="375" spans="6:6" ht="15.95" customHeight="1">
      <c r="F375" s="61" t="s">
        <v>290</v>
      </c>
    </row>
    <row r="376" spans="6:6" ht="15.95" customHeight="1">
      <c r="F376" s="61" t="s">
        <v>290</v>
      </c>
    </row>
    <row r="377" spans="6:6" ht="15.95" customHeight="1">
      <c r="F377" s="61" t="s">
        <v>290</v>
      </c>
    </row>
    <row r="378" spans="6:6" ht="15.95" customHeight="1">
      <c r="F378" s="61" t="s">
        <v>290</v>
      </c>
    </row>
    <row r="379" spans="6:6" ht="15.95" customHeight="1">
      <c r="F379" s="61" t="s">
        <v>290</v>
      </c>
    </row>
    <row r="380" spans="6:6" ht="15.95" customHeight="1">
      <c r="F380" s="61" t="s">
        <v>290</v>
      </c>
    </row>
    <row r="381" spans="6:6" ht="15.95" customHeight="1">
      <c r="F381" s="61" t="s">
        <v>290</v>
      </c>
    </row>
    <row r="382" spans="6:6" ht="15.95" customHeight="1">
      <c r="F382" s="61" t="s">
        <v>290</v>
      </c>
    </row>
    <row r="383" spans="6:6" ht="15.95" customHeight="1">
      <c r="F383" s="61" t="s">
        <v>290</v>
      </c>
    </row>
    <row r="384" spans="6:6" ht="15.95" customHeight="1">
      <c r="F384" s="61" t="s">
        <v>290</v>
      </c>
    </row>
    <row r="385" spans="6:6" ht="15.95" customHeight="1">
      <c r="F385" s="61" t="s">
        <v>290</v>
      </c>
    </row>
    <row r="386" spans="6:6" ht="15.95" customHeight="1">
      <c r="F386" s="61" t="s">
        <v>290</v>
      </c>
    </row>
    <row r="387" spans="6:6" ht="15.95" customHeight="1">
      <c r="F387" s="61" t="s">
        <v>290</v>
      </c>
    </row>
    <row r="388" spans="6:6" ht="15.95" customHeight="1">
      <c r="F388" s="61" t="s">
        <v>290</v>
      </c>
    </row>
    <row r="389" spans="6:6" ht="15.95" customHeight="1">
      <c r="F389" s="61" t="s">
        <v>290</v>
      </c>
    </row>
    <row r="390" spans="6:6" ht="15.95" customHeight="1">
      <c r="F390" s="61" t="s">
        <v>290</v>
      </c>
    </row>
    <row r="391" spans="6:6" ht="15.95" customHeight="1">
      <c r="F391" s="61" t="s">
        <v>290</v>
      </c>
    </row>
    <row r="392" spans="6:6" ht="15.95" customHeight="1">
      <c r="F392" s="61" t="s">
        <v>290</v>
      </c>
    </row>
    <row r="393" spans="6:6" ht="15.95" customHeight="1">
      <c r="F393" s="61" t="s">
        <v>290</v>
      </c>
    </row>
    <row r="394" spans="6:6" ht="15.95" customHeight="1">
      <c r="F394" s="61" t="s">
        <v>290</v>
      </c>
    </row>
    <row r="395" spans="6:6" ht="15.95" customHeight="1">
      <c r="F395" s="61" t="s">
        <v>290</v>
      </c>
    </row>
    <row r="396" spans="6:6" ht="15.95" customHeight="1">
      <c r="F396" s="61" t="s">
        <v>290</v>
      </c>
    </row>
    <row r="397" spans="6:6" ht="15.95" customHeight="1">
      <c r="F397" s="61" t="s">
        <v>290</v>
      </c>
    </row>
    <row r="398" spans="6:6" ht="15.95" customHeight="1">
      <c r="F398" s="61" t="s">
        <v>290</v>
      </c>
    </row>
    <row r="399" spans="6:6" ht="15.95" customHeight="1">
      <c r="F399" s="61" t="s">
        <v>290</v>
      </c>
    </row>
    <row r="400" spans="6:6" ht="15.95" customHeight="1">
      <c r="F400" s="61" t="s">
        <v>290</v>
      </c>
    </row>
    <row r="401" spans="6:6" ht="15.95" customHeight="1">
      <c r="F401" s="61" t="s">
        <v>290</v>
      </c>
    </row>
    <row r="402" spans="6:6" ht="15.95" customHeight="1">
      <c r="F402" s="61" t="s">
        <v>290</v>
      </c>
    </row>
    <row r="403" spans="6:6" ht="15.95" customHeight="1">
      <c r="F403" s="61" t="s">
        <v>290</v>
      </c>
    </row>
    <row r="404" spans="6:6" ht="15.95" customHeight="1">
      <c r="F404" s="61" t="s">
        <v>290</v>
      </c>
    </row>
    <row r="405" spans="6:6" ht="15.95" customHeight="1">
      <c r="F405" s="61" t="s">
        <v>290</v>
      </c>
    </row>
    <row r="406" spans="6:6" ht="15.95" customHeight="1">
      <c r="F406" s="61" t="s">
        <v>290</v>
      </c>
    </row>
    <row r="407" spans="6:6" ht="15.95" customHeight="1">
      <c r="F407" s="61" t="s">
        <v>290</v>
      </c>
    </row>
    <row r="408" spans="6:6" ht="15.95" customHeight="1">
      <c r="F408" s="61" t="s">
        <v>290</v>
      </c>
    </row>
    <row r="409" spans="6:6" ht="15.95" customHeight="1">
      <c r="F409" s="61" t="s">
        <v>290</v>
      </c>
    </row>
    <row r="410" spans="6:6" ht="15.95" customHeight="1">
      <c r="F410" s="61" t="s">
        <v>290</v>
      </c>
    </row>
    <row r="411" spans="6:6" ht="15.95" customHeight="1">
      <c r="F411" s="61" t="s">
        <v>290</v>
      </c>
    </row>
    <row r="412" spans="6:6" ht="15.95" customHeight="1">
      <c r="F412" s="61" t="s">
        <v>290</v>
      </c>
    </row>
    <row r="413" spans="6:6" ht="15.95" customHeight="1">
      <c r="F413" s="61" t="s">
        <v>290</v>
      </c>
    </row>
    <row r="414" spans="6:6" ht="15.95" customHeight="1">
      <c r="F414" s="61" t="s">
        <v>290</v>
      </c>
    </row>
    <row r="415" spans="6:6" ht="15.95" customHeight="1">
      <c r="F415" s="61" t="s">
        <v>290</v>
      </c>
    </row>
    <row r="416" spans="6:6" ht="15.95" customHeight="1">
      <c r="F416" s="61" t="s">
        <v>290</v>
      </c>
    </row>
    <row r="417" spans="6:6" ht="15.95" customHeight="1">
      <c r="F417" s="61" t="s">
        <v>290</v>
      </c>
    </row>
    <row r="418" spans="6:6" ht="15.95" customHeight="1">
      <c r="F418" s="61" t="s">
        <v>290</v>
      </c>
    </row>
    <row r="419" spans="6:6" ht="15.95" customHeight="1">
      <c r="F419" s="61" t="s">
        <v>290</v>
      </c>
    </row>
    <row r="420" spans="6:6" ht="15.95" customHeight="1">
      <c r="F420" s="61" t="s">
        <v>290</v>
      </c>
    </row>
    <row r="421" spans="6:6" ht="15.95" customHeight="1">
      <c r="F421" s="61" t="s">
        <v>290</v>
      </c>
    </row>
    <row r="422" spans="6:6" ht="15.95" customHeight="1">
      <c r="F422" s="61" t="s">
        <v>290</v>
      </c>
    </row>
    <row r="423" spans="6:6" ht="15.95" customHeight="1">
      <c r="F423" s="61" t="s">
        <v>290</v>
      </c>
    </row>
    <row r="424" spans="6:6" ht="15.95" customHeight="1">
      <c r="F424" s="61" t="s">
        <v>290</v>
      </c>
    </row>
    <row r="425" spans="6:6" ht="15.95" customHeight="1">
      <c r="F425" s="61" t="s">
        <v>290</v>
      </c>
    </row>
    <row r="426" spans="6:6" ht="15.95" customHeight="1">
      <c r="F426" s="61" t="s">
        <v>290</v>
      </c>
    </row>
    <row r="427" spans="6:6" ht="15.95" customHeight="1">
      <c r="F427" s="61" t="s">
        <v>290</v>
      </c>
    </row>
    <row r="428" spans="6:6" ht="15.95" customHeight="1">
      <c r="F428" s="61" t="s">
        <v>290</v>
      </c>
    </row>
    <row r="429" spans="6:6" ht="15.95" customHeight="1">
      <c r="F429" s="61" t="s">
        <v>290</v>
      </c>
    </row>
    <row r="430" spans="6:6" ht="15.95" customHeight="1">
      <c r="F430" s="61" t="s">
        <v>290</v>
      </c>
    </row>
    <row r="431" spans="6:6" ht="15.95" customHeight="1">
      <c r="F431" s="61" t="s">
        <v>290</v>
      </c>
    </row>
    <row r="432" spans="6:6" ht="15.95" customHeight="1">
      <c r="F432" s="61" t="s">
        <v>290</v>
      </c>
    </row>
    <row r="433" spans="6:6" ht="15.95" customHeight="1">
      <c r="F433" s="61" t="s">
        <v>290</v>
      </c>
    </row>
    <row r="434" spans="6:6" ht="15.95" customHeight="1">
      <c r="F434" s="61" t="s">
        <v>290</v>
      </c>
    </row>
    <row r="435" spans="6:6" ht="15.95" customHeight="1">
      <c r="F435" s="61" t="s">
        <v>290</v>
      </c>
    </row>
    <row r="436" spans="6:6" ht="15.95" customHeight="1">
      <c r="F436" s="61" t="s">
        <v>290</v>
      </c>
    </row>
    <row r="437" spans="6:6" ht="15.95" customHeight="1">
      <c r="F437" s="61" t="s">
        <v>290</v>
      </c>
    </row>
    <row r="438" spans="6:6" ht="15.95" customHeight="1">
      <c r="F438" s="61" t="s">
        <v>290</v>
      </c>
    </row>
    <row r="439" spans="6:6" ht="15.95" customHeight="1">
      <c r="F439" s="61" t="s">
        <v>290</v>
      </c>
    </row>
    <row r="440" spans="6:6" ht="15.95" customHeight="1">
      <c r="F440" s="61" t="s">
        <v>290</v>
      </c>
    </row>
    <row r="441" spans="6:6" ht="15.95" customHeight="1">
      <c r="F441" s="61" t="s">
        <v>290</v>
      </c>
    </row>
    <row r="442" spans="6:6" ht="15.95" customHeight="1">
      <c r="F442" s="61" t="s">
        <v>290</v>
      </c>
    </row>
    <row r="443" spans="6:6" ht="15.95" customHeight="1">
      <c r="F443" s="61" t="s">
        <v>290</v>
      </c>
    </row>
    <row r="444" spans="6:6" ht="15.95" customHeight="1">
      <c r="F444" s="61" t="s">
        <v>290</v>
      </c>
    </row>
    <row r="445" spans="6:6" ht="15.95" customHeight="1">
      <c r="F445" s="61" t="s">
        <v>290</v>
      </c>
    </row>
    <row r="446" spans="6:6" ht="15.95" customHeight="1">
      <c r="F446" s="61" t="s">
        <v>290</v>
      </c>
    </row>
    <row r="447" spans="6:6" ht="15.95" customHeight="1">
      <c r="F447" s="61" t="s">
        <v>290</v>
      </c>
    </row>
    <row r="448" spans="6:6" ht="15.95" customHeight="1">
      <c r="F448" s="61" t="s">
        <v>290</v>
      </c>
    </row>
    <row r="449" spans="6:6" ht="15.95" customHeight="1">
      <c r="F449" s="61" t="s">
        <v>290</v>
      </c>
    </row>
    <row r="450" spans="6:6" ht="15.95" customHeight="1">
      <c r="F450" s="61" t="s">
        <v>290</v>
      </c>
    </row>
    <row r="451" spans="6:6" ht="15.95" customHeight="1">
      <c r="F451" s="61" t="s">
        <v>290</v>
      </c>
    </row>
    <row r="452" spans="6:6" ht="15.95" customHeight="1">
      <c r="F452" s="61" t="s">
        <v>290</v>
      </c>
    </row>
    <row r="453" spans="6:6" ht="15.95" customHeight="1">
      <c r="F453" s="61" t="s">
        <v>290</v>
      </c>
    </row>
    <row r="454" spans="6:6" ht="15.95" customHeight="1">
      <c r="F454" s="61" t="s">
        <v>290</v>
      </c>
    </row>
    <row r="455" spans="6:6" ht="15.95" customHeight="1">
      <c r="F455" s="61" t="s">
        <v>290</v>
      </c>
    </row>
    <row r="456" spans="6:6" ht="15.95" customHeight="1">
      <c r="F456" s="61" t="s">
        <v>290</v>
      </c>
    </row>
    <row r="457" spans="6:6" ht="15.95" customHeight="1">
      <c r="F457" s="61" t="s">
        <v>290</v>
      </c>
    </row>
    <row r="458" spans="6:6" ht="15.95" customHeight="1">
      <c r="F458" s="61" t="s">
        <v>290</v>
      </c>
    </row>
    <row r="459" spans="6:6" ht="15.95" customHeight="1">
      <c r="F459" s="61" t="s">
        <v>290</v>
      </c>
    </row>
    <row r="460" spans="6:6" ht="15.95" customHeight="1">
      <c r="F460" s="61" t="s">
        <v>290</v>
      </c>
    </row>
    <row r="461" spans="6:6" ht="15.95" customHeight="1">
      <c r="F461" s="61" t="s">
        <v>290</v>
      </c>
    </row>
    <row r="462" spans="6:6" ht="15.95" customHeight="1">
      <c r="F462" s="61" t="s">
        <v>290</v>
      </c>
    </row>
    <row r="463" spans="6:6" ht="15.95" customHeight="1">
      <c r="F463" s="61" t="s">
        <v>290</v>
      </c>
    </row>
    <row r="464" spans="6:6" ht="15.95" customHeight="1">
      <c r="F464" s="61" t="s">
        <v>290</v>
      </c>
    </row>
    <row r="465" spans="6:6" ht="15.95" customHeight="1">
      <c r="F465" s="61" t="s">
        <v>290</v>
      </c>
    </row>
    <row r="466" spans="6:6" ht="15.95" customHeight="1">
      <c r="F466" s="61" t="s">
        <v>290</v>
      </c>
    </row>
    <row r="467" spans="6:6" ht="15.95" customHeight="1">
      <c r="F467" s="61" t="s">
        <v>290</v>
      </c>
    </row>
    <row r="468" spans="6:6" ht="15.95" customHeight="1">
      <c r="F468" s="61" t="s">
        <v>290</v>
      </c>
    </row>
    <row r="469" spans="6:6" ht="15.95" customHeight="1">
      <c r="F469" s="61" t="s">
        <v>290</v>
      </c>
    </row>
    <row r="470" spans="6:6" ht="15.95" customHeight="1">
      <c r="F470" s="61" t="s">
        <v>290</v>
      </c>
    </row>
    <row r="471" spans="6:6" ht="15.95" customHeight="1">
      <c r="F471" s="61" t="s">
        <v>290</v>
      </c>
    </row>
    <row r="472" spans="6:6" ht="15.95" customHeight="1">
      <c r="F472" s="61" t="s">
        <v>290</v>
      </c>
    </row>
    <row r="473" spans="6:6" ht="15.95" customHeight="1">
      <c r="F473" s="61" t="s">
        <v>290</v>
      </c>
    </row>
    <row r="474" spans="6:6" ht="15.95" customHeight="1">
      <c r="F474" s="61" t="s">
        <v>290</v>
      </c>
    </row>
    <row r="475" spans="6:6" ht="15.95" customHeight="1">
      <c r="F475" s="61" t="s">
        <v>290</v>
      </c>
    </row>
    <row r="476" spans="6:6" ht="15.95" customHeight="1">
      <c r="F476" s="61" t="s">
        <v>290</v>
      </c>
    </row>
    <row r="477" spans="6:6" ht="15.95" customHeight="1">
      <c r="F477" s="61" t="s">
        <v>290</v>
      </c>
    </row>
    <row r="478" spans="6:6" ht="15.95" customHeight="1">
      <c r="F478" s="61" t="s">
        <v>290</v>
      </c>
    </row>
    <row r="479" spans="6:6" ht="15.95" customHeight="1">
      <c r="F479" s="61" t="s">
        <v>290</v>
      </c>
    </row>
    <row r="480" spans="6:6" ht="15.95" customHeight="1">
      <c r="F480" s="61" t="s">
        <v>290</v>
      </c>
    </row>
    <row r="481" spans="6:6" ht="15.95" customHeight="1">
      <c r="F481" s="61" t="s">
        <v>290</v>
      </c>
    </row>
    <row r="482" spans="6:6" ht="15.95" customHeight="1">
      <c r="F482" s="61" t="s">
        <v>290</v>
      </c>
    </row>
    <row r="483" spans="6:6" ht="15.95" customHeight="1">
      <c r="F483" s="61" t="s">
        <v>290</v>
      </c>
    </row>
    <row r="484" spans="6:6" ht="15.95" customHeight="1">
      <c r="F484" s="61" t="s">
        <v>290</v>
      </c>
    </row>
    <row r="485" spans="6:6" ht="15.95" customHeight="1">
      <c r="F485" s="61" t="s">
        <v>290</v>
      </c>
    </row>
    <row r="486" spans="6:6" ht="15.95" customHeight="1">
      <c r="F486" s="61" t="s">
        <v>290</v>
      </c>
    </row>
    <row r="487" spans="6:6" ht="15.95" customHeight="1">
      <c r="F487" s="61" t="s">
        <v>290</v>
      </c>
    </row>
    <row r="488" spans="6:6" ht="15.95" customHeight="1">
      <c r="F488" s="61" t="s">
        <v>290</v>
      </c>
    </row>
    <row r="489" spans="6:6" ht="15.95" customHeight="1">
      <c r="F489" s="61" t="s">
        <v>290</v>
      </c>
    </row>
    <row r="490" spans="6:6" ht="15.95" customHeight="1">
      <c r="F490" s="61" t="s">
        <v>290</v>
      </c>
    </row>
    <row r="491" spans="6:6" ht="15.95" customHeight="1">
      <c r="F491" s="61" t="s">
        <v>290</v>
      </c>
    </row>
    <row r="492" spans="6:6" ht="15.95" customHeight="1">
      <c r="F492" s="61" t="s">
        <v>290</v>
      </c>
    </row>
    <row r="493" spans="6:6" ht="15.95" customHeight="1">
      <c r="F493" s="61" t="s">
        <v>290</v>
      </c>
    </row>
    <row r="494" spans="6:6" ht="15.95" customHeight="1">
      <c r="F494" s="61" t="s">
        <v>290</v>
      </c>
    </row>
    <row r="495" spans="6:6" ht="15.95" customHeight="1">
      <c r="F495" s="61" t="s">
        <v>290</v>
      </c>
    </row>
    <row r="496" spans="6:6" ht="15.95" customHeight="1">
      <c r="F496" s="61" t="s">
        <v>290</v>
      </c>
    </row>
    <row r="497" spans="6:6" ht="15.95" customHeight="1">
      <c r="F497" s="61" t="s">
        <v>290</v>
      </c>
    </row>
    <row r="498" spans="6:6" ht="15.95" customHeight="1">
      <c r="F498" s="61" t="s">
        <v>290</v>
      </c>
    </row>
    <row r="499" spans="6:6" ht="15.95" customHeight="1">
      <c r="F499" s="61" t="s">
        <v>290</v>
      </c>
    </row>
    <row r="500" spans="6:6" ht="15.95" customHeight="1">
      <c r="F500" s="61" t="s">
        <v>290</v>
      </c>
    </row>
    <row r="501" spans="6:6" ht="15.95" customHeight="1">
      <c r="F501" s="61" t="s">
        <v>290</v>
      </c>
    </row>
    <row r="502" spans="6:6" ht="15.95" customHeight="1">
      <c r="F502" s="61" t="s">
        <v>290</v>
      </c>
    </row>
    <row r="503" spans="6:6" ht="15.95" customHeight="1">
      <c r="F503" s="61" t="s">
        <v>290</v>
      </c>
    </row>
    <row r="504" spans="6:6" ht="15.95" customHeight="1">
      <c r="F504" s="61" t="s">
        <v>290</v>
      </c>
    </row>
    <row r="505" spans="6:6" ht="15.95" customHeight="1">
      <c r="F505" s="61" t="s">
        <v>290</v>
      </c>
    </row>
    <row r="506" spans="6:6" ht="15.95" customHeight="1">
      <c r="F506" s="61" t="s">
        <v>290</v>
      </c>
    </row>
    <row r="507" spans="6:6" ht="15.95" customHeight="1">
      <c r="F507" s="61" t="s">
        <v>290</v>
      </c>
    </row>
    <row r="508" spans="6:6" ht="15.95" customHeight="1">
      <c r="F508" s="61" t="s">
        <v>290</v>
      </c>
    </row>
    <row r="509" spans="6:6" ht="15.95" customHeight="1">
      <c r="F509" s="61" t="s">
        <v>290</v>
      </c>
    </row>
    <row r="510" spans="6:6" ht="15.95" customHeight="1">
      <c r="F510" s="61" t="s">
        <v>290</v>
      </c>
    </row>
    <row r="511" spans="6:6" ht="15.95" customHeight="1">
      <c r="F511" s="61" t="s">
        <v>290</v>
      </c>
    </row>
    <row r="512" spans="6:6" ht="15.95" customHeight="1">
      <c r="F512" s="61" t="s">
        <v>290</v>
      </c>
    </row>
    <row r="513" spans="6:6" ht="15.95" customHeight="1">
      <c r="F513" s="61" t="s">
        <v>290</v>
      </c>
    </row>
    <row r="514" spans="6:6" ht="15.95" customHeight="1">
      <c r="F514" s="61" t="s">
        <v>290</v>
      </c>
    </row>
    <row r="515" spans="6:6" ht="15.95" customHeight="1">
      <c r="F515" s="61" t="s">
        <v>290</v>
      </c>
    </row>
  </sheetData>
  <mergeCells count="14">
    <mergeCell ref="AK1:AM1"/>
    <mergeCell ref="AL2:AM2"/>
    <mergeCell ref="V4:AA5"/>
    <mergeCell ref="AE5:AF5"/>
    <mergeCell ref="B4:C5"/>
    <mergeCell ref="D4:E5"/>
    <mergeCell ref="G4:Q5"/>
    <mergeCell ref="S4:S5"/>
    <mergeCell ref="T4:U5"/>
    <mergeCell ref="P70:AA70"/>
    <mergeCell ref="AH62:AM62"/>
    <mergeCell ref="AH63:AK63"/>
    <mergeCell ref="AH64:AM64"/>
    <mergeCell ref="AH65:AM65"/>
  </mergeCells>
  <phoneticPr fontId="3"/>
  <conditionalFormatting sqref="H9:H54 N9:N54 T9:T54 Z9:Z54 AF9:AF54">
    <cfRule type="cellIs" dxfId="77" priority="4" stopIfTrue="1" operator="greaterThan">
      <formula>G9</formula>
    </cfRule>
  </conditionalFormatting>
  <conditionalFormatting sqref="AL9:AL54">
    <cfRule type="cellIs" dxfId="76" priority="1" stopIfTrue="1" operator="greaterThan">
      <formula>AK9</formula>
    </cfRule>
  </conditionalFormatting>
  <conditionalFormatting sqref="AL63">
    <cfRule type="cellIs" dxfId="75" priority="2" stopIfTrue="1" operator="greaterThan">
      <formula>AK63</formula>
    </cfRule>
  </conditionalFormatting>
  <conditionalFormatting sqref="AT9:AT33">
    <cfRule type="cellIs" dxfId="74" priority="3" stopIfTrue="1" operator="greaterThan">
      <formula>AS9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319FDA68-E4AB-4F48-8F67-0FC025533AA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U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7" s="57" customFormat="1" ht="22.5" customHeight="1">
      <c r="A1" s="53"/>
      <c r="B1" s="54" t="s">
        <v>662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46113</v>
      </c>
      <c r="AL1" s="486"/>
      <c r="AM1" s="486"/>
    </row>
    <row r="2" spans="1:47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110" t="s">
        <v>172</v>
      </c>
      <c r="AL2" s="487">
        <f>+入力!N7</f>
        <v>0</v>
      </c>
      <c r="AM2" s="487"/>
    </row>
    <row r="3" spans="1:47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7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7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47" ht="9.75" customHeight="1" thickBot="1">
      <c r="M6" s="56"/>
    </row>
    <row r="7" spans="1:47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7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7" ht="15.75" customHeight="1">
      <c r="B9" s="14" t="s">
        <v>663</v>
      </c>
      <c r="C9" s="15"/>
      <c r="D9" s="16" t="s">
        <v>200</v>
      </c>
      <c r="E9" s="99" t="s">
        <v>664</v>
      </c>
      <c r="F9" s="99" t="s">
        <v>665</v>
      </c>
      <c r="G9" s="231">
        <v>1350</v>
      </c>
      <c r="H9" s="183"/>
      <c r="I9" s="184"/>
      <c r="J9" s="16" t="s">
        <v>200</v>
      </c>
      <c r="K9" s="223" t="s">
        <v>666</v>
      </c>
      <c r="L9" s="355" t="s">
        <v>667</v>
      </c>
      <c r="M9" s="225">
        <v>580</v>
      </c>
      <c r="N9" s="229"/>
      <c r="O9" s="184"/>
      <c r="P9" s="185" t="s">
        <v>200</v>
      </c>
      <c r="Q9" s="188" t="s">
        <v>668</v>
      </c>
      <c r="R9" s="187" t="s">
        <v>669</v>
      </c>
      <c r="S9" s="231">
        <v>200</v>
      </c>
      <c r="T9" s="183"/>
      <c r="U9" s="184"/>
      <c r="V9" s="185" t="s">
        <v>200</v>
      </c>
      <c r="W9" s="186" t="s">
        <v>670</v>
      </c>
      <c r="X9" s="187" t="s">
        <v>671</v>
      </c>
      <c r="Y9" s="231">
        <v>540</v>
      </c>
      <c r="Z9" s="183"/>
      <c r="AA9" s="189"/>
      <c r="AB9" s="16" t="s">
        <v>200</v>
      </c>
      <c r="AC9" s="223" t="s">
        <v>672</v>
      </c>
      <c r="AD9" s="355" t="s">
        <v>673</v>
      </c>
      <c r="AE9" s="225">
        <v>320</v>
      </c>
      <c r="AF9" s="133"/>
      <c r="AG9" s="136"/>
      <c r="AH9" s="16" t="s">
        <v>200</v>
      </c>
      <c r="AI9" s="190" t="s">
        <v>674</v>
      </c>
      <c r="AJ9" s="190" t="s">
        <v>675</v>
      </c>
      <c r="AK9" s="225">
        <v>300</v>
      </c>
      <c r="AL9" s="229"/>
      <c r="AM9" s="137"/>
      <c r="AP9" s="259"/>
      <c r="AQ9" s="260"/>
      <c r="AR9" s="263"/>
      <c r="AT9" s="262"/>
      <c r="AU9" s="262"/>
    </row>
    <row r="10" spans="1:47" ht="16.5" customHeight="1">
      <c r="B10" s="14">
        <v>40136</v>
      </c>
      <c r="D10" s="138" t="s">
        <v>200</v>
      </c>
      <c r="E10" s="24" t="s">
        <v>676</v>
      </c>
      <c r="F10" s="173" t="s">
        <v>677</v>
      </c>
      <c r="G10" s="225">
        <v>1430</v>
      </c>
      <c r="H10" s="229"/>
      <c r="I10" s="192"/>
      <c r="J10" s="16" t="s">
        <v>200</v>
      </c>
      <c r="K10" s="223" t="s">
        <v>678</v>
      </c>
      <c r="L10" s="224" t="s">
        <v>679</v>
      </c>
      <c r="M10" s="225">
        <v>200</v>
      </c>
      <c r="N10" s="229"/>
      <c r="O10" s="192"/>
      <c r="P10" s="185" t="s">
        <v>200</v>
      </c>
      <c r="Q10" s="223" t="s">
        <v>680</v>
      </c>
      <c r="R10" s="226" t="s">
        <v>681</v>
      </c>
      <c r="S10" s="225">
        <v>290</v>
      </c>
      <c r="T10" s="183"/>
      <c r="U10" s="193"/>
      <c r="V10" s="185" t="s">
        <v>200</v>
      </c>
      <c r="W10" s="190" t="s">
        <v>682</v>
      </c>
      <c r="X10" s="191" t="s">
        <v>683</v>
      </c>
      <c r="Y10" s="225">
        <v>2400</v>
      </c>
      <c r="Z10" s="183"/>
      <c r="AA10" s="194"/>
      <c r="AB10" s="16" t="s">
        <v>200</v>
      </c>
      <c r="AC10" s="223" t="s">
        <v>684</v>
      </c>
      <c r="AD10" s="247" t="s">
        <v>685</v>
      </c>
      <c r="AE10" s="329">
        <v>70</v>
      </c>
      <c r="AF10" s="133"/>
      <c r="AG10" s="141"/>
      <c r="AH10" s="16" t="s">
        <v>200</v>
      </c>
      <c r="AI10" s="190" t="s">
        <v>686</v>
      </c>
      <c r="AJ10" s="197" t="s">
        <v>687</v>
      </c>
      <c r="AK10" s="225">
        <v>400</v>
      </c>
      <c r="AL10" s="229"/>
      <c r="AM10" s="137"/>
      <c r="AP10" s="259"/>
      <c r="AQ10" s="260"/>
      <c r="AR10" s="263"/>
      <c r="AT10" s="262"/>
      <c r="AU10" s="262"/>
    </row>
    <row r="11" spans="1:47" ht="16.5" customHeight="1">
      <c r="B11" s="22"/>
      <c r="D11" s="138" t="s">
        <v>200</v>
      </c>
      <c r="E11" s="24" t="s">
        <v>688</v>
      </c>
      <c r="F11" s="24" t="s">
        <v>689</v>
      </c>
      <c r="G11" s="225">
        <v>2460</v>
      </c>
      <c r="H11" s="229"/>
      <c r="I11" s="193"/>
      <c r="J11" s="16"/>
      <c r="K11" s="234"/>
      <c r="L11" s="236"/>
      <c r="M11" s="228"/>
      <c r="N11" s="229"/>
      <c r="O11" s="193"/>
      <c r="P11" s="185" t="s">
        <v>200</v>
      </c>
      <c r="Q11" s="190" t="s">
        <v>690</v>
      </c>
      <c r="R11" s="191" t="s">
        <v>691</v>
      </c>
      <c r="S11" s="225">
        <v>690</v>
      </c>
      <c r="T11" s="183"/>
      <c r="U11" s="193"/>
      <c r="V11" s="185"/>
      <c r="W11" s="190"/>
      <c r="X11" s="191" t="s">
        <v>290</v>
      </c>
      <c r="Y11" s="181"/>
      <c r="Z11" s="183"/>
      <c r="AA11" s="194"/>
      <c r="AB11" s="16" t="s">
        <v>200</v>
      </c>
      <c r="AC11" s="223" t="s">
        <v>692</v>
      </c>
      <c r="AD11" s="247" t="s">
        <v>693</v>
      </c>
      <c r="AE11" s="329">
        <v>80</v>
      </c>
      <c r="AF11" s="133"/>
      <c r="AG11" s="136"/>
      <c r="AH11" s="16" t="s">
        <v>200</v>
      </c>
      <c r="AI11" s="190" t="s">
        <v>694</v>
      </c>
      <c r="AJ11" s="197" t="s">
        <v>695</v>
      </c>
      <c r="AK11" s="225">
        <v>460</v>
      </c>
      <c r="AL11" s="229"/>
      <c r="AM11" s="142"/>
      <c r="AP11" s="259"/>
      <c r="AQ11" s="260"/>
      <c r="AR11" s="261"/>
      <c r="AT11" s="262"/>
      <c r="AU11" s="262"/>
    </row>
    <row r="12" spans="1:47" ht="16.5" customHeight="1">
      <c r="B12" s="22"/>
      <c r="D12" s="138" t="s">
        <v>200</v>
      </c>
      <c r="E12" s="24" t="s">
        <v>696</v>
      </c>
      <c r="F12" s="173" t="s">
        <v>697</v>
      </c>
      <c r="G12" s="225">
        <v>2570</v>
      </c>
      <c r="H12" s="229"/>
      <c r="I12" s="193"/>
      <c r="J12" s="16"/>
      <c r="K12" s="234"/>
      <c r="L12" s="235"/>
      <c r="M12" s="228"/>
      <c r="N12" s="229"/>
      <c r="O12" s="193"/>
      <c r="P12" s="185" t="s">
        <v>200</v>
      </c>
      <c r="Q12" s="20" t="s">
        <v>698</v>
      </c>
      <c r="R12" s="130" t="s">
        <v>699</v>
      </c>
      <c r="S12" s="225">
        <v>910</v>
      </c>
      <c r="T12" s="183"/>
      <c r="U12" s="193"/>
      <c r="V12" s="185"/>
      <c r="W12" s="190"/>
      <c r="X12" s="191" t="s">
        <v>290</v>
      </c>
      <c r="Y12" s="181"/>
      <c r="Z12" s="183"/>
      <c r="AA12" s="194"/>
      <c r="AB12" s="16" t="s">
        <v>200</v>
      </c>
      <c r="AC12" s="223" t="s">
        <v>700</v>
      </c>
      <c r="AD12" s="247" t="s">
        <v>701</v>
      </c>
      <c r="AE12" s="329">
        <v>50</v>
      </c>
      <c r="AF12" s="133"/>
      <c r="AG12" s="136"/>
      <c r="AH12" s="16" t="s">
        <v>200</v>
      </c>
      <c r="AI12" s="190" t="s">
        <v>702</v>
      </c>
      <c r="AJ12" s="197" t="s">
        <v>703</v>
      </c>
      <c r="AK12" s="225">
        <v>150</v>
      </c>
      <c r="AL12" s="229"/>
      <c r="AM12" s="142"/>
      <c r="AP12" s="259"/>
      <c r="AQ12" s="260"/>
      <c r="AR12" s="261"/>
      <c r="AT12" s="262"/>
      <c r="AU12" s="262"/>
    </row>
    <row r="13" spans="1:47" ht="16.5" customHeight="1">
      <c r="B13" s="22"/>
      <c r="D13" s="138" t="s">
        <v>200</v>
      </c>
      <c r="E13" s="24" t="s">
        <v>704</v>
      </c>
      <c r="F13" s="24" t="s">
        <v>705</v>
      </c>
      <c r="G13" s="225">
        <v>830</v>
      </c>
      <c r="H13" s="229"/>
      <c r="I13" s="193"/>
      <c r="J13" s="16"/>
      <c r="K13" s="223"/>
      <c r="L13" s="224"/>
      <c r="M13" s="228"/>
      <c r="N13" s="229"/>
      <c r="O13" s="193"/>
      <c r="P13" s="185"/>
      <c r="Q13" s="223"/>
      <c r="R13" s="226"/>
      <c r="S13" s="228"/>
      <c r="T13" s="183"/>
      <c r="U13" s="193"/>
      <c r="V13" s="185"/>
      <c r="W13" s="190"/>
      <c r="X13" s="191" t="s">
        <v>290</v>
      </c>
      <c r="Y13" s="181"/>
      <c r="Z13" s="183"/>
      <c r="AA13" s="194"/>
      <c r="AB13" s="16"/>
      <c r="AC13" s="223"/>
      <c r="AD13" s="224"/>
      <c r="AE13" s="228"/>
      <c r="AF13" s="133"/>
      <c r="AG13" s="136"/>
      <c r="AH13" s="16" t="s">
        <v>200</v>
      </c>
      <c r="AI13" s="223" t="s">
        <v>706</v>
      </c>
      <c r="AJ13" s="224" t="s">
        <v>707</v>
      </c>
      <c r="AK13" s="225">
        <v>750</v>
      </c>
      <c r="AL13" s="229"/>
      <c r="AM13" s="137"/>
      <c r="AP13" s="259"/>
      <c r="AQ13" s="260"/>
      <c r="AR13" s="263"/>
      <c r="AT13" s="262"/>
      <c r="AU13" s="262"/>
    </row>
    <row r="14" spans="1:47" ht="16.5" customHeight="1">
      <c r="B14" s="22"/>
      <c r="D14" s="138" t="s">
        <v>200</v>
      </c>
      <c r="E14" s="24" t="s">
        <v>708</v>
      </c>
      <c r="F14" s="24" t="s">
        <v>709</v>
      </c>
      <c r="G14" s="225">
        <v>1170</v>
      </c>
      <c r="H14" s="229"/>
      <c r="I14" s="193"/>
      <c r="J14" s="16"/>
      <c r="K14" s="223"/>
      <c r="L14" s="226"/>
      <c r="M14" s="228"/>
      <c r="N14" s="229"/>
      <c r="O14" s="193"/>
      <c r="P14" s="185"/>
      <c r="Q14" s="223"/>
      <c r="R14" s="191"/>
      <c r="S14" s="198"/>
      <c r="T14" s="183"/>
      <c r="U14" s="193"/>
      <c r="V14" s="185"/>
      <c r="W14" s="195"/>
      <c r="X14" s="195" t="s">
        <v>290</v>
      </c>
      <c r="Y14" s="181"/>
      <c r="Z14" s="183"/>
      <c r="AA14" s="194"/>
      <c r="AB14" s="138"/>
      <c r="AC14" s="223"/>
      <c r="AD14" s="224"/>
      <c r="AE14" s="228"/>
      <c r="AF14" s="133"/>
      <c r="AG14" s="141"/>
      <c r="AH14" s="16" t="s">
        <v>200</v>
      </c>
      <c r="AI14" s="190" t="s">
        <v>710</v>
      </c>
      <c r="AJ14" s="197" t="s">
        <v>711</v>
      </c>
      <c r="AK14" s="225">
        <v>800</v>
      </c>
      <c r="AL14" s="229"/>
      <c r="AM14" s="142"/>
      <c r="AP14" s="259"/>
      <c r="AQ14" s="260"/>
      <c r="AR14" s="261"/>
      <c r="AT14" s="262"/>
      <c r="AU14" s="262"/>
    </row>
    <row r="15" spans="1:47" ht="16.5" customHeight="1">
      <c r="B15" s="22"/>
      <c r="D15" s="138"/>
      <c r="E15" s="99"/>
      <c r="F15" s="99"/>
      <c r="G15" s="228"/>
      <c r="H15" s="229"/>
      <c r="I15" s="193"/>
      <c r="J15" s="16"/>
      <c r="K15" s="223"/>
      <c r="L15" s="226"/>
      <c r="M15" s="228"/>
      <c r="N15" s="229"/>
      <c r="O15" s="193"/>
      <c r="P15" s="185"/>
      <c r="Q15" s="190"/>
      <c r="R15" s="191" t="s">
        <v>290</v>
      </c>
      <c r="S15" s="181"/>
      <c r="T15" s="183"/>
      <c r="U15" s="193"/>
      <c r="V15" s="185"/>
      <c r="W15" s="190"/>
      <c r="X15" s="191" t="s">
        <v>290</v>
      </c>
      <c r="Y15" s="181"/>
      <c r="Z15" s="183"/>
      <c r="AA15" s="194"/>
      <c r="AB15" s="196"/>
      <c r="AC15" s="190"/>
      <c r="AD15" s="190" t="s">
        <v>290</v>
      </c>
      <c r="AE15" s="181"/>
      <c r="AF15" s="133"/>
      <c r="AG15" s="141"/>
      <c r="AH15" s="16" t="s">
        <v>200</v>
      </c>
      <c r="AI15" s="190" t="s">
        <v>712</v>
      </c>
      <c r="AJ15" s="197" t="s">
        <v>713</v>
      </c>
      <c r="AK15" s="225">
        <v>400</v>
      </c>
      <c r="AL15" s="229"/>
      <c r="AM15" s="137"/>
      <c r="AP15" s="259"/>
      <c r="AQ15" s="260"/>
      <c r="AR15" s="263"/>
      <c r="AT15" s="262"/>
      <c r="AU15" s="262"/>
    </row>
    <row r="16" spans="1:47" ht="16.5" customHeight="1">
      <c r="B16" s="22"/>
      <c r="D16" s="138"/>
      <c r="E16" s="24"/>
      <c r="F16" s="24"/>
      <c r="G16" s="228"/>
      <c r="H16" s="229"/>
      <c r="I16" s="193"/>
      <c r="J16" s="138"/>
      <c r="K16" s="223"/>
      <c r="L16" s="223"/>
      <c r="M16" s="228"/>
      <c r="N16" s="229"/>
      <c r="O16" s="193"/>
      <c r="P16" s="185"/>
      <c r="Q16" s="190"/>
      <c r="R16" s="191" t="s">
        <v>290</v>
      </c>
      <c r="S16" s="181"/>
      <c r="T16" s="183"/>
      <c r="U16" s="193"/>
      <c r="V16" s="185"/>
      <c r="W16" s="190"/>
      <c r="X16" s="191" t="s">
        <v>290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200</v>
      </c>
      <c r="AI16" s="190" t="s">
        <v>714</v>
      </c>
      <c r="AJ16" s="190" t="s">
        <v>715</v>
      </c>
      <c r="AK16" s="225">
        <v>870</v>
      </c>
      <c r="AL16" s="229"/>
      <c r="AM16" s="142"/>
      <c r="AP16" s="259"/>
      <c r="AQ16" s="260"/>
      <c r="AR16" s="261"/>
      <c r="AT16" s="262"/>
      <c r="AU16" s="262"/>
    </row>
    <row r="17" spans="2:47" ht="16.5" customHeight="1">
      <c r="B17" s="22"/>
      <c r="D17" s="138"/>
      <c r="E17" s="24"/>
      <c r="F17" s="24"/>
      <c r="G17" s="228"/>
      <c r="H17" s="229"/>
      <c r="I17" s="192"/>
      <c r="J17" s="138"/>
      <c r="K17" s="223"/>
      <c r="L17" s="223" t="s">
        <v>290</v>
      </c>
      <c r="M17" s="225"/>
      <c r="N17" s="229"/>
      <c r="O17" s="193"/>
      <c r="P17" s="196"/>
      <c r="Q17" s="190"/>
      <c r="R17" s="190" t="s">
        <v>290</v>
      </c>
      <c r="S17" s="181"/>
      <c r="T17" s="183"/>
      <c r="U17" s="193"/>
      <c r="V17" s="185"/>
      <c r="W17" s="190"/>
      <c r="X17" s="191" t="s">
        <v>290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200</v>
      </c>
      <c r="AI17" s="190" t="s">
        <v>716</v>
      </c>
      <c r="AJ17" s="197" t="s">
        <v>717</v>
      </c>
      <c r="AK17" s="225">
        <v>800</v>
      </c>
      <c r="AL17" s="229"/>
      <c r="AM17" s="142"/>
      <c r="AP17" s="259"/>
      <c r="AQ17" s="260"/>
      <c r="AR17" s="261"/>
      <c r="AT17" s="262"/>
      <c r="AU17" s="262"/>
    </row>
    <row r="18" spans="2:47" ht="16.5" customHeight="1">
      <c r="B18" s="22"/>
      <c r="D18" s="138"/>
      <c r="E18" s="24"/>
      <c r="F18" s="24" t="s">
        <v>290</v>
      </c>
      <c r="G18" s="225"/>
      <c r="H18" s="229"/>
      <c r="I18" s="193"/>
      <c r="J18" s="138"/>
      <c r="K18" s="223"/>
      <c r="L18" s="223" t="s">
        <v>290</v>
      </c>
      <c r="M18" s="225"/>
      <c r="N18" s="229"/>
      <c r="O18" s="193"/>
      <c r="P18" s="196"/>
      <c r="Q18" s="190"/>
      <c r="R18" s="190" t="s">
        <v>290</v>
      </c>
      <c r="S18" s="181"/>
      <c r="T18" s="183"/>
      <c r="U18" s="193"/>
      <c r="V18" s="185"/>
      <c r="W18" s="190"/>
      <c r="X18" s="191" t="s">
        <v>290</v>
      </c>
      <c r="Y18" s="181"/>
      <c r="Z18" s="183"/>
      <c r="AA18" s="194"/>
      <c r="AB18" s="196"/>
      <c r="AC18" s="190"/>
      <c r="AD18" s="190" t="s">
        <v>290</v>
      </c>
      <c r="AE18" s="181"/>
      <c r="AF18" s="133"/>
      <c r="AG18" s="141"/>
      <c r="AH18" s="16" t="s">
        <v>200</v>
      </c>
      <c r="AI18" s="190" t="s">
        <v>718</v>
      </c>
      <c r="AJ18" s="197" t="s">
        <v>719</v>
      </c>
      <c r="AK18" s="225">
        <v>680</v>
      </c>
      <c r="AL18" s="229"/>
      <c r="AM18" s="142"/>
      <c r="AP18" s="259"/>
      <c r="AQ18" s="260"/>
      <c r="AR18" s="261"/>
      <c r="AT18" s="262"/>
      <c r="AU18" s="262"/>
    </row>
    <row r="19" spans="2:47" ht="16.5" customHeight="1">
      <c r="B19" s="22"/>
      <c r="D19" s="138"/>
      <c r="E19" s="24"/>
      <c r="F19" s="24" t="s">
        <v>290</v>
      </c>
      <c r="G19" s="181"/>
      <c r="H19" s="183"/>
      <c r="I19" s="193"/>
      <c r="J19" s="196"/>
      <c r="K19" s="190"/>
      <c r="L19" s="190" t="s">
        <v>290</v>
      </c>
      <c r="M19" s="181"/>
      <c r="N19" s="183"/>
      <c r="O19" s="193"/>
      <c r="P19" s="196"/>
      <c r="Q19" s="190"/>
      <c r="R19" s="190" t="s">
        <v>290</v>
      </c>
      <c r="S19" s="181"/>
      <c r="T19" s="183"/>
      <c r="U19" s="193"/>
      <c r="V19" s="196"/>
      <c r="W19" s="190"/>
      <c r="X19" s="190" t="s">
        <v>290</v>
      </c>
      <c r="Y19" s="181"/>
      <c r="Z19" s="183"/>
      <c r="AA19" s="194"/>
      <c r="AB19" s="196"/>
      <c r="AC19" s="190"/>
      <c r="AD19" s="190" t="s">
        <v>290</v>
      </c>
      <c r="AE19" s="181"/>
      <c r="AF19" s="133"/>
      <c r="AG19" s="141"/>
      <c r="AH19" s="16" t="s">
        <v>200</v>
      </c>
      <c r="AI19" s="190" t="s">
        <v>720</v>
      </c>
      <c r="AJ19" s="197" t="s">
        <v>721</v>
      </c>
      <c r="AK19" s="225">
        <v>300</v>
      </c>
      <c r="AL19" s="229"/>
      <c r="AM19" s="142"/>
      <c r="AP19" s="259"/>
      <c r="AQ19" s="260"/>
      <c r="AR19" s="261"/>
      <c r="AT19" s="262"/>
      <c r="AU19" s="262"/>
    </row>
    <row r="20" spans="2:47" ht="16.5" customHeight="1">
      <c r="B20" s="22"/>
      <c r="D20" s="138"/>
      <c r="E20" s="24"/>
      <c r="F20" s="24" t="s">
        <v>290</v>
      </c>
      <c r="G20" s="181"/>
      <c r="H20" s="183"/>
      <c r="I20" s="192"/>
      <c r="J20" s="196"/>
      <c r="K20" s="190"/>
      <c r="L20" s="190" t="s">
        <v>290</v>
      </c>
      <c r="M20" s="181"/>
      <c r="N20" s="183"/>
      <c r="O20" s="192"/>
      <c r="P20" s="196"/>
      <c r="Q20" s="190"/>
      <c r="R20" s="190" t="s">
        <v>290</v>
      </c>
      <c r="S20" s="181"/>
      <c r="T20" s="183"/>
      <c r="U20" s="193"/>
      <c r="V20" s="196"/>
      <c r="W20" s="190"/>
      <c r="X20" s="190" t="s">
        <v>290</v>
      </c>
      <c r="Y20" s="181"/>
      <c r="Z20" s="183"/>
      <c r="AA20" s="194"/>
      <c r="AB20" s="196"/>
      <c r="AC20" s="190"/>
      <c r="AD20" s="190" t="s">
        <v>290</v>
      </c>
      <c r="AE20" s="181"/>
      <c r="AF20" s="133"/>
      <c r="AG20" s="141"/>
      <c r="AH20" s="16" t="s">
        <v>200</v>
      </c>
      <c r="AI20" s="190" t="s">
        <v>722</v>
      </c>
      <c r="AJ20" s="190" t="s">
        <v>723</v>
      </c>
      <c r="AK20" s="225">
        <v>100</v>
      </c>
      <c r="AL20" s="229"/>
      <c r="AM20" s="142"/>
      <c r="AP20" s="257"/>
      <c r="AQ20" s="260"/>
      <c r="AR20" s="261"/>
    </row>
    <row r="21" spans="2:47" ht="16.5" customHeight="1">
      <c r="B21" s="22"/>
      <c r="D21" s="138"/>
      <c r="E21" s="24"/>
      <c r="F21" s="24" t="s">
        <v>290</v>
      </c>
      <c r="G21" s="181"/>
      <c r="H21" s="183"/>
      <c r="I21" s="192"/>
      <c r="J21" s="196"/>
      <c r="K21" s="190"/>
      <c r="L21" s="190" t="s">
        <v>290</v>
      </c>
      <c r="M21" s="181"/>
      <c r="N21" s="183"/>
      <c r="O21" s="192"/>
      <c r="P21" s="196"/>
      <c r="Q21" s="190"/>
      <c r="R21" s="190" t="s">
        <v>290</v>
      </c>
      <c r="S21" s="181"/>
      <c r="T21" s="183"/>
      <c r="U21" s="193"/>
      <c r="V21" s="196"/>
      <c r="W21" s="190"/>
      <c r="X21" s="190" t="s">
        <v>290</v>
      </c>
      <c r="Y21" s="181"/>
      <c r="Z21" s="183"/>
      <c r="AA21" s="194"/>
      <c r="AB21" s="196"/>
      <c r="AC21" s="190"/>
      <c r="AD21" s="190" t="s">
        <v>290</v>
      </c>
      <c r="AE21" s="181"/>
      <c r="AF21" s="133"/>
      <c r="AG21" s="141"/>
      <c r="AH21" s="16"/>
      <c r="AI21" s="223" t="s">
        <v>724</v>
      </c>
      <c r="AJ21" s="224" t="s">
        <v>725</v>
      </c>
      <c r="AK21" s="406" t="s">
        <v>537</v>
      </c>
      <c r="AL21" s="229"/>
      <c r="AM21" s="142"/>
    </row>
    <row r="22" spans="2:47" ht="16.5" customHeight="1">
      <c r="B22" s="22"/>
      <c r="D22" s="138"/>
      <c r="E22" s="24"/>
      <c r="F22" s="24" t="s">
        <v>290</v>
      </c>
      <c r="G22" s="181"/>
      <c r="H22" s="183"/>
      <c r="I22" s="193"/>
      <c r="J22" s="196"/>
      <c r="K22" s="190"/>
      <c r="L22" s="190" t="s">
        <v>290</v>
      </c>
      <c r="M22" s="181"/>
      <c r="N22" s="183"/>
      <c r="O22" s="193"/>
      <c r="P22" s="196"/>
      <c r="Q22" s="190"/>
      <c r="R22" s="190" t="s">
        <v>290</v>
      </c>
      <c r="S22" s="181"/>
      <c r="T22" s="183"/>
      <c r="U22" s="193"/>
      <c r="V22" s="196"/>
      <c r="W22" s="190"/>
      <c r="X22" s="190" t="s">
        <v>290</v>
      </c>
      <c r="Y22" s="181"/>
      <c r="Z22" s="183"/>
      <c r="AA22" s="194"/>
      <c r="AB22" s="196"/>
      <c r="AC22" s="190"/>
      <c r="AD22" s="190" t="s">
        <v>290</v>
      </c>
      <c r="AE22" s="181"/>
      <c r="AF22" s="133"/>
      <c r="AG22" s="141"/>
      <c r="AH22" s="16"/>
      <c r="AI22" s="223" t="s">
        <v>726</v>
      </c>
      <c r="AJ22" s="223" t="s">
        <v>727</v>
      </c>
      <c r="AK22" s="406" t="s">
        <v>537</v>
      </c>
      <c r="AL22" s="229"/>
      <c r="AM22" s="142"/>
    </row>
    <row r="23" spans="2:47" ht="16.5" customHeight="1" thickBot="1">
      <c r="B23" s="22"/>
      <c r="D23" s="138"/>
      <c r="E23" s="24"/>
      <c r="F23" s="24" t="s">
        <v>290</v>
      </c>
      <c r="G23" s="181"/>
      <c r="H23" s="183"/>
      <c r="I23" s="192"/>
      <c r="J23" s="196"/>
      <c r="K23" s="190"/>
      <c r="L23" s="190" t="s">
        <v>290</v>
      </c>
      <c r="M23" s="181"/>
      <c r="N23" s="183"/>
      <c r="O23" s="192"/>
      <c r="P23" s="196"/>
      <c r="Q23" s="190"/>
      <c r="R23" s="190" t="s">
        <v>290</v>
      </c>
      <c r="S23" s="181"/>
      <c r="T23" s="183"/>
      <c r="U23" s="192"/>
      <c r="V23" s="196"/>
      <c r="W23" s="190"/>
      <c r="X23" s="190" t="s">
        <v>290</v>
      </c>
      <c r="Y23" s="181"/>
      <c r="Z23" s="183"/>
      <c r="AA23" s="194"/>
      <c r="AB23" s="196"/>
      <c r="AC23" s="190"/>
      <c r="AD23" s="190" t="s">
        <v>290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47" ht="15.75" customHeight="1">
      <c r="B24" s="25" t="s">
        <v>338</v>
      </c>
      <c r="C24" s="26">
        <f>SUM(G24:AM24)</f>
        <v>22150</v>
      </c>
      <c r="D24" s="27"/>
      <c r="E24" s="143"/>
      <c r="F24" s="143" t="s">
        <v>290</v>
      </c>
      <c r="G24" s="144">
        <f>SUM(G9:G23)</f>
        <v>9810</v>
      </c>
      <c r="H24" s="144"/>
      <c r="I24" s="145"/>
      <c r="J24" s="27"/>
      <c r="K24" s="143"/>
      <c r="L24" s="143" t="s">
        <v>290</v>
      </c>
      <c r="M24" s="144">
        <f>SUM(M9:M23)</f>
        <v>780</v>
      </c>
      <c r="N24" s="144"/>
      <c r="O24" s="145"/>
      <c r="P24" s="27"/>
      <c r="Q24" s="143"/>
      <c r="R24" s="143" t="s">
        <v>290</v>
      </c>
      <c r="S24" s="144">
        <f>SUM(S9:S23)</f>
        <v>2090</v>
      </c>
      <c r="T24" s="144"/>
      <c r="U24" s="145"/>
      <c r="V24" s="27"/>
      <c r="W24" s="143"/>
      <c r="X24" s="143" t="s">
        <v>290</v>
      </c>
      <c r="Y24" s="144">
        <f>SUM(Y9:Y23)</f>
        <v>2940</v>
      </c>
      <c r="Z24" s="144"/>
      <c r="AA24" s="145"/>
      <c r="AB24" s="27"/>
      <c r="AC24" s="143"/>
      <c r="AD24" s="143" t="s">
        <v>290</v>
      </c>
      <c r="AE24" s="144">
        <f>SUM(AE9:AE23)</f>
        <v>520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47" ht="15.75" customHeight="1" thickBot="1">
      <c r="B25" s="33" t="s">
        <v>339</v>
      </c>
      <c r="C25" s="34">
        <f>SUM(H25,N25,T25,Z25,AF25,AL25)</f>
        <v>0</v>
      </c>
      <c r="D25" s="35"/>
      <c r="E25" s="148"/>
      <c r="F25" s="148" t="s">
        <v>290</v>
      </c>
      <c r="G25" s="149"/>
      <c r="H25" s="149">
        <f>SUM(H9:H23)</f>
        <v>0</v>
      </c>
      <c r="I25" s="150"/>
      <c r="J25" s="35"/>
      <c r="K25" s="148"/>
      <c r="L25" s="148" t="s">
        <v>290</v>
      </c>
      <c r="M25" s="149"/>
      <c r="N25" s="149">
        <f>SUM(N9:N23)</f>
        <v>0</v>
      </c>
      <c r="O25" s="150"/>
      <c r="P25" s="35"/>
      <c r="Q25" s="148"/>
      <c r="R25" s="148" t="s">
        <v>290</v>
      </c>
      <c r="S25" s="149"/>
      <c r="T25" s="149">
        <f>SUM(T9:T23)</f>
        <v>0</v>
      </c>
      <c r="U25" s="150"/>
      <c r="V25" s="35"/>
      <c r="W25" s="148"/>
      <c r="X25" s="148" t="s">
        <v>290</v>
      </c>
      <c r="Y25" s="149"/>
      <c r="Z25" s="149">
        <f>SUM(Z9:Z23)</f>
        <v>0</v>
      </c>
      <c r="AA25" s="150"/>
      <c r="AB25" s="35"/>
      <c r="AC25" s="148"/>
      <c r="AD25" s="148" t="s">
        <v>290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47" ht="16.5" customHeight="1">
      <c r="B26" s="14" t="s">
        <v>728</v>
      </c>
      <c r="D26" s="16" t="s">
        <v>200</v>
      </c>
      <c r="E26" s="24" t="s">
        <v>729</v>
      </c>
      <c r="F26" s="24" t="s">
        <v>730</v>
      </c>
      <c r="G26" s="225">
        <v>810</v>
      </c>
      <c r="H26" s="229"/>
      <c r="I26" s="232"/>
      <c r="J26" s="16" t="s">
        <v>200</v>
      </c>
      <c r="K26" s="223" t="s">
        <v>731</v>
      </c>
      <c r="L26" s="226" t="s">
        <v>732</v>
      </c>
      <c r="M26" s="225">
        <v>2050</v>
      </c>
      <c r="N26" s="229"/>
      <c r="O26" s="232"/>
      <c r="P26" s="16" t="s">
        <v>200</v>
      </c>
      <c r="Q26" s="223" t="s">
        <v>733</v>
      </c>
      <c r="R26" s="366" t="s">
        <v>734</v>
      </c>
      <c r="S26" s="225">
        <v>900</v>
      </c>
      <c r="T26" s="229"/>
      <c r="U26" s="232"/>
      <c r="V26" s="16" t="s">
        <v>200</v>
      </c>
      <c r="W26" s="362" t="s">
        <v>735</v>
      </c>
      <c r="X26" s="224" t="s">
        <v>736</v>
      </c>
      <c r="Y26" s="225">
        <v>1590</v>
      </c>
      <c r="Z26" s="229"/>
      <c r="AA26" s="349"/>
      <c r="AB26" s="16" t="s">
        <v>200</v>
      </c>
      <c r="AC26" s="223" t="s">
        <v>737</v>
      </c>
      <c r="AD26" s="224" t="s">
        <v>738</v>
      </c>
      <c r="AE26" s="225">
        <v>150</v>
      </c>
      <c r="AF26" s="229"/>
      <c r="AG26" s="349"/>
      <c r="AH26" s="16" t="s">
        <v>200</v>
      </c>
      <c r="AI26" s="223" t="s">
        <v>739</v>
      </c>
      <c r="AJ26" s="224" t="s">
        <v>740</v>
      </c>
      <c r="AK26" s="225">
        <v>100</v>
      </c>
      <c r="AL26" s="229"/>
      <c r="AM26" s="142"/>
      <c r="AP26" s="259"/>
      <c r="AQ26" s="260"/>
      <c r="AR26" s="261"/>
      <c r="AT26" s="262"/>
      <c r="AU26" s="262"/>
    </row>
    <row r="27" spans="2:47" ht="16.5" customHeight="1">
      <c r="B27" s="14">
        <v>40135</v>
      </c>
      <c r="D27" s="16" t="s">
        <v>200</v>
      </c>
      <c r="E27" s="24" t="s">
        <v>741</v>
      </c>
      <c r="F27" s="173" t="s">
        <v>742</v>
      </c>
      <c r="G27" s="225">
        <v>2620</v>
      </c>
      <c r="H27" s="229"/>
      <c r="I27" s="232"/>
      <c r="J27" s="16" t="s">
        <v>200</v>
      </c>
      <c r="K27" s="223" t="s">
        <v>743</v>
      </c>
      <c r="L27" s="226" t="s">
        <v>744</v>
      </c>
      <c r="M27" s="225">
        <v>650</v>
      </c>
      <c r="N27" s="229"/>
      <c r="O27" s="232"/>
      <c r="P27" s="16" t="s">
        <v>200</v>
      </c>
      <c r="Q27" s="223" t="s">
        <v>745</v>
      </c>
      <c r="R27" s="366" t="s">
        <v>746</v>
      </c>
      <c r="S27" s="225">
        <v>430</v>
      </c>
      <c r="T27" s="229"/>
      <c r="U27" s="232"/>
      <c r="V27" s="16" t="s">
        <v>200</v>
      </c>
      <c r="W27" s="223" t="s">
        <v>747</v>
      </c>
      <c r="X27" s="224" t="s">
        <v>748</v>
      </c>
      <c r="Y27" s="225">
        <v>1290</v>
      </c>
      <c r="Z27" s="229"/>
      <c r="AA27" s="349"/>
      <c r="AB27" s="16" t="s">
        <v>200</v>
      </c>
      <c r="AC27" s="223" t="s">
        <v>749</v>
      </c>
      <c r="AD27" s="247" t="s">
        <v>750</v>
      </c>
      <c r="AE27" s="225">
        <v>1070</v>
      </c>
      <c r="AF27" s="229"/>
      <c r="AG27" s="349"/>
      <c r="AH27" s="16" t="s">
        <v>200</v>
      </c>
      <c r="AI27" s="223" t="s">
        <v>751</v>
      </c>
      <c r="AJ27" s="355" t="s">
        <v>752</v>
      </c>
      <c r="AK27" s="225">
        <v>2000</v>
      </c>
      <c r="AL27" s="229"/>
      <c r="AM27" s="142"/>
      <c r="AP27" s="259"/>
      <c r="AQ27" s="260"/>
      <c r="AR27" s="261"/>
      <c r="AT27" s="262"/>
      <c r="AU27" s="262"/>
    </row>
    <row r="28" spans="2:47" ht="16.5" customHeight="1">
      <c r="B28" s="22"/>
      <c r="D28" s="16" t="s">
        <v>200</v>
      </c>
      <c r="E28" s="24" t="s">
        <v>753</v>
      </c>
      <c r="F28" s="173" t="s">
        <v>754</v>
      </c>
      <c r="G28" s="225">
        <v>1620</v>
      </c>
      <c r="H28" s="229"/>
      <c r="I28" s="232"/>
      <c r="J28" s="16"/>
      <c r="K28" s="223"/>
      <c r="L28" s="224"/>
      <c r="M28" s="228"/>
      <c r="N28" s="229"/>
      <c r="O28" s="232"/>
      <c r="P28" s="16"/>
      <c r="Q28" s="223"/>
      <c r="R28" s="226"/>
      <c r="S28" s="228"/>
      <c r="T28" s="229"/>
      <c r="U28" s="232"/>
      <c r="V28" s="16" t="s">
        <v>200</v>
      </c>
      <c r="W28" s="223" t="s">
        <v>755</v>
      </c>
      <c r="X28" s="226" t="s">
        <v>756</v>
      </c>
      <c r="Y28" s="225">
        <v>770</v>
      </c>
      <c r="Z28" s="229"/>
      <c r="AA28" s="349"/>
      <c r="AB28" s="16" t="s">
        <v>200</v>
      </c>
      <c r="AC28" s="223" t="s">
        <v>757</v>
      </c>
      <c r="AD28" s="247" t="s">
        <v>758</v>
      </c>
      <c r="AE28" s="329">
        <v>290</v>
      </c>
      <c r="AF28" s="229"/>
      <c r="AG28" s="349"/>
      <c r="AH28" s="16" t="s">
        <v>200</v>
      </c>
      <c r="AI28" s="190" t="s">
        <v>759</v>
      </c>
      <c r="AJ28" s="197" t="s">
        <v>760</v>
      </c>
      <c r="AK28" s="225">
        <v>300</v>
      </c>
      <c r="AL28" s="229"/>
      <c r="AM28" s="142"/>
      <c r="AP28" s="259"/>
      <c r="AQ28" s="260"/>
      <c r="AR28" s="261"/>
      <c r="AT28" s="262"/>
      <c r="AU28" s="262"/>
    </row>
    <row r="29" spans="2:47" ht="16.5" customHeight="1">
      <c r="B29" s="22"/>
      <c r="D29" s="16" t="s">
        <v>200</v>
      </c>
      <c r="E29" s="24" t="s">
        <v>761</v>
      </c>
      <c r="F29" s="24" t="s">
        <v>762</v>
      </c>
      <c r="G29" s="225">
        <v>1250</v>
      </c>
      <c r="H29" s="229"/>
      <c r="I29" s="232"/>
      <c r="J29" s="16"/>
      <c r="K29" s="223"/>
      <c r="L29" s="224"/>
      <c r="M29" s="228"/>
      <c r="N29" s="229"/>
      <c r="O29" s="232"/>
      <c r="P29" s="16"/>
      <c r="Q29" s="223"/>
      <c r="R29" s="224"/>
      <c r="S29" s="228"/>
      <c r="T29" s="229"/>
      <c r="U29" s="232"/>
      <c r="V29" s="16" t="s">
        <v>200</v>
      </c>
      <c r="W29" s="223" t="s">
        <v>763</v>
      </c>
      <c r="X29" s="226" t="s">
        <v>764</v>
      </c>
      <c r="Y29" s="225">
        <v>1290</v>
      </c>
      <c r="Z29" s="229"/>
      <c r="AA29" s="349"/>
      <c r="AB29" s="16" t="s">
        <v>200</v>
      </c>
      <c r="AC29" s="223" t="s">
        <v>765</v>
      </c>
      <c r="AD29" s="224" t="s">
        <v>766</v>
      </c>
      <c r="AE29" s="225">
        <v>130</v>
      </c>
      <c r="AF29" s="229"/>
      <c r="AG29" s="349"/>
      <c r="AH29" s="16" t="s">
        <v>200</v>
      </c>
      <c r="AI29" s="190" t="s">
        <v>767</v>
      </c>
      <c r="AJ29" s="197" t="s">
        <v>768</v>
      </c>
      <c r="AK29" s="225">
        <v>400</v>
      </c>
      <c r="AL29" s="229"/>
      <c r="AM29" s="142"/>
      <c r="AP29" s="259"/>
      <c r="AQ29" s="260"/>
      <c r="AR29" s="261"/>
      <c r="AT29" s="262"/>
      <c r="AU29" s="262"/>
    </row>
    <row r="30" spans="2:47" ht="16.5" customHeight="1">
      <c r="B30" s="22"/>
      <c r="D30" s="16" t="s">
        <v>200</v>
      </c>
      <c r="E30" s="24" t="s">
        <v>769</v>
      </c>
      <c r="F30" s="371" t="s">
        <v>770</v>
      </c>
      <c r="G30" s="225">
        <v>1770</v>
      </c>
      <c r="H30" s="229"/>
      <c r="I30" s="232"/>
      <c r="J30" s="16"/>
      <c r="K30" s="223"/>
      <c r="L30" s="224"/>
      <c r="M30" s="228"/>
      <c r="N30" s="229"/>
      <c r="O30" s="232"/>
      <c r="P30" s="16"/>
      <c r="Q30" s="223"/>
      <c r="R30" s="224"/>
      <c r="S30" s="228"/>
      <c r="T30" s="229"/>
      <c r="U30" s="232"/>
      <c r="V30" s="16"/>
      <c r="W30" s="223"/>
      <c r="X30" s="226"/>
      <c r="Y30" s="228"/>
      <c r="Z30" s="229"/>
      <c r="AA30" s="349"/>
      <c r="AB30" s="16"/>
      <c r="AC30" s="223"/>
      <c r="AD30" s="224"/>
      <c r="AE30" s="228"/>
      <c r="AF30" s="229"/>
      <c r="AG30" s="349"/>
      <c r="AH30" s="16" t="s">
        <v>200</v>
      </c>
      <c r="AI30" s="190" t="s">
        <v>771</v>
      </c>
      <c r="AJ30" s="197" t="s">
        <v>772</v>
      </c>
      <c r="AK30" s="225">
        <v>350</v>
      </c>
      <c r="AL30" s="229"/>
      <c r="AM30" s="142"/>
      <c r="AP30" s="259"/>
      <c r="AQ30" s="260"/>
      <c r="AR30" s="261"/>
      <c r="AT30" s="262"/>
      <c r="AU30" s="262"/>
    </row>
    <row r="31" spans="2:47" ht="16.5" customHeight="1">
      <c r="B31" s="22"/>
      <c r="D31" s="16" t="s">
        <v>200</v>
      </c>
      <c r="E31" s="24" t="s">
        <v>773</v>
      </c>
      <c r="F31" s="24" t="s">
        <v>774</v>
      </c>
      <c r="G31" s="225">
        <v>810</v>
      </c>
      <c r="H31" s="229"/>
      <c r="I31" s="232"/>
      <c r="J31" s="16"/>
      <c r="K31" s="223"/>
      <c r="L31" s="224"/>
      <c r="M31" s="228"/>
      <c r="N31" s="229"/>
      <c r="O31" s="232"/>
      <c r="P31" s="138"/>
      <c r="Q31" s="223"/>
      <c r="R31" s="224"/>
      <c r="S31" s="228"/>
      <c r="T31" s="229"/>
      <c r="U31" s="232"/>
      <c r="V31" s="16"/>
      <c r="W31" s="223"/>
      <c r="X31" s="226"/>
      <c r="Y31" s="228"/>
      <c r="Z31" s="229"/>
      <c r="AA31" s="349"/>
      <c r="AB31" s="16"/>
      <c r="AC31" s="223"/>
      <c r="AD31" s="226"/>
      <c r="AE31" s="228"/>
      <c r="AF31" s="229"/>
      <c r="AG31" s="349"/>
      <c r="AH31" s="16" t="s">
        <v>200</v>
      </c>
      <c r="AI31" s="190" t="s">
        <v>775</v>
      </c>
      <c r="AJ31" s="197" t="s">
        <v>776</v>
      </c>
      <c r="AK31" s="225">
        <v>250</v>
      </c>
      <c r="AL31" s="229"/>
      <c r="AM31" s="142"/>
      <c r="AP31" s="259"/>
      <c r="AQ31" s="260"/>
      <c r="AR31" s="261"/>
      <c r="AT31" s="262"/>
      <c r="AU31" s="262"/>
    </row>
    <row r="32" spans="2:47" ht="16.5" customHeight="1">
      <c r="B32" s="22"/>
      <c r="D32" s="16" t="s">
        <v>200</v>
      </c>
      <c r="E32" s="24" t="s">
        <v>777</v>
      </c>
      <c r="F32" s="24" t="s">
        <v>778</v>
      </c>
      <c r="G32" s="225">
        <v>1550</v>
      </c>
      <c r="H32" s="229"/>
      <c r="I32" s="232"/>
      <c r="J32" s="16"/>
      <c r="K32" s="223"/>
      <c r="L32" s="224"/>
      <c r="M32" s="228"/>
      <c r="N32" s="229"/>
      <c r="O32" s="232"/>
      <c r="P32" s="138"/>
      <c r="Q32" s="223"/>
      <c r="R32" s="366"/>
      <c r="S32" s="228"/>
      <c r="T32" s="229"/>
      <c r="U32" s="232"/>
      <c r="V32" s="16"/>
      <c r="W32" s="223"/>
      <c r="X32" s="226"/>
      <c r="Y32" s="354"/>
      <c r="Z32" s="229"/>
      <c r="AA32" s="349"/>
      <c r="AB32" s="16"/>
      <c r="AC32" s="223"/>
      <c r="AD32" s="224"/>
      <c r="AE32" s="228"/>
      <c r="AF32" s="229"/>
      <c r="AG32" s="349"/>
      <c r="AH32" s="16" t="s">
        <v>200</v>
      </c>
      <c r="AI32" s="190" t="s">
        <v>779</v>
      </c>
      <c r="AJ32" s="197" t="s">
        <v>780</v>
      </c>
      <c r="AK32" s="225">
        <v>600</v>
      </c>
      <c r="AL32" s="229"/>
      <c r="AM32" s="142"/>
      <c r="AP32" s="259"/>
      <c r="AQ32" s="260"/>
      <c r="AR32" s="261"/>
      <c r="AT32" s="262"/>
      <c r="AU32" s="262"/>
    </row>
    <row r="33" spans="2:47" ht="15.75" customHeight="1">
      <c r="B33" s="22"/>
      <c r="D33" s="16" t="s">
        <v>200</v>
      </c>
      <c r="E33" s="24" t="s">
        <v>781</v>
      </c>
      <c r="F33" s="24" t="s">
        <v>782</v>
      </c>
      <c r="G33" s="225">
        <v>2500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/>
      <c r="R33" s="366"/>
      <c r="S33" s="228"/>
      <c r="T33" s="229"/>
      <c r="U33" s="232"/>
      <c r="V33" s="16"/>
      <c r="W33" s="223"/>
      <c r="X33" s="226" t="s">
        <v>290</v>
      </c>
      <c r="Y33" s="225"/>
      <c r="Z33" s="229"/>
      <c r="AA33" s="349"/>
      <c r="AB33" s="16"/>
      <c r="AC33" s="223"/>
      <c r="AD33" s="224"/>
      <c r="AE33" s="228"/>
      <c r="AF33" s="229"/>
      <c r="AG33" s="349"/>
      <c r="AH33" s="16" t="s">
        <v>200</v>
      </c>
      <c r="AI33" s="190" t="s">
        <v>783</v>
      </c>
      <c r="AJ33" s="197" t="s">
        <v>784</v>
      </c>
      <c r="AK33" s="225">
        <v>600</v>
      </c>
      <c r="AL33" s="229"/>
      <c r="AM33" s="142"/>
      <c r="AR33" s="261"/>
      <c r="AT33" s="262"/>
      <c r="AU33" s="262"/>
    </row>
    <row r="34" spans="2:47" ht="15.75" customHeight="1">
      <c r="B34" s="23"/>
      <c r="D34" s="16"/>
      <c r="E34" s="24"/>
      <c r="F34" s="173"/>
      <c r="G34" s="198"/>
      <c r="H34" s="229"/>
      <c r="I34" s="232"/>
      <c r="J34" s="16"/>
      <c r="K34" s="223"/>
      <c r="L34" s="223"/>
      <c r="M34" s="225"/>
      <c r="N34" s="229"/>
      <c r="O34" s="232"/>
      <c r="P34" s="16"/>
      <c r="Q34" s="223"/>
      <c r="R34" s="366"/>
      <c r="S34" s="228"/>
      <c r="T34" s="229"/>
      <c r="U34" s="232"/>
      <c r="V34" s="138"/>
      <c r="W34" s="223"/>
      <c r="X34" s="223" t="s">
        <v>290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200</v>
      </c>
      <c r="AI34" s="190" t="s">
        <v>785</v>
      </c>
      <c r="AJ34" s="197" t="s">
        <v>786</v>
      </c>
      <c r="AK34" s="225">
        <v>600</v>
      </c>
      <c r="AL34" s="229"/>
      <c r="AM34" s="142"/>
      <c r="AP34" s="259"/>
      <c r="AQ34" s="260"/>
      <c r="AR34" s="261"/>
      <c r="AT34" s="262"/>
      <c r="AU34" s="262"/>
    </row>
    <row r="35" spans="2:47" ht="16.5" customHeight="1">
      <c r="B35" s="22"/>
      <c r="D35" s="16"/>
      <c r="E35" s="24"/>
      <c r="F35" s="173"/>
      <c r="G35" s="228"/>
      <c r="H35" s="229"/>
      <c r="I35" s="232"/>
      <c r="J35" s="16"/>
      <c r="K35" s="223"/>
      <c r="L35" s="226"/>
      <c r="M35" s="225"/>
      <c r="N35" s="229"/>
      <c r="O35" s="232"/>
      <c r="P35" s="16"/>
      <c r="Q35" s="223"/>
      <c r="R35" s="224"/>
      <c r="S35" s="228"/>
      <c r="T35" s="229"/>
      <c r="U35" s="232"/>
      <c r="V35" s="138"/>
      <c r="W35" s="223"/>
      <c r="X35" s="223" t="s">
        <v>290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200</v>
      </c>
      <c r="AI35" s="190" t="s">
        <v>787</v>
      </c>
      <c r="AJ35" s="197" t="s">
        <v>788</v>
      </c>
      <c r="AK35" s="225">
        <v>100</v>
      </c>
      <c r="AL35" s="229"/>
      <c r="AM35" s="142"/>
      <c r="AP35" s="259"/>
      <c r="AQ35" s="260"/>
      <c r="AR35" s="261"/>
      <c r="AT35" s="262"/>
      <c r="AU35" s="262"/>
    </row>
    <row r="36" spans="2:47" ht="16.5" customHeight="1">
      <c r="B36" s="22"/>
      <c r="D36" s="16"/>
      <c r="E36" s="24"/>
      <c r="F36" s="24"/>
      <c r="G36" s="228"/>
      <c r="H36" s="229"/>
      <c r="I36" s="232"/>
      <c r="J36" s="138"/>
      <c r="K36" s="223"/>
      <c r="L36" s="223" t="s">
        <v>290</v>
      </c>
      <c r="M36" s="225"/>
      <c r="N36" s="229"/>
      <c r="O36" s="232"/>
      <c r="P36" s="16"/>
      <c r="Q36" s="223"/>
      <c r="R36" s="224"/>
      <c r="S36" s="228"/>
      <c r="T36" s="229"/>
      <c r="U36" s="232"/>
      <c r="V36" s="138"/>
      <c r="W36" s="223"/>
      <c r="X36" s="223" t="s">
        <v>290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200</v>
      </c>
      <c r="AI36" s="190" t="s">
        <v>789</v>
      </c>
      <c r="AJ36" s="197" t="s">
        <v>790</v>
      </c>
      <c r="AK36" s="225">
        <v>250</v>
      </c>
      <c r="AL36" s="229"/>
      <c r="AM36" s="142"/>
      <c r="AP36" s="259"/>
      <c r="AQ36" s="260"/>
      <c r="AR36" s="261"/>
      <c r="AT36" s="262"/>
      <c r="AU36" s="262"/>
    </row>
    <row r="37" spans="2:47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3"/>
      <c r="M37" s="225"/>
      <c r="N37" s="229"/>
      <c r="O37" s="232"/>
      <c r="P37" s="16"/>
      <c r="Q37" s="223"/>
      <c r="R37" s="224"/>
      <c r="S37" s="228"/>
      <c r="T37" s="229"/>
      <c r="U37" s="232"/>
      <c r="V37" s="16"/>
      <c r="W37" s="223"/>
      <c r="X37" s="226" t="s">
        <v>290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200</v>
      </c>
      <c r="AI37" s="190" t="s">
        <v>791</v>
      </c>
      <c r="AJ37" s="197" t="s">
        <v>792</v>
      </c>
      <c r="AK37" s="225">
        <v>10</v>
      </c>
      <c r="AL37" s="229"/>
      <c r="AM37" s="142"/>
      <c r="AP37" s="259"/>
      <c r="AQ37" s="260"/>
      <c r="AR37" s="261"/>
      <c r="AT37" s="262"/>
      <c r="AU37" s="262"/>
    </row>
    <row r="38" spans="2:47" ht="16.5" customHeight="1">
      <c r="B38" s="22"/>
      <c r="D38" s="16"/>
      <c r="E38" s="24"/>
      <c r="F38" s="24"/>
      <c r="G38" s="228"/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290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200</v>
      </c>
      <c r="AI38" s="190" t="s">
        <v>793</v>
      </c>
      <c r="AJ38" s="197" t="s">
        <v>794</v>
      </c>
      <c r="AK38" s="329">
        <v>120</v>
      </c>
      <c r="AL38" s="229"/>
      <c r="AM38" s="142"/>
      <c r="AP38" s="259"/>
      <c r="AQ38" s="260"/>
      <c r="AR38" s="261"/>
      <c r="AT38" s="262"/>
      <c r="AU38" s="262"/>
    </row>
    <row r="39" spans="2:47" ht="16.5" customHeight="1">
      <c r="B39" s="22"/>
      <c r="D39" s="16"/>
      <c r="E39" s="24"/>
      <c r="F39" s="173"/>
      <c r="G39" s="228"/>
      <c r="H39" s="229"/>
      <c r="I39" s="232"/>
      <c r="J39" s="138"/>
      <c r="K39" s="223"/>
      <c r="L39" s="223" t="s">
        <v>290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290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200</v>
      </c>
      <c r="AI39" s="190" t="s">
        <v>795</v>
      </c>
      <c r="AJ39" s="382" t="s">
        <v>796</v>
      </c>
      <c r="AK39" s="225">
        <v>600</v>
      </c>
      <c r="AL39" s="229"/>
      <c r="AM39" s="142"/>
      <c r="AP39" s="259"/>
      <c r="AQ39" s="260"/>
      <c r="AR39" s="261"/>
      <c r="AT39" s="262"/>
      <c r="AU39" s="262"/>
    </row>
    <row r="40" spans="2:47" ht="16.5" customHeight="1">
      <c r="B40" s="22"/>
      <c r="D40" s="16"/>
      <c r="E40" s="24"/>
      <c r="F40" s="24"/>
      <c r="G40" s="228"/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200</v>
      </c>
      <c r="AI40" s="190" t="s">
        <v>797</v>
      </c>
      <c r="AJ40" s="197" t="s">
        <v>798</v>
      </c>
      <c r="AK40" s="329">
        <v>10</v>
      </c>
      <c r="AL40" s="229"/>
      <c r="AM40" s="142"/>
      <c r="AP40" s="257"/>
      <c r="AQ40" s="260"/>
      <c r="AR40" s="261"/>
    </row>
    <row r="41" spans="2:47" ht="16.5" customHeight="1">
      <c r="B41" s="22"/>
      <c r="D41" s="16"/>
      <c r="E41" s="24"/>
      <c r="F41" s="24"/>
      <c r="G41" s="228"/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200</v>
      </c>
      <c r="AI41" s="190" t="s">
        <v>799</v>
      </c>
      <c r="AJ41" s="197" t="s">
        <v>800</v>
      </c>
      <c r="AK41" s="329">
        <v>600</v>
      </c>
      <c r="AL41" s="229"/>
      <c r="AM41" s="142"/>
      <c r="AP41" s="257"/>
      <c r="AQ41" s="260"/>
      <c r="AR41" s="261"/>
    </row>
    <row r="42" spans="2:47" ht="16.5" customHeight="1">
      <c r="B42" s="22"/>
      <c r="D42" s="16"/>
      <c r="E42" s="24"/>
      <c r="F42" s="24"/>
      <c r="G42" s="228"/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200</v>
      </c>
      <c r="AI42" s="190" t="s">
        <v>801</v>
      </c>
      <c r="AJ42" s="197" t="s">
        <v>802</v>
      </c>
      <c r="AK42" s="329">
        <v>50</v>
      </c>
      <c r="AL42" s="183"/>
      <c r="AM42" s="142"/>
      <c r="AP42" s="257"/>
      <c r="AQ42" s="260"/>
      <c r="AR42" s="261"/>
    </row>
    <row r="43" spans="2:47" ht="16.5" customHeight="1">
      <c r="B43" s="22"/>
      <c r="D43" s="16"/>
      <c r="E43" s="24"/>
      <c r="F43" s="24"/>
      <c r="G43" s="228"/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200</v>
      </c>
      <c r="AI43" s="223" t="s">
        <v>803</v>
      </c>
      <c r="AJ43" s="355" t="s">
        <v>804</v>
      </c>
      <c r="AK43" s="329">
        <v>50</v>
      </c>
      <c r="AL43" s="183"/>
      <c r="AM43" s="142"/>
      <c r="AP43" s="257"/>
      <c r="AQ43" s="260"/>
      <c r="AR43" s="261"/>
    </row>
    <row r="44" spans="2:47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200</v>
      </c>
      <c r="AI44" s="223" t="s">
        <v>805</v>
      </c>
      <c r="AJ44" s="355" t="s">
        <v>806</v>
      </c>
      <c r="AK44" s="329">
        <v>150</v>
      </c>
      <c r="AL44" s="183"/>
      <c r="AM44" s="142"/>
      <c r="AP44" s="257"/>
      <c r="AQ44" s="260"/>
      <c r="AR44" s="261"/>
    </row>
    <row r="45" spans="2:47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200</v>
      </c>
      <c r="AI45" s="223" t="s">
        <v>807</v>
      </c>
      <c r="AJ45" s="355" t="s">
        <v>808</v>
      </c>
      <c r="AK45" s="329">
        <v>500</v>
      </c>
      <c r="AL45" s="183"/>
      <c r="AM45" s="142"/>
      <c r="AP45" s="257"/>
      <c r="AQ45" s="260"/>
      <c r="AR45" s="261"/>
    </row>
    <row r="46" spans="2:47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200</v>
      </c>
      <c r="AI46" s="223" t="s">
        <v>809</v>
      </c>
      <c r="AJ46" s="355" t="s">
        <v>810</v>
      </c>
      <c r="AK46" s="329">
        <v>100</v>
      </c>
      <c r="AL46" s="183"/>
      <c r="AM46" s="142"/>
      <c r="AP46" s="257"/>
      <c r="AQ46" s="260"/>
      <c r="AR46" s="261"/>
    </row>
    <row r="47" spans="2:47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200</v>
      </c>
      <c r="AI47" s="223" t="s">
        <v>811</v>
      </c>
      <c r="AJ47" s="355" t="s">
        <v>812</v>
      </c>
      <c r="AK47" s="329">
        <v>650</v>
      </c>
      <c r="AL47" s="183"/>
      <c r="AM47" s="142"/>
      <c r="AP47" s="257"/>
      <c r="AQ47" s="260"/>
      <c r="AR47" s="261"/>
    </row>
    <row r="48" spans="2:47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200</v>
      </c>
      <c r="AI48" s="223" t="s">
        <v>813</v>
      </c>
      <c r="AJ48" s="355" t="s">
        <v>814</v>
      </c>
      <c r="AK48" s="329">
        <v>30</v>
      </c>
      <c r="AL48" s="133"/>
      <c r="AM48" s="142"/>
      <c r="AP48" s="257"/>
      <c r="AQ48" s="260"/>
      <c r="AR48" s="261"/>
    </row>
    <row r="49" spans="2:44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 t="s">
        <v>200</v>
      </c>
      <c r="AI49" s="223" t="s">
        <v>815</v>
      </c>
      <c r="AJ49" s="224" t="s">
        <v>816</v>
      </c>
      <c r="AK49" s="389">
        <v>60</v>
      </c>
      <c r="AL49" s="133"/>
      <c r="AM49" s="142"/>
      <c r="AP49" s="257"/>
      <c r="AQ49" s="260"/>
      <c r="AR49" s="261"/>
    </row>
    <row r="50" spans="2:44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817</v>
      </c>
      <c r="AJ50" s="224" t="s">
        <v>818</v>
      </c>
      <c r="AK50" s="227" t="s">
        <v>333</v>
      </c>
      <c r="AL50" s="133"/>
      <c r="AM50" s="142"/>
      <c r="AP50" s="257"/>
      <c r="AQ50" s="260"/>
      <c r="AR50" s="261"/>
    </row>
    <row r="51" spans="2:44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819</v>
      </c>
      <c r="AJ51" s="224" t="s">
        <v>820</v>
      </c>
      <c r="AK51" s="227" t="s">
        <v>333</v>
      </c>
      <c r="AL51" s="133"/>
      <c r="AM51" s="142"/>
      <c r="AP51" s="257"/>
      <c r="AQ51" s="260"/>
      <c r="AR51" s="261"/>
    </row>
    <row r="52" spans="2:44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821</v>
      </c>
      <c r="AJ52" s="224" t="s">
        <v>822</v>
      </c>
      <c r="AK52" s="227" t="s">
        <v>333</v>
      </c>
      <c r="AL52" s="133"/>
      <c r="AM52" s="142"/>
    </row>
    <row r="53" spans="2:44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290</v>
      </c>
      <c r="S53" s="135"/>
      <c r="T53" s="133"/>
      <c r="U53" s="139"/>
      <c r="V53" s="16"/>
      <c r="W53" s="20"/>
      <c r="X53" s="21" t="s">
        <v>290</v>
      </c>
      <c r="Y53" s="135"/>
      <c r="Z53" s="133"/>
      <c r="AA53" s="141"/>
      <c r="AB53" s="16"/>
      <c r="AC53" s="20"/>
      <c r="AD53" s="21" t="s">
        <v>290</v>
      </c>
      <c r="AE53" s="135"/>
      <c r="AF53" s="133"/>
      <c r="AG53" s="141"/>
      <c r="AH53" s="16"/>
      <c r="AI53" s="190" t="s">
        <v>823</v>
      </c>
      <c r="AJ53" s="197" t="s">
        <v>824</v>
      </c>
      <c r="AK53" s="227" t="s">
        <v>333</v>
      </c>
      <c r="AL53" s="133"/>
      <c r="AM53" s="142"/>
    </row>
    <row r="54" spans="2:44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290</v>
      </c>
      <c r="M54" s="135"/>
      <c r="N54" s="133"/>
      <c r="O54" s="139"/>
      <c r="P54" s="16"/>
      <c r="Q54" s="20"/>
      <c r="R54" s="21" t="s">
        <v>290</v>
      </c>
      <c r="S54" s="135"/>
      <c r="T54" s="133"/>
      <c r="U54" s="139"/>
      <c r="V54" s="16"/>
      <c r="W54" s="20"/>
      <c r="X54" s="21" t="s">
        <v>290</v>
      </c>
      <c r="Y54" s="135"/>
      <c r="Z54" s="133"/>
      <c r="AA54" s="141"/>
      <c r="AB54" s="16"/>
      <c r="AC54" s="20"/>
      <c r="AD54" s="21" t="s">
        <v>290</v>
      </c>
      <c r="AE54" s="135"/>
      <c r="AF54" s="133"/>
      <c r="AG54" s="141"/>
      <c r="AH54" s="185"/>
      <c r="AI54" s="223" t="s">
        <v>825</v>
      </c>
      <c r="AJ54" s="224"/>
      <c r="AK54" s="228" t="s">
        <v>537</v>
      </c>
      <c r="AL54" s="133"/>
      <c r="AM54" s="142"/>
    </row>
    <row r="55" spans="2:44" ht="15.75" customHeight="1">
      <c r="B55" s="25" t="s">
        <v>338</v>
      </c>
      <c r="C55" s="26">
        <f>SUM(G55:AM55)</f>
        <v>32020</v>
      </c>
      <c r="D55" s="27"/>
      <c r="E55" s="143"/>
      <c r="F55" s="143" t="s">
        <v>290</v>
      </c>
      <c r="G55" s="144">
        <f>SUM(G26:G54)</f>
        <v>12930</v>
      </c>
      <c r="H55" s="144"/>
      <c r="I55" s="145"/>
      <c r="J55" s="27"/>
      <c r="K55" s="143"/>
      <c r="L55" s="143" t="s">
        <v>290</v>
      </c>
      <c r="M55" s="144">
        <f>SUM(M26:M54)</f>
        <v>2700</v>
      </c>
      <c r="N55" s="144"/>
      <c r="O55" s="145"/>
      <c r="P55" s="27"/>
      <c r="Q55" s="143"/>
      <c r="R55" s="143" t="s">
        <v>290</v>
      </c>
      <c r="S55" s="144">
        <f>SUM(S26:S54)</f>
        <v>1330</v>
      </c>
      <c r="T55" s="144"/>
      <c r="U55" s="145"/>
      <c r="V55" s="27"/>
      <c r="W55" s="143"/>
      <c r="X55" s="143" t="s">
        <v>290</v>
      </c>
      <c r="Y55" s="144">
        <f>SUM(Y26:Y54)</f>
        <v>4940</v>
      </c>
      <c r="Z55" s="144"/>
      <c r="AA55" s="145"/>
      <c r="AB55" s="27"/>
      <c r="AC55" s="143"/>
      <c r="AD55" s="143" t="s">
        <v>290</v>
      </c>
      <c r="AE55" s="144">
        <f>SUM(AE26:AE54)</f>
        <v>1640</v>
      </c>
      <c r="AF55" s="144"/>
      <c r="AG55" s="146"/>
      <c r="AH55" s="31"/>
      <c r="AI55" s="28"/>
      <c r="AJ55" s="28"/>
      <c r="AK55" s="144">
        <f>SUM(AK26:AK54)</f>
        <v>8480</v>
      </c>
      <c r="AL55" s="144"/>
      <c r="AM55" s="32"/>
    </row>
    <row r="56" spans="2:44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SUM(H26:H54)</f>
        <v>0</v>
      </c>
      <c r="I56" s="150"/>
      <c r="J56" s="35"/>
      <c r="K56" s="148"/>
      <c r="L56" s="148" t="s">
        <v>290</v>
      </c>
      <c r="M56" s="149"/>
      <c r="N56" s="149">
        <f>SUM(N26:N54)</f>
        <v>0</v>
      </c>
      <c r="O56" s="150"/>
      <c r="P56" s="35"/>
      <c r="Q56" s="148"/>
      <c r="R56" s="148" t="s">
        <v>290</v>
      </c>
      <c r="S56" s="149"/>
      <c r="T56" s="149">
        <f>SUM(T26:T54)</f>
        <v>0</v>
      </c>
      <c r="U56" s="150"/>
      <c r="V56" s="35"/>
      <c r="W56" s="148"/>
      <c r="X56" s="148" t="s">
        <v>290</v>
      </c>
      <c r="Y56" s="149"/>
      <c r="Z56" s="149">
        <f>SUM(Z26:Z54)</f>
        <v>0</v>
      </c>
      <c r="AA56" s="150"/>
      <c r="AB56" s="35"/>
      <c r="AC56" s="148"/>
      <c r="AD56" s="148" t="s">
        <v>290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4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SUM(G24,G55)</f>
        <v>22740</v>
      </c>
      <c r="H57" s="166">
        <f>SUM(H56,H25)</f>
        <v>0</v>
      </c>
      <c r="I57" s="48"/>
      <c r="J57" s="46"/>
      <c r="K57" s="165"/>
      <c r="L57" s="165"/>
      <c r="M57" s="166">
        <f>SUM(M24,M55)</f>
        <v>3480</v>
      </c>
      <c r="N57" s="166">
        <f>SUM(N56,N25)</f>
        <v>0</v>
      </c>
      <c r="O57" s="48"/>
      <c r="P57" s="46"/>
      <c r="Q57" s="165"/>
      <c r="R57" s="165" t="s">
        <v>290</v>
      </c>
      <c r="S57" s="166">
        <f>SUM(S24,S55)</f>
        <v>3420</v>
      </c>
      <c r="T57" s="166">
        <f>SUM(T56,T25)</f>
        <v>0</v>
      </c>
      <c r="U57" s="48"/>
      <c r="V57" s="46"/>
      <c r="W57" s="165"/>
      <c r="X57" s="165"/>
      <c r="Y57" s="166">
        <f>SUM(Y24,Y55)</f>
        <v>7880</v>
      </c>
      <c r="Z57" s="166">
        <f>SUM(Z56,Z25)</f>
        <v>0</v>
      </c>
      <c r="AA57" s="48"/>
      <c r="AB57" s="46"/>
      <c r="AC57" s="165"/>
      <c r="AD57" s="165"/>
      <c r="AE57" s="166">
        <f>SUM(AE24,AE55)</f>
        <v>2160</v>
      </c>
      <c r="AF57" s="166">
        <f>SUM(AF56,AF25)</f>
        <v>0</v>
      </c>
      <c r="AG57" s="49"/>
      <c r="AH57" s="46"/>
      <c r="AI57" s="47"/>
      <c r="AJ57" s="47"/>
      <c r="AK57" s="166">
        <f>SUM(AK24,AK55)</f>
        <v>14490</v>
      </c>
      <c r="AL57" s="166">
        <f>SUM(AL56,AL25)</f>
        <v>0</v>
      </c>
      <c r="AM57" s="50"/>
    </row>
    <row r="58" spans="2:44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44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4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4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4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44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44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97" t="s">
        <v>826</v>
      </c>
      <c r="P67" s="97" t="s">
        <v>827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97" t="s">
        <v>828</v>
      </c>
      <c r="AC67" s="97"/>
      <c r="AE67" s="97"/>
      <c r="AM67" s="98"/>
    </row>
    <row r="68" spans="2:39" ht="15.75" customHeight="1">
      <c r="D68" s="97" t="s">
        <v>829</v>
      </c>
      <c r="E68" s="97"/>
      <c r="I68" s="19"/>
      <c r="J68" s="61"/>
      <c r="P68" s="97" t="s">
        <v>830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97" t="s">
        <v>831</v>
      </c>
      <c r="AC68" s="97"/>
      <c r="AE68" s="97"/>
    </row>
    <row r="69" spans="2:39" ht="15.75" customHeight="1">
      <c r="D69" s="97" t="s">
        <v>832</v>
      </c>
      <c r="I69" s="19"/>
      <c r="J69" s="61"/>
      <c r="P69" s="402" t="s">
        <v>833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/>
      <c r="AC69" s="97"/>
      <c r="AE69" s="97"/>
    </row>
    <row r="70" spans="2:39" ht="15.95" customHeight="1">
      <c r="D70" s="97" t="s">
        <v>660</v>
      </c>
      <c r="I70" s="19"/>
      <c r="J70" s="61"/>
      <c r="P70" s="97" t="s">
        <v>834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97"/>
      <c r="AC70" s="97"/>
      <c r="AE70" s="97"/>
    </row>
    <row r="71" spans="2:39" ht="15.95" customHeight="1">
      <c r="D71" s="97" t="s">
        <v>835</v>
      </c>
      <c r="E71" s="97"/>
      <c r="P71" s="97"/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97"/>
    </row>
    <row r="72" spans="2:39" ht="15.95" customHeight="1">
      <c r="E72" s="97"/>
      <c r="O72" s="97"/>
      <c r="P72" s="222"/>
      <c r="Q72" s="217"/>
      <c r="R72" s="380"/>
      <c r="S72" s="380" t="s">
        <v>290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290</v>
      </c>
      <c r="S73" s="61" t="s">
        <v>290</v>
      </c>
      <c r="V73" s="61"/>
      <c r="W73" s="19"/>
    </row>
    <row r="74" spans="2:39" ht="15.95" customHeight="1">
      <c r="F74" s="61" t="s">
        <v>290</v>
      </c>
      <c r="S74" s="61" t="s">
        <v>290</v>
      </c>
      <c r="V74" s="61"/>
      <c r="W74" s="19"/>
    </row>
    <row r="75" spans="2:39" ht="15.95" customHeight="1">
      <c r="F75" s="61" t="s">
        <v>290</v>
      </c>
      <c r="S75" s="61" t="s">
        <v>290</v>
      </c>
      <c r="V75" s="61"/>
      <c r="W75" s="19"/>
      <c r="AC75" s="97"/>
    </row>
    <row r="76" spans="2:39" ht="15.95" customHeight="1">
      <c r="F76" s="61" t="s">
        <v>290</v>
      </c>
      <c r="Q76" s="97"/>
      <c r="AC76" s="97"/>
      <c r="AD76" s="97"/>
    </row>
    <row r="77" spans="2:39" ht="15.95" customHeight="1">
      <c r="F77" s="61" t="s">
        <v>290</v>
      </c>
      <c r="R77" s="61" t="s">
        <v>290</v>
      </c>
    </row>
    <row r="78" spans="2:39" ht="15.95" customHeight="1">
      <c r="F78" s="61" t="s">
        <v>290</v>
      </c>
      <c r="R78" s="61" t="s">
        <v>290</v>
      </c>
    </row>
    <row r="79" spans="2:39" ht="15.95" customHeight="1">
      <c r="F79" s="61" t="s">
        <v>290</v>
      </c>
      <c r="R79" s="61" t="s">
        <v>290</v>
      </c>
    </row>
    <row r="80" spans="2:39" ht="15.95" customHeight="1">
      <c r="F80" s="61" t="s">
        <v>290</v>
      </c>
      <c r="R80" s="61" t="s">
        <v>290</v>
      </c>
    </row>
    <row r="81" spans="6:18" ht="15.95" customHeight="1">
      <c r="F81" s="61" t="s">
        <v>290</v>
      </c>
      <c r="R81" s="61" t="s">
        <v>290</v>
      </c>
    </row>
    <row r="82" spans="6:18" ht="15.95" customHeight="1">
      <c r="F82" s="61" t="s">
        <v>290</v>
      </c>
      <c r="R82" s="61" t="s">
        <v>290</v>
      </c>
    </row>
    <row r="83" spans="6:18" ht="15.95" customHeight="1">
      <c r="F83" s="61" t="s">
        <v>290</v>
      </c>
      <c r="R83" s="61" t="s">
        <v>290</v>
      </c>
    </row>
    <row r="84" spans="6:18" ht="15.95" customHeight="1">
      <c r="F84" s="61" t="s">
        <v>290</v>
      </c>
      <c r="R84" s="61" t="s">
        <v>290</v>
      </c>
    </row>
    <row r="85" spans="6:18" ht="15.95" customHeight="1">
      <c r="F85" s="61" t="s">
        <v>290</v>
      </c>
      <c r="R85" s="61" t="s">
        <v>290</v>
      </c>
    </row>
    <row r="86" spans="6:18" ht="15.95" customHeight="1">
      <c r="F86" s="61" t="s">
        <v>290</v>
      </c>
      <c r="R86" s="61" t="s">
        <v>290</v>
      </c>
    </row>
    <row r="87" spans="6:18" ht="15.95" customHeight="1">
      <c r="F87" s="61" t="s">
        <v>290</v>
      </c>
      <c r="R87" s="61" t="s">
        <v>290</v>
      </c>
    </row>
    <row r="88" spans="6:18" ht="15.95" customHeight="1">
      <c r="F88" s="61" t="s">
        <v>290</v>
      </c>
      <c r="R88" s="61" t="s">
        <v>290</v>
      </c>
    </row>
    <row r="89" spans="6:18" ht="15.95" customHeight="1">
      <c r="F89" s="61" t="s">
        <v>290</v>
      </c>
      <c r="R89" s="61" t="s">
        <v>290</v>
      </c>
    </row>
    <row r="90" spans="6:18" ht="15.95" customHeight="1">
      <c r="F90" s="61" t="s">
        <v>290</v>
      </c>
      <c r="R90" s="61" t="s">
        <v>290</v>
      </c>
    </row>
    <row r="91" spans="6:18" ht="15.95" customHeight="1">
      <c r="F91" s="61" t="s">
        <v>290</v>
      </c>
      <c r="R91" s="61" t="s">
        <v>290</v>
      </c>
    </row>
    <row r="92" spans="6:18" ht="15.95" customHeight="1">
      <c r="F92" s="61" t="s">
        <v>290</v>
      </c>
      <c r="R92" s="61" t="s">
        <v>290</v>
      </c>
    </row>
    <row r="93" spans="6:18" ht="15.95" customHeight="1">
      <c r="F93" s="61" t="s">
        <v>290</v>
      </c>
      <c r="R93" s="61" t="s">
        <v>290</v>
      </c>
    </row>
    <row r="94" spans="6:18" ht="15.95" customHeight="1">
      <c r="F94" s="61" t="s">
        <v>290</v>
      </c>
      <c r="R94" s="61" t="s">
        <v>290</v>
      </c>
    </row>
    <row r="95" spans="6:18" ht="15.95" customHeight="1">
      <c r="F95" s="61" t="s">
        <v>290</v>
      </c>
      <c r="R95" s="61" t="s">
        <v>290</v>
      </c>
    </row>
    <row r="96" spans="6:18" ht="15.95" customHeight="1">
      <c r="F96" s="61" t="s">
        <v>290</v>
      </c>
      <c r="R96" s="61" t="s">
        <v>290</v>
      </c>
    </row>
    <row r="97" spans="6:18" ht="15.95" customHeight="1">
      <c r="F97" s="61" t="s">
        <v>290</v>
      </c>
      <c r="R97" s="61" t="s">
        <v>290</v>
      </c>
    </row>
    <row r="98" spans="6:18" ht="15.95" customHeight="1">
      <c r="F98" s="61" t="s">
        <v>290</v>
      </c>
      <c r="R98" s="61" t="s">
        <v>290</v>
      </c>
    </row>
    <row r="99" spans="6:18" ht="15.95" customHeight="1">
      <c r="F99" s="61" t="s">
        <v>290</v>
      </c>
      <c r="R99" s="61" t="s">
        <v>290</v>
      </c>
    </row>
    <row r="100" spans="6:18" ht="15.95" customHeight="1">
      <c r="F100" s="61" t="s">
        <v>290</v>
      </c>
      <c r="R100" s="61" t="s">
        <v>290</v>
      </c>
    </row>
    <row r="101" spans="6:18" ht="15.95" customHeight="1">
      <c r="F101" s="61" t="s">
        <v>290</v>
      </c>
      <c r="R101" s="61" t="s">
        <v>290</v>
      </c>
    </row>
    <row r="102" spans="6:18" ht="15.95" customHeight="1">
      <c r="F102" s="61" t="s">
        <v>290</v>
      </c>
      <c r="R102" s="61" t="s">
        <v>290</v>
      </c>
    </row>
    <row r="103" spans="6:18" ht="15.95" customHeight="1">
      <c r="F103" s="61" t="s">
        <v>290</v>
      </c>
      <c r="R103" s="61" t="s">
        <v>290</v>
      </c>
    </row>
    <row r="104" spans="6:18" ht="15.95" customHeight="1">
      <c r="F104" s="61" t="s">
        <v>290</v>
      </c>
      <c r="R104" s="61" t="s">
        <v>290</v>
      </c>
    </row>
    <row r="105" spans="6:18" ht="15.95" customHeight="1">
      <c r="F105" s="61" t="s">
        <v>290</v>
      </c>
      <c r="R105" s="61" t="s">
        <v>290</v>
      </c>
    </row>
    <row r="106" spans="6:18" ht="15.95" customHeight="1">
      <c r="F106" s="61" t="s">
        <v>290</v>
      </c>
      <c r="R106" s="61" t="s">
        <v>290</v>
      </c>
    </row>
    <row r="107" spans="6:18" ht="15.95" customHeight="1">
      <c r="F107" s="61" t="s">
        <v>290</v>
      </c>
      <c r="R107" s="61" t="s">
        <v>290</v>
      </c>
    </row>
    <row r="108" spans="6:18" ht="15.95" customHeight="1">
      <c r="F108" s="61" t="s">
        <v>290</v>
      </c>
      <c r="R108" s="61" t="s">
        <v>290</v>
      </c>
    </row>
    <row r="109" spans="6:18" ht="15.95" customHeight="1">
      <c r="F109" s="61" t="s">
        <v>290</v>
      </c>
      <c r="R109" s="61" t="s">
        <v>290</v>
      </c>
    </row>
    <row r="110" spans="6:18" ht="15.95" customHeight="1">
      <c r="F110" s="61" t="s">
        <v>290</v>
      </c>
      <c r="R110" s="61" t="s">
        <v>290</v>
      </c>
    </row>
    <row r="111" spans="6:18" ht="15.95" customHeight="1">
      <c r="F111" s="61" t="s">
        <v>290</v>
      </c>
      <c r="R111" s="61" t="s">
        <v>290</v>
      </c>
    </row>
    <row r="112" spans="6:18" ht="15.95" customHeight="1">
      <c r="F112" s="61" t="s">
        <v>290</v>
      </c>
      <c r="R112" s="61" t="s">
        <v>290</v>
      </c>
    </row>
    <row r="113" spans="6:18" ht="15.95" customHeight="1">
      <c r="F113" s="61" t="s">
        <v>290</v>
      </c>
      <c r="R113" s="61" t="s">
        <v>290</v>
      </c>
    </row>
    <row r="114" spans="6:18" ht="15.95" customHeight="1">
      <c r="F114" s="61" t="s">
        <v>290</v>
      </c>
      <c r="R114" s="61" t="s">
        <v>290</v>
      </c>
    </row>
    <row r="115" spans="6:18" ht="15.95" customHeight="1">
      <c r="F115" s="61" t="s">
        <v>290</v>
      </c>
      <c r="R115" s="61" t="s">
        <v>290</v>
      </c>
    </row>
    <row r="116" spans="6:18" ht="15.95" customHeight="1">
      <c r="F116" s="61" t="s">
        <v>290</v>
      </c>
      <c r="R116" s="61" t="s">
        <v>290</v>
      </c>
    </row>
    <row r="117" spans="6:18" ht="15.95" customHeight="1">
      <c r="F117" s="61" t="s">
        <v>290</v>
      </c>
      <c r="R117" s="61" t="s">
        <v>290</v>
      </c>
    </row>
    <row r="118" spans="6:18" ht="15.95" customHeight="1">
      <c r="F118" s="61" t="s">
        <v>290</v>
      </c>
      <c r="R118" s="61" t="s">
        <v>290</v>
      </c>
    </row>
    <row r="119" spans="6:18" ht="15.95" customHeight="1">
      <c r="F119" s="61" t="s">
        <v>290</v>
      </c>
      <c r="R119" s="61" t="s">
        <v>290</v>
      </c>
    </row>
    <row r="120" spans="6:18" ht="15.95" customHeight="1">
      <c r="F120" s="61" t="s">
        <v>290</v>
      </c>
      <c r="R120" s="61" t="s">
        <v>290</v>
      </c>
    </row>
    <row r="121" spans="6:18" ht="15.95" customHeight="1">
      <c r="F121" s="61" t="s">
        <v>290</v>
      </c>
      <c r="R121" s="61" t="s">
        <v>290</v>
      </c>
    </row>
    <row r="122" spans="6:18" ht="15.95" customHeight="1">
      <c r="F122" s="61" t="s">
        <v>290</v>
      </c>
      <c r="R122" s="61" t="s">
        <v>290</v>
      </c>
    </row>
    <row r="123" spans="6:18" ht="15.95" customHeight="1">
      <c r="F123" s="61" t="s">
        <v>290</v>
      </c>
      <c r="R123" s="61" t="s">
        <v>290</v>
      </c>
    </row>
    <row r="124" spans="6:18" ht="15.95" customHeight="1">
      <c r="F124" s="61" t="s">
        <v>290</v>
      </c>
      <c r="R124" s="61" t="s">
        <v>290</v>
      </c>
    </row>
    <row r="125" spans="6:18" ht="15.95" customHeight="1">
      <c r="F125" s="61" t="s">
        <v>290</v>
      </c>
      <c r="R125" s="61" t="s">
        <v>290</v>
      </c>
    </row>
    <row r="126" spans="6:18" ht="15.95" customHeight="1">
      <c r="F126" s="61" t="s">
        <v>290</v>
      </c>
      <c r="R126" s="61" t="s">
        <v>290</v>
      </c>
    </row>
    <row r="127" spans="6:18" ht="15.95" customHeight="1">
      <c r="F127" s="61" t="s">
        <v>290</v>
      </c>
      <c r="R127" s="61" t="s">
        <v>290</v>
      </c>
    </row>
    <row r="128" spans="6:18" ht="15.95" customHeight="1">
      <c r="F128" s="61" t="s">
        <v>290</v>
      </c>
      <c r="R128" s="61" t="s">
        <v>290</v>
      </c>
    </row>
    <row r="129" spans="6:18" ht="15.95" customHeight="1">
      <c r="F129" s="61" t="s">
        <v>290</v>
      </c>
      <c r="R129" s="61" t="s">
        <v>290</v>
      </c>
    </row>
    <row r="130" spans="6:18" ht="15.95" customHeight="1">
      <c r="F130" s="61" t="s">
        <v>290</v>
      </c>
      <c r="R130" s="61" t="s">
        <v>290</v>
      </c>
    </row>
    <row r="131" spans="6:18" ht="15.95" customHeight="1">
      <c r="F131" s="61" t="s">
        <v>290</v>
      </c>
      <c r="R131" s="61" t="s">
        <v>290</v>
      </c>
    </row>
    <row r="132" spans="6:18" ht="15.95" customHeight="1">
      <c r="F132" s="61" t="s">
        <v>290</v>
      </c>
      <c r="R132" s="61" t="s">
        <v>290</v>
      </c>
    </row>
    <row r="133" spans="6:18" ht="15.95" customHeight="1">
      <c r="F133" s="61" t="s">
        <v>290</v>
      </c>
      <c r="R133" s="61" t="s">
        <v>290</v>
      </c>
    </row>
    <row r="134" spans="6:18" ht="15.95" customHeight="1">
      <c r="F134" s="61" t="s">
        <v>290</v>
      </c>
      <c r="R134" s="61" t="s">
        <v>290</v>
      </c>
    </row>
    <row r="135" spans="6:18" ht="15.95" customHeight="1">
      <c r="F135" s="61" t="s">
        <v>290</v>
      </c>
      <c r="R135" s="61" t="s">
        <v>290</v>
      </c>
    </row>
    <row r="136" spans="6:18" ht="15.95" customHeight="1">
      <c r="F136" s="61" t="s">
        <v>290</v>
      </c>
      <c r="R136" s="61" t="s">
        <v>290</v>
      </c>
    </row>
    <row r="137" spans="6:18" ht="15.95" customHeight="1">
      <c r="F137" s="61" t="s">
        <v>290</v>
      </c>
      <c r="R137" s="61" t="s">
        <v>290</v>
      </c>
    </row>
    <row r="138" spans="6:18" ht="15.95" customHeight="1">
      <c r="F138" s="61" t="s">
        <v>290</v>
      </c>
      <c r="R138" s="61" t="s">
        <v>290</v>
      </c>
    </row>
    <row r="139" spans="6:18" ht="15.95" customHeight="1">
      <c r="F139" s="61" t="s">
        <v>290</v>
      </c>
      <c r="R139" s="61" t="s">
        <v>290</v>
      </c>
    </row>
    <row r="140" spans="6:18" ht="15.95" customHeight="1">
      <c r="F140" s="61" t="s">
        <v>290</v>
      </c>
      <c r="R140" s="61" t="s">
        <v>290</v>
      </c>
    </row>
    <row r="141" spans="6:18" ht="15.95" customHeight="1">
      <c r="F141" s="61" t="s">
        <v>290</v>
      </c>
      <c r="R141" s="61" t="s">
        <v>290</v>
      </c>
    </row>
    <row r="142" spans="6:18" ht="15.95" customHeight="1">
      <c r="F142" s="61" t="s">
        <v>290</v>
      </c>
      <c r="R142" s="61" t="s">
        <v>290</v>
      </c>
    </row>
    <row r="143" spans="6:18" ht="15.95" customHeight="1">
      <c r="F143" s="61" t="s">
        <v>290</v>
      </c>
      <c r="R143" s="61" t="s">
        <v>290</v>
      </c>
    </row>
    <row r="144" spans="6:18" ht="15.95" customHeight="1">
      <c r="F144" s="61" t="s">
        <v>290</v>
      </c>
      <c r="R144" s="61" t="s">
        <v>290</v>
      </c>
    </row>
    <row r="145" spans="6:18" ht="15.95" customHeight="1">
      <c r="F145" s="61" t="s">
        <v>290</v>
      </c>
      <c r="R145" s="61" t="s">
        <v>290</v>
      </c>
    </row>
    <row r="146" spans="6:18" ht="15.95" customHeight="1">
      <c r="F146" s="61" t="s">
        <v>290</v>
      </c>
      <c r="R146" s="61" t="s">
        <v>290</v>
      </c>
    </row>
    <row r="147" spans="6:18" ht="15.95" customHeight="1">
      <c r="F147" s="61" t="s">
        <v>290</v>
      </c>
      <c r="R147" s="61" t="s">
        <v>290</v>
      </c>
    </row>
    <row r="148" spans="6:18" ht="15.95" customHeight="1">
      <c r="F148" s="61" t="s">
        <v>290</v>
      </c>
      <c r="R148" s="61" t="s">
        <v>290</v>
      </c>
    </row>
    <row r="149" spans="6:18" ht="15.95" customHeight="1">
      <c r="F149" s="61" t="s">
        <v>290</v>
      </c>
      <c r="R149" s="61" t="s">
        <v>290</v>
      </c>
    </row>
    <row r="150" spans="6:18" ht="15.95" customHeight="1">
      <c r="F150" s="61" t="s">
        <v>290</v>
      </c>
      <c r="R150" s="61" t="s">
        <v>290</v>
      </c>
    </row>
    <row r="151" spans="6:18" ht="15.95" customHeight="1">
      <c r="F151" s="61" t="s">
        <v>290</v>
      </c>
      <c r="R151" s="61" t="s">
        <v>290</v>
      </c>
    </row>
    <row r="152" spans="6:18" ht="15.95" customHeight="1">
      <c r="F152" s="61" t="s">
        <v>290</v>
      </c>
      <c r="R152" s="61" t="s">
        <v>290</v>
      </c>
    </row>
    <row r="153" spans="6:18" ht="15.95" customHeight="1">
      <c r="F153" s="61" t="s">
        <v>290</v>
      </c>
      <c r="R153" s="61" t="s">
        <v>290</v>
      </c>
    </row>
    <row r="154" spans="6:18" ht="15.95" customHeight="1">
      <c r="F154" s="61" t="s">
        <v>290</v>
      </c>
      <c r="R154" s="61" t="s">
        <v>290</v>
      </c>
    </row>
    <row r="155" spans="6:18" ht="15.95" customHeight="1">
      <c r="F155" s="61" t="s">
        <v>290</v>
      </c>
      <c r="R155" s="61" t="s">
        <v>290</v>
      </c>
    </row>
    <row r="156" spans="6:18" ht="15.95" customHeight="1">
      <c r="F156" s="61" t="s">
        <v>290</v>
      </c>
      <c r="R156" s="61" t="s">
        <v>290</v>
      </c>
    </row>
    <row r="157" spans="6:18" ht="15.95" customHeight="1">
      <c r="F157" s="61" t="s">
        <v>290</v>
      </c>
      <c r="R157" s="61" t="s">
        <v>290</v>
      </c>
    </row>
    <row r="158" spans="6:18" ht="15.95" customHeight="1">
      <c r="F158" s="61" t="s">
        <v>290</v>
      </c>
      <c r="R158" s="61" t="s">
        <v>290</v>
      </c>
    </row>
    <row r="159" spans="6:18" ht="15.95" customHeight="1">
      <c r="F159" s="61" t="s">
        <v>290</v>
      </c>
      <c r="R159" s="61" t="s">
        <v>290</v>
      </c>
    </row>
    <row r="160" spans="6:18" ht="15.95" customHeight="1">
      <c r="F160" s="61" t="s">
        <v>290</v>
      </c>
      <c r="R160" s="61" t="s">
        <v>290</v>
      </c>
    </row>
    <row r="161" spans="6:18" ht="15.95" customHeight="1">
      <c r="F161" s="61" t="s">
        <v>290</v>
      </c>
      <c r="R161" s="61" t="s">
        <v>290</v>
      </c>
    </row>
    <row r="162" spans="6:18" ht="15.95" customHeight="1">
      <c r="F162" s="61" t="s">
        <v>290</v>
      </c>
      <c r="R162" s="61" t="s">
        <v>290</v>
      </c>
    </row>
    <row r="163" spans="6:18" ht="15.95" customHeight="1">
      <c r="F163" s="61" t="s">
        <v>290</v>
      </c>
      <c r="R163" s="61" t="s">
        <v>290</v>
      </c>
    </row>
    <row r="164" spans="6:18" ht="15.95" customHeight="1">
      <c r="F164" s="61" t="s">
        <v>290</v>
      </c>
      <c r="R164" s="61" t="s">
        <v>290</v>
      </c>
    </row>
    <row r="165" spans="6:18" ht="15.95" customHeight="1">
      <c r="F165" s="61" t="s">
        <v>290</v>
      </c>
      <c r="R165" s="61" t="s">
        <v>290</v>
      </c>
    </row>
    <row r="166" spans="6:18" ht="15.95" customHeight="1">
      <c r="F166" s="61" t="s">
        <v>290</v>
      </c>
      <c r="R166" s="61" t="s">
        <v>290</v>
      </c>
    </row>
    <row r="167" spans="6:18" ht="15.95" customHeight="1">
      <c r="F167" s="61" t="s">
        <v>290</v>
      </c>
      <c r="R167" s="61" t="s">
        <v>290</v>
      </c>
    </row>
    <row r="168" spans="6:18" ht="15.95" customHeight="1">
      <c r="F168" s="61" t="s">
        <v>290</v>
      </c>
      <c r="R168" s="61" t="s">
        <v>290</v>
      </c>
    </row>
    <row r="169" spans="6:18" ht="15.95" customHeight="1">
      <c r="F169" s="61" t="s">
        <v>290</v>
      </c>
      <c r="R169" s="61" t="s">
        <v>290</v>
      </c>
    </row>
    <row r="170" spans="6:18" ht="15.95" customHeight="1">
      <c r="F170" s="61" t="s">
        <v>290</v>
      </c>
      <c r="R170" s="61" t="s">
        <v>290</v>
      </c>
    </row>
    <row r="171" spans="6:18" ht="15.95" customHeight="1">
      <c r="F171" s="61" t="s">
        <v>290</v>
      </c>
      <c r="R171" s="61" t="s">
        <v>290</v>
      </c>
    </row>
    <row r="172" spans="6:18" ht="15.95" customHeight="1">
      <c r="F172" s="61" t="s">
        <v>290</v>
      </c>
      <c r="R172" s="61" t="s">
        <v>290</v>
      </c>
    </row>
    <row r="173" spans="6:18" ht="15.95" customHeight="1">
      <c r="F173" s="61" t="s">
        <v>290</v>
      </c>
      <c r="R173" s="61" t="s">
        <v>290</v>
      </c>
    </row>
    <row r="174" spans="6:18" ht="15.95" customHeight="1">
      <c r="F174" s="61" t="s">
        <v>290</v>
      </c>
      <c r="R174" s="61" t="s">
        <v>290</v>
      </c>
    </row>
    <row r="175" spans="6:18" ht="15.95" customHeight="1">
      <c r="F175" s="61" t="s">
        <v>290</v>
      </c>
      <c r="R175" s="61" t="s">
        <v>290</v>
      </c>
    </row>
    <row r="176" spans="6:18" ht="15.95" customHeight="1">
      <c r="F176" s="61" t="s">
        <v>290</v>
      </c>
      <c r="R176" s="61" t="s">
        <v>290</v>
      </c>
    </row>
    <row r="177" spans="6:18" ht="15.95" customHeight="1">
      <c r="F177" s="61" t="s">
        <v>290</v>
      </c>
      <c r="R177" s="61" t="s">
        <v>290</v>
      </c>
    </row>
    <row r="178" spans="6:18" ht="15.95" customHeight="1">
      <c r="F178" s="61" t="s">
        <v>290</v>
      </c>
      <c r="R178" s="61" t="s">
        <v>290</v>
      </c>
    </row>
    <row r="179" spans="6:18" ht="15.95" customHeight="1">
      <c r="F179" s="61" t="s">
        <v>290</v>
      </c>
      <c r="R179" s="61" t="s">
        <v>290</v>
      </c>
    </row>
    <row r="180" spans="6:18" ht="15.95" customHeight="1">
      <c r="F180" s="61" t="s">
        <v>290</v>
      </c>
      <c r="R180" s="61" t="s">
        <v>290</v>
      </c>
    </row>
    <row r="181" spans="6:18" ht="15.95" customHeight="1">
      <c r="F181" s="61" t="s">
        <v>290</v>
      </c>
      <c r="R181" s="61" t="s">
        <v>290</v>
      </c>
    </row>
    <row r="182" spans="6:18" ht="15.95" customHeight="1">
      <c r="F182" s="61" t="s">
        <v>290</v>
      </c>
      <c r="R182" s="61" t="s">
        <v>290</v>
      </c>
    </row>
    <row r="183" spans="6:18" ht="15.95" customHeight="1">
      <c r="F183" s="61" t="s">
        <v>290</v>
      </c>
      <c r="R183" s="61" t="s">
        <v>290</v>
      </c>
    </row>
    <row r="184" spans="6:18" ht="15.95" customHeight="1">
      <c r="F184" s="61" t="s">
        <v>290</v>
      </c>
      <c r="R184" s="61" t="s">
        <v>290</v>
      </c>
    </row>
    <row r="185" spans="6:18" ht="15.95" customHeight="1">
      <c r="F185" s="61" t="s">
        <v>290</v>
      </c>
      <c r="R185" s="61" t="s">
        <v>290</v>
      </c>
    </row>
    <row r="186" spans="6:18" ht="15.95" customHeight="1">
      <c r="F186" s="61" t="s">
        <v>290</v>
      </c>
      <c r="R186" s="61" t="s">
        <v>290</v>
      </c>
    </row>
    <row r="187" spans="6:18" ht="15.95" customHeight="1">
      <c r="F187" s="61" t="s">
        <v>290</v>
      </c>
      <c r="R187" s="61" t="s">
        <v>290</v>
      </c>
    </row>
    <row r="188" spans="6:18" ht="15.95" customHeight="1">
      <c r="F188" s="61" t="s">
        <v>290</v>
      </c>
      <c r="R188" s="61" t="s">
        <v>290</v>
      </c>
    </row>
    <row r="189" spans="6:18" ht="15.95" customHeight="1">
      <c r="F189" s="61" t="s">
        <v>290</v>
      </c>
      <c r="R189" s="61" t="s">
        <v>290</v>
      </c>
    </row>
    <row r="190" spans="6:18" ht="15.95" customHeight="1">
      <c r="F190" s="61" t="s">
        <v>290</v>
      </c>
      <c r="R190" s="61" t="s">
        <v>290</v>
      </c>
    </row>
    <row r="191" spans="6:18" ht="15.95" customHeight="1">
      <c r="F191" s="61" t="s">
        <v>290</v>
      </c>
      <c r="R191" s="61" t="s">
        <v>290</v>
      </c>
    </row>
    <row r="192" spans="6:18" ht="15.95" customHeight="1">
      <c r="F192" s="61" t="s">
        <v>290</v>
      </c>
      <c r="R192" s="61" t="s">
        <v>290</v>
      </c>
    </row>
    <row r="193" spans="6:18" ht="15.95" customHeight="1">
      <c r="F193" s="61" t="s">
        <v>290</v>
      </c>
      <c r="R193" s="61" t="s">
        <v>290</v>
      </c>
    </row>
    <row r="194" spans="6:18" ht="15.95" customHeight="1">
      <c r="F194" s="61" t="s">
        <v>290</v>
      </c>
      <c r="R194" s="61" t="s">
        <v>290</v>
      </c>
    </row>
    <row r="195" spans="6:18" ht="15.95" customHeight="1">
      <c r="F195" s="61" t="s">
        <v>290</v>
      </c>
      <c r="R195" s="61" t="s">
        <v>290</v>
      </c>
    </row>
    <row r="196" spans="6:18" ht="15.95" customHeight="1">
      <c r="F196" s="61" t="s">
        <v>290</v>
      </c>
      <c r="R196" s="61" t="s">
        <v>290</v>
      </c>
    </row>
    <row r="197" spans="6:18" ht="15.95" customHeight="1">
      <c r="F197" s="61" t="s">
        <v>290</v>
      </c>
      <c r="R197" s="61" t="s">
        <v>290</v>
      </c>
    </row>
    <row r="198" spans="6:18" ht="15.95" customHeight="1">
      <c r="F198" s="61" t="s">
        <v>290</v>
      </c>
      <c r="R198" s="61" t="s">
        <v>290</v>
      </c>
    </row>
    <row r="199" spans="6:18" ht="15.95" customHeight="1">
      <c r="F199" s="61" t="s">
        <v>290</v>
      </c>
      <c r="R199" s="61" t="s">
        <v>290</v>
      </c>
    </row>
    <row r="200" spans="6:18" ht="15.95" customHeight="1">
      <c r="F200" s="61" t="s">
        <v>290</v>
      </c>
      <c r="R200" s="61" t="s">
        <v>290</v>
      </c>
    </row>
    <row r="201" spans="6:18" ht="15.95" customHeight="1">
      <c r="F201" s="61" t="s">
        <v>290</v>
      </c>
      <c r="R201" s="61" t="s">
        <v>290</v>
      </c>
    </row>
    <row r="202" spans="6:18" ht="15.95" customHeight="1">
      <c r="F202" s="61" t="s">
        <v>290</v>
      </c>
      <c r="R202" s="61" t="s">
        <v>290</v>
      </c>
    </row>
    <row r="203" spans="6:18" ht="15.95" customHeight="1">
      <c r="F203" s="61" t="s">
        <v>290</v>
      </c>
      <c r="R203" s="61" t="s">
        <v>290</v>
      </c>
    </row>
    <row r="204" spans="6:18" ht="15.95" customHeight="1">
      <c r="F204" s="61" t="s">
        <v>290</v>
      </c>
      <c r="R204" s="61" t="s">
        <v>290</v>
      </c>
    </row>
    <row r="205" spans="6:18" ht="15.95" customHeight="1">
      <c r="F205" s="61" t="s">
        <v>290</v>
      </c>
      <c r="R205" s="61" t="s">
        <v>290</v>
      </c>
    </row>
    <row r="206" spans="6:18" ht="15.95" customHeight="1">
      <c r="F206" s="61" t="s">
        <v>290</v>
      </c>
      <c r="R206" s="61" t="s">
        <v>290</v>
      </c>
    </row>
    <row r="207" spans="6:18" ht="15.95" customHeight="1">
      <c r="F207" s="61" t="s">
        <v>290</v>
      </c>
      <c r="R207" s="61" t="s">
        <v>290</v>
      </c>
    </row>
    <row r="208" spans="6:18" ht="15.95" customHeight="1">
      <c r="F208" s="61" t="s">
        <v>290</v>
      </c>
      <c r="R208" s="61" t="s">
        <v>290</v>
      </c>
    </row>
    <row r="209" spans="6:18" ht="15.95" customHeight="1">
      <c r="F209" s="61" t="s">
        <v>290</v>
      </c>
      <c r="R209" s="61" t="s">
        <v>290</v>
      </c>
    </row>
    <row r="210" spans="6:18" ht="15.95" customHeight="1">
      <c r="F210" s="61" t="s">
        <v>290</v>
      </c>
      <c r="R210" s="61" t="s">
        <v>290</v>
      </c>
    </row>
    <row r="211" spans="6:18" ht="15.95" customHeight="1">
      <c r="F211" s="61" t="s">
        <v>290</v>
      </c>
      <c r="R211" s="61" t="s">
        <v>290</v>
      </c>
    </row>
    <row r="212" spans="6:18" ht="15.95" customHeight="1">
      <c r="F212" s="61" t="s">
        <v>290</v>
      </c>
      <c r="R212" s="61" t="s">
        <v>290</v>
      </c>
    </row>
    <row r="213" spans="6:18" ht="15.95" customHeight="1">
      <c r="F213" s="61" t="s">
        <v>290</v>
      </c>
      <c r="R213" s="61" t="s">
        <v>290</v>
      </c>
    </row>
    <row r="214" spans="6:18" ht="15.95" customHeight="1">
      <c r="F214" s="61" t="s">
        <v>290</v>
      </c>
      <c r="R214" s="61" t="s">
        <v>290</v>
      </c>
    </row>
    <row r="215" spans="6:18" ht="15.95" customHeight="1">
      <c r="F215" s="61" t="s">
        <v>290</v>
      </c>
      <c r="R215" s="61" t="s">
        <v>290</v>
      </c>
    </row>
    <row r="216" spans="6:18" ht="15.95" customHeight="1">
      <c r="F216" s="61" t="s">
        <v>290</v>
      </c>
      <c r="R216" s="61" t="s">
        <v>290</v>
      </c>
    </row>
    <row r="217" spans="6:18" ht="15.95" customHeight="1">
      <c r="F217" s="61" t="s">
        <v>290</v>
      </c>
      <c r="R217" s="61" t="s">
        <v>290</v>
      </c>
    </row>
    <row r="218" spans="6:18" ht="15.95" customHeight="1">
      <c r="F218" s="61" t="s">
        <v>290</v>
      </c>
      <c r="R218" s="61" t="s">
        <v>290</v>
      </c>
    </row>
    <row r="219" spans="6:18" ht="15.95" customHeight="1">
      <c r="F219" s="61" t="s">
        <v>290</v>
      </c>
      <c r="R219" s="61" t="s">
        <v>290</v>
      </c>
    </row>
    <row r="220" spans="6:18" ht="15.95" customHeight="1">
      <c r="F220" s="61" t="s">
        <v>290</v>
      </c>
      <c r="R220" s="61" t="s">
        <v>290</v>
      </c>
    </row>
    <row r="221" spans="6:18" ht="15.95" customHeight="1">
      <c r="F221" s="61" t="s">
        <v>290</v>
      </c>
      <c r="R221" s="61" t="s">
        <v>290</v>
      </c>
    </row>
    <row r="222" spans="6:18" ht="15.95" customHeight="1">
      <c r="F222" s="61" t="s">
        <v>290</v>
      </c>
      <c r="R222" s="61" t="s">
        <v>290</v>
      </c>
    </row>
    <row r="223" spans="6:18" ht="15.95" customHeight="1">
      <c r="F223" s="61" t="s">
        <v>290</v>
      </c>
      <c r="R223" s="61" t="s">
        <v>290</v>
      </c>
    </row>
    <row r="224" spans="6:18" ht="15.95" customHeight="1">
      <c r="F224" s="61" t="s">
        <v>290</v>
      </c>
      <c r="R224" s="61" t="s">
        <v>290</v>
      </c>
    </row>
    <row r="225" spans="6:18" ht="15.95" customHeight="1">
      <c r="F225" s="61" t="s">
        <v>290</v>
      </c>
      <c r="R225" s="61" t="s">
        <v>290</v>
      </c>
    </row>
    <row r="226" spans="6:18" ht="15.95" customHeight="1">
      <c r="F226" s="61" t="s">
        <v>290</v>
      </c>
      <c r="R226" s="61" t="s">
        <v>290</v>
      </c>
    </row>
    <row r="227" spans="6:18" ht="15.95" customHeight="1">
      <c r="F227" s="61" t="s">
        <v>290</v>
      </c>
      <c r="R227" s="61" t="s">
        <v>290</v>
      </c>
    </row>
    <row r="228" spans="6:18" ht="15.95" customHeight="1">
      <c r="F228" s="61" t="s">
        <v>290</v>
      </c>
      <c r="R228" s="61" t="s">
        <v>290</v>
      </c>
    </row>
    <row r="229" spans="6:18" ht="15.95" customHeight="1">
      <c r="F229" s="61" t="s">
        <v>290</v>
      </c>
      <c r="R229" s="61" t="s">
        <v>290</v>
      </c>
    </row>
    <row r="230" spans="6:18" ht="15.95" customHeight="1">
      <c r="F230" s="61" t="s">
        <v>290</v>
      </c>
      <c r="R230" s="61" t="s">
        <v>290</v>
      </c>
    </row>
    <row r="231" spans="6:18" ht="15.95" customHeight="1">
      <c r="F231" s="61" t="s">
        <v>290</v>
      </c>
      <c r="R231" s="61" t="s">
        <v>290</v>
      </c>
    </row>
    <row r="232" spans="6:18" ht="15.95" customHeight="1">
      <c r="F232" s="61" t="s">
        <v>290</v>
      </c>
      <c r="R232" s="61" t="s">
        <v>290</v>
      </c>
    </row>
    <row r="233" spans="6:18" ht="15.95" customHeight="1">
      <c r="F233" s="61" t="s">
        <v>290</v>
      </c>
      <c r="R233" s="61" t="s">
        <v>290</v>
      </c>
    </row>
    <row r="234" spans="6:18" ht="15.95" customHeight="1">
      <c r="F234" s="61" t="s">
        <v>290</v>
      </c>
      <c r="R234" s="61" t="s">
        <v>290</v>
      </c>
    </row>
    <row r="235" spans="6:18" ht="15.95" customHeight="1">
      <c r="F235" s="61" t="s">
        <v>290</v>
      </c>
      <c r="R235" s="61" t="s">
        <v>290</v>
      </c>
    </row>
    <row r="236" spans="6:18" ht="15.95" customHeight="1">
      <c r="F236" s="61" t="s">
        <v>290</v>
      </c>
      <c r="R236" s="61" t="s">
        <v>290</v>
      </c>
    </row>
    <row r="237" spans="6:18" ht="15.95" customHeight="1">
      <c r="F237" s="61" t="s">
        <v>290</v>
      </c>
      <c r="R237" s="61" t="s">
        <v>290</v>
      </c>
    </row>
    <row r="238" spans="6:18" ht="15.95" customHeight="1">
      <c r="F238" s="61" t="s">
        <v>290</v>
      </c>
      <c r="R238" s="61" t="s">
        <v>290</v>
      </c>
    </row>
    <row r="239" spans="6:18" ht="15.95" customHeight="1">
      <c r="F239" s="61" t="s">
        <v>290</v>
      </c>
      <c r="R239" s="61" t="s">
        <v>290</v>
      </c>
    </row>
    <row r="240" spans="6:18" ht="15.95" customHeight="1">
      <c r="F240" s="61" t="s">
        <v>290</v>
      </c>
      <c r="R240" s="61" t="s">
        <v>290</v>
      </c>
    </row>
    <row r="241" spans="6:18" ht="15.95" customHeight="1">
      <c r="F241" s="61" t="s">
        <v>290</v>
      </c>
      <c r="R241" s="61" t="s">
        <v>290</v>
      </c>
    </row>
    <row r="242" spans="6:18" ht="15.95" customHeight="1">
      <c r="F242" s="61" t="s">
        <v>290</v>
      </c>
      <c r="R242" s="61" t="s">
        <v>290</v>
      </c>
    </row>
    <row r="243" spans="6:18" ht="15.95" customHeight="1">
      <c r="F243" s="61" t="s">
        <v>290</v>
      </c>
      <c r="R243" s="61" t="s">
        <v>290</v>
      </c>
    </row>
    <row r="244" spans="6:18" ht="15.95" customHeight="1">
      <c r="F244" s="61" t="s">
        <v>290</v>
      </c>
      <c r="R244" s="61" t="s">
        <v>290</v>
      </c>
    </row>
    <row r="245" spans="6:18" ht="15.95" customHeight="1">
      <c r="F245" s="61" t="s">
        <v>290</v>
      </c>
      <c r="R245" s="61" t="s">
        <v>290</v>
      </c>
    </row>
    <row r="246" spans="6:18" ht="15.95" customHeight="1">
      <c r="F246" s="61" t="s">
        <v>290</v>
      </c>
      <c r="R246" s="61" t="s">
        <v>290</v>
      </c>
    </row>
    <row r="247" spans="6:18" ht="15.95" customHeight="1">
      <c r="F247" s="61" t="s">
        <v>290</v>
      </c>
      <c r="R247" s="61" t="s">
        <v>290</v>
      </c>
    </row>
    <row r="248" spans="6:18" ht="15.95" customHeight="1">
      <c r="F248" s="61" t="s">
        <v>290</v>
      </c>
      <c r="R248" s="61" t="s">
        <v>290</v>
      </c>
    </row>
    <row r="249" spans="6:18" ht="15.95" customHeight="1">
      <c r="F249" s="61" t="s">
        <v>290</v>
      </c>
      <c r="R249" s="61" t="s">
        <v>290</v>
      </c>
    </row>
    <row r="250" spans="6:18" ht="15.95" customHeight="1">
      <c r="F250" s="61" t="s">
        <v>290</v>
      </c>
      <c r="R250" s="61" t="s">
        <v>290</v>
      </c>
    </row>
    <row r="251" spans="6:18" ht="15.95" customHeight="1">
      <c r="F251" s="61" t="s">
        <v>290</v>
      </c>
      <c r="R251" s="61" t="s">
        <v>290</v>
      </c>
    </row>
    <row r="252" spans="6:18" ht="15.95" customHeight="1">
      <c r="F252" s="61" t="s">
        <v>290</v>
      </c>
      <c r="R252" s="61" t="s">
        <v>290</v>
      </c>
    </row>
    <row r="253" spans="6:18" ht="15.95" customHeight="1">
      <c r="F253" s="61" t="s">
        <v>290</v>
      </c>
      <c r="R253" s="61" t="s">
        <v>290</v>
      </c>
    </row>
    <row r="254" spans="6:18" ht="15.95" customHeight="1">
      <c r="F254" s="61" t="s">
        <v>290</v>
      </c>
      <c r="R254" s="61" t="s">
        <v>290</v>
      </c>
    </row>
    <row r="255" spans="6:18" ht="15.95" customHeight="1">
      <c r="F255" s="61" t="s">
        <v>290</v>
      </c>
      <c r="R255" s="61" t="s">
        <v>290</v>
      </c>
    </row>
    <row r="256" spans="6:18" ht="15.95" customHeight="1">
      <c r="F256" s="61" t="s">
        <v>290</v>
      </c>
      <c r="R256" s="61" t="s">
        <v>290</v>
      </c>
    </row>
    <row r="257" spans="6:18" ht="15.95" customHeight="1">
      <c r="F257" s="61" t="s">
        <v>290</v>
      </c>
      <c r="R257" s="61" t="s">
        <v>290</v>
      </c>
    </row>
    <row r="258" spans="6:18" ht="15.95" customHeight="1">
      <c r="F258" s="61" t="s">
        <v>290</v>
      </c>
      <c r="R258" s="61" t="s">
        <v>290</v>
      </c>
    </row>
    <row r="259" spans="6:18" ht="15.95" customHeight="1">
      <c r="F259" s="61" t="s">
        <v>290</v>
      </c>
      <c r="R259" s="61" t="s">
        <v>290</v>
      </c>
    </row>
    <row r="260" spans="6:18" ht="15.95" customHeight="1">
      <c r="F260" s="61" t="s">
        <v>290</v>
      </c>
      <c r="R260" s="61" t="s">
        <v>290</v>
      </c>
    </row>
    <row r="261" spans="6:18" ht="15.95" customHeight="1">
      <c r="F261" s="61" t="s">
        <v>290</v>
      </c>
      <c r="R261" s="61" t="s">
        <v>290</v>
      </c>
    </row>
    <row r="262" spans="6:18" ht="15.95" customHeight="1">
      <c r="F262" s="61" t="s">
        <v>290</v>
      </c>
      <c r="R262" s="61" t="s">
        <v>290</v>
      </c>
    </row>
    <row r="263" spans="6:18" ht="15.95" customHeight="1">
      <c r="F263" s="61" t="s">
        <v>290</v>
      </c>
      <c r="R263" s="61" t="s">
        <v>290</v>
      </c>
    </row>
    <row r="264" spans="6:18" ht="15.95" customHeight="1">
      <c r="F264" s="61" t="s">
        <v>290</v>
      </c>
      <c r="R264" s="61" t="s">
        <v>290</v>
      </c>
    </row>
    <row r="265" spans="6:18" ht="15.95" customHeight="1">
      <c r="F265" s="61" t="s">
        <v>290</v>
      </c>
      <c r="R265" s="61" t="s">
        <v>290</v>
      </c>
    </row>
    <row r="266" spans="6:18" ht="15.95" customHeight="1">
      <c r="F266" s="61" t="s">
        <v>290</v>
      </c>
      <c r="R266" s="61" t="s">
        <v>290</v>
      </c>
    </row>
    <row r="267" spans="6:18" ht="15.95" customHeight="1">
      <c r="F267" s="61" t="s">
        <v>290</v>
      </c>
      <c r="R267" s="61" t="s">
        <v>290</v>
      </c>
    </row>
    <row r="268" spans="6:18" ht="15.95" customHeight="1">
      <c r="F268" s="61" t="s">
        <v>290</v>
      </c>
      <c r="R268" s="61" t="s">
        <v>290</v>
      </c>
    </row>
    <row r="269" spans="6:18" ht="15.95" customHeight="1">
      <c r="F269" s="61" t="s">
        <v>290</v>
      </c>
      <c r="R269" s="61" t="s">
        <v>290</v>
      </c>
    </row>
    <row r="270" spans="6:18" ht="15.95" customHeight="1">
      <c r="F270" s="61" t="s">
        <v>290</v>
      </c>
      <c r="R270" s="61" t="s">
        <v>290</v>
      </c>
    </row>
    <row r="271" spans="6:18" ht="15.95" customHeight="1">
      <c r="F271" s="61" t="s">
        <v>290</v>
      </c>
      <c r="R271" s="61" t="s">
        <v>290</v>
      </c>
    </row>
    <row r="272" spans="6:18" ht="15.95" customHeight="1">
      <c r="F272" s="61" t="s">
        <v>290</v>
      </c>
      <c r="R272" s="61" t="s">
        <v>290</v>
      </c>
    </row>
    <row r="273" spans="6:18" ht="15.95" customHeight="1">
      <c r="F273" s="61" t="s">
        <v>290</v>
      </c>
      <c r="R273" s="61" t="s">
        <v>290</v>
      </c>
    </row>
    <row r="274" spans="6:18" ht="15.95" customHeight="1">
      <c r="F274" s="61" t="s">
        <v>290</v>
      </c>
      <c r="R274" s="61" t="s">
        <v>290</v>
      </c>
    </row>
    <row r="275" spans="6:18" ht="15.95" customHeight="1">
      <c r="F275" s="61" t="s">
        <v>290</v>
      </c>
      <c r="R275" s="61" t="s">
        <v>290</v>
      </c>
    </row>
    <row r="276" spans="6:18" ht="15.95" customHeight="1">
      <c r="F276" s="61" t="s">
        <v>290</v>
      </c>
      <c r="R276" s="61" t="s">
        <v>290</v>
      </c>
    </row>
    <row r="277" spans="6:18" ht="15.95" customHeight="1">
      <c r="F277" s="61" t="s">
        <v>290</v>
      </c>
      <c r="R277" s="61" t="s">
        <v>290</v>
      </c>
    </row>
    <row r="278" spans="6:18" ht="15.95" customHeight="1">
      <c r="F278" s="61" t="s">
        <v>290</v>
      </c>
      <c r="R278" s="61" t="s">
        <v>290</v>
      </c>
    </row>
    <row r="279" spans="6:18" ht="15.95" customHeight="1">
      <c r="F279" s="61" t="s">
        <v>290</v>
      </c>
      <c r="R279" s="61" t="s">
        <v>290</v>
      </c>
    </row>
    <row r="280" spans="6:18" ht="15.95" customHeight="1">
      <c r="F280" s="61" t="s">
        <v>290</v>
      </c>
      <c r="R280" s="61" t="s">
        <v>290</v>
      </c>
    </row>
    <row r="281" spans="6:18" ht="15.95" customHeight="1">
      <c r="F281" s="61" t="s">
        <v>290</v>
      </c>
      <c r="R281" s="61" t="s">
        <v>290</v>
      </c>
    </row>
    <row r="282" spans="6:18" ht="15.95" customHeight="1">
      <c r="F282" s="61" t="s">
        <v>290</v>
      </c>
      <c r="R282" s="61" t="s">
        <v>290</v>
      </c>
    </row>
    <row r="283" spans="6:18" ht="15.95" customHeight="1">
      <c r="F283" s="61" t="s">
        <v>290</v>
      </c>
      <c r="R283" s="61" t="s">
        <v>290</v>
      </c>
    </row>
    <row r="284" spans="6:18" ht="15.95" customHeight="1">
      <c r="F284" s="61" t="s">
        <v>290</v>
      </c>
      <c r="R284" s="61" t="s">
        <v>290</v>
      </c>
    </row>
    <row r="285" spans="6:18" ht="15.95" customHeight="1">
      <c r="F285" s="61" t="s">
        <v>290</v>
      </c>
      <c r="R285" s="61" t="s">
        <v>290</v>
      </c>
    </row>
    <row r="286" spans="6:18" ht="15.95" customHeight="1">
      <c r="F286" s="61" t="s">
        <v>290</v>
      </c>
      <c r="R286" s="61" t="s">
        <v>290</v>
      </c>
    </row>
    <row r="287" spans="6:18" ht="15.95" customHeight="1">
      <c r="F287" s="61" t="s">
        <v>290</v>
      </c>
      <c r="R287" s="61" t="s">
        <v>290</v>
      </c>
    </row>
    <row r="288" spans="6:18" ht="15.95" customHeight="1">
      <c r="F288" s="61" t="s">
        <v>290</v>
      </c>
      <c r="R288" s="61" t="s">
        <v>290</v>
      </c>
    </row>
    <row r="289" spans="6:18" ht="15.95" customHeight="1">
      <c r="F289" s="61" t="s">
        <v>290</v>
      </c>
      <c r="R289" s="61" t="s">
        <v>290</v>
      </c>
    </row>
    <row r="290" spans="6:18" ht="15.95" customHeight="1">
      <c r="F290" s="61" t="s">
        <v>290</v>
      </c>
      <c r="R290" s="61" t="s">
        <v>290</v>
      </c>
    </row>
    <row r="291" spans="6:18" ht="15.95" customHeight="1">
      <c r="F291" s="61" t="s">
        <v>290</v>
      </c>
      <c r="R291" s="61" t="s">
        <v>290</v>
      </c>
    </row>
    <row r="292" spans="6:18" ht="15.95" customHeight="1">
      <c r="F292" s="61" t="s">
        <v>290</v>
      </c>
      <c r="R292" s="61" t="s">
        <v>290</v>
      </c>
    </row>
    <row r="293" spans="6:18" ht="15.95" customHeight="1">
      <c r="F293" s="61" t="s">
        <v>290</v>
      </c>
      <c r="R293" s="61" t="s">
        <v>290</v>
      </c>
    </row>
    <row r="294" spans="6:18" ht="15.95" customHeight="1">
      <c r="F294" s="61" t="s">
        <v>290</v>
      </c>
      <c r="R294" s="61" t="s">
        <v>290</v>
      </c>
    </row>
    <row r="295" spans="6:18" ht="15.95" customHeight="1">
      <c r="F295" s="61" t="s">
        <v>290</v>
      </c>
      <c r="R295" s="61" t="s">
        <v>290</v>
      </c>
    </row>
    <row r="296" spans="6:18" ht="15.95" customHeight="1">
      <c r="F296" s="61" t="s">
        <v>290</v>
      </c>
      <c r="R296" s="61" t="s">
        <v>290</v>
      </c>
    </row>
    <row r="297" spans="6:18" ht="15.95" customHeight="1">
      <c r="F297" s="61" t="s">
        <v>290</v>
      </c>
      <c r="R297" s="61" t="s">
        <v>290</v>
      </c>
    </row>
    <row r="298" spans="6:18" ht="15.95" customHeight="1">
      <c r="F298" s="61" t="s">
        <v>290</v>
      </c>
      <c r="R298" s="61" t="s">
        <v>290</v>
      </c>
    </row>
    <row r="299" spans="6:18" ht="15.95" customHeight="1">
      <c r="F299" s="61" t="s">
        <v>290</v>
      </c>
      <c r="R299" s="61" t="s">
        <v>290</v>
      </c>
    </row>
    <row r="300" spans="6:18" ht="15.95" customHeight="1">
      <c r="F300" s="61" t="s">
        <v>290</v>
      </c>
      <c r="R300" s="61" t="s">
        <v>290</v>
      </c>
    </row>
    <row r="301" spans="6:18" ht="15.95" customHeight="1">
      <c r="F301" s="61" t="s">
        <v>290</v>
      </c>
      <c r="R301" s="61" t="s">
        <v>290</v>
      </c>
    </row>
    <row r="302" spans="6:18" ht="15.95" customHeight="1">
      <c r="F302" s="61" t="s">
        <v>290</v>
      </c>
      <c r="R302" s="61" t="s">
        <v>290</v>
      </c>
    </row>
    <row r="303" spans="6:18" ht="15.95" customHeight="1">
      <c r="F303" s="61" t="s">
        <v>290</v>
      </c>
      <c r="R303" s="61" t="s">
        <v>290</v>
      </c>
    </row>
    <row r="304" spans="6:18" ht="15.95" customHeight="1">
      <c r="F304" s="61" t="s">
        <v>290</v>
      </c>
      <c r="R304" s="61" t="s">
        <v>290</v>
      </c>
    </row>
    <row r="305" spans="6:18" ht="15.95" customHeight="1">
      <c r="F305" s="61" t="s">
        <v>290</v>
      </c>
      <c r="R305" s="61" t="s">
        <v>290</v>
      </c>
    </row>
    <row r="306" spans="6:18" ht="15.95" customHeight="1">
      <c r="F306" s="61" t="s">
        <v>290</v>
      </c>
      <c r="R306" s="61" t="s">
        <v>290</v>
      </c>
    </row>
    <row r="307" spans="6:18" ht="15.95" customHeight="1">
      <c r="F307" s="61" t="s">
        <v>290</v>
      </c>
      <c r="R307" s="61" t="s">
        <v>290</v>
      </c>
    </row>
    <row r="308" spans="6:18" ht="15.95" customHeight="1">
      <c r="F308" s="61" t="s">
        <v>290</v>
      </c>
      <c r="R308" s="61" t="s">
        <v>290</v>
      </c>
    </row>
    <row r="309" spans="6:18" ht="15.95" customHeight="1">
      <c r="F309" s="61" t="s">
        <v>290</v>
      </c>
      <c r="R309" s="61" t="s">
        <v>290</v>
      </c>
    </row>
    <row r="310" spans="6:18" ht="15.95" customHeight="1">
      <c r="F310" s="61" t="s">
        <v>290</v>
      </c>
      <c r="R310" s="61" t="s">
        <v>290</v>
      </c>
    </row>
    <row r="311" spans="6:18" ht="15.95" customHeight="1">
      <c r="F311" s="61" t="s">
        <v>290</v>
      </c>
      <c r="R311" s="61" t="s">
        <v>290</v>
      </c>
    </row>
    <row r="312" spans="6:18" ht="15.95" customHeight="1">
      <c r="F312" s="61" t="s">
        <v>290</v>
      </c>
      <c r="R312" s="61" t="s">
        <v>290</v>
      </c>
    </row>
    <row r="313" spans="6:18" ht="15.95" customHeight="1">
      <c r="F313" s="61" t="s">
        <v>290</v>
      </c>
      <c r="R313" s="61" t="s">
        <v>290</v>
      </c>
    </row>
    <row r="314" spans="6:18" ht="15.95" customHeight="1">
      <c r="F314" s="61" t="s">
        <v>290</v>
      </c>
      <c r="R314" s="61" t="s">
        <v>290</v>
      </c>
    </row>
    <row r="315" spans="6:18" ht="15.95" customHeight="1">
      <c r="F315" s="61" t="s">
        <v>290</v>
      </c>
      <c r="R315" s="61" t="s">
        <v>290</v>
      </c>
    </row>
    <row r="316" spans="6:18" ht="15.95" customHeight="1">
      <c r="F316" s="61" t="s">
        <v>290</v>
      </c>
      <c r="R316" s="61" t="s">
        <v>290</v>
      </c>
    </row>
    <row r="317" spans="6:18" ht="15.95" customHeight="1">
      <c r="F317" s="61" t="s">
        <v>290</v>
      </c>
      <c r="R317" s="61" t="s">
        <v>290</v>
      </c>
    </row>
    <row r="318" spans="6:18" ht="15.95" customHeight="1">
      <c r="F318" s="61" t="s">
        <v>290</v>
      </c>
      <c r="R318" s="61" t="s">
        <v>290</v>
      </c>
    </row>
    <row r="319" spans="6:18" ht="15.95" customHeight="1">
      <c r="F319" s="61" t="s">
        <v>290</v>
      </c>
      <c r="R319" s="61" t="s">
        <v>290</v>
      </c>
    </row>
    <row r="320" spans="6:18" ht="15.95" customHeight="1">
      <c r="F320" s="61" t="s">
        <v>290</v>
      </c>
      <c r="R320" s="61" t="s">
        <v>290</v>
      </c>
    </row>
    <row r="321" spans="6:18" ht="15.95" customHeight="1">
      <c r="F321" s="61" t="s">
        <v>290</v>
      </c>
      <c r="R321" s="61" t="s">
        <v>290</v>
      </c>
    </row>
    <row r="322" spans="6:18" ht="15.95" customHeight="1">
      <c r="F322" s="61" t="s">
        <v>290</v>
      </c>
      <c r="R322" s="61" t="s">
        <v>290</v>
      </c>
    </row>
    <row r="323" spans="6:18" ht="15.95" customHeight="1">
      <c r="F323" s="61" t="s">
        <v>290</v>
      </c>
      <c r="R323" s="61" t="s">
        <v>290</v>
      </c>
    </row>
    <row r="324" spans="6:18" ht="15.95" customHeight="1">
      <c r="F324" s="61" t="s">
        <v>290</v>
      </c>
      <c r="R324" s="61" t="s">
        <v>290</v>
      </c>
    </row>
    <row r="325" spans="6:18" ht="15.95" customHeight="1">
      <c r="F325" s="61" t="s">
        <v>290</v>
      </c>
      <c r="R325" s="61" t="s">
        <v>290</v>
      </c>
    </row>
    <row r="326" spans="6:18" ht="15.95" customHeight="1">
      <c r="F326" s="61" t="s">
        <v>290</v>
      </c>
      <c r="R326" s="61" t="s">
        <v>290</v>
      </c>
    </row>
    <row r="327" spans="6:18" ht="15.95" customHeight="1">
      <c r="F327" s="61" t="s">
        <v>290</v>
      </c>
      <c r="R327" s="61" t="s">
        <v>290</v>
      </c>
    </row>
    <row r="328" spans="6:18" ht="15.95" customHeight="1">
      <c r="F328" s="61" t="s">
        <v>290</v>
      </c>
      <c r="R328" s="61" t="s">
        <v>290</v>
      </c>
    </row>
    <row r="329" spans="6:18" ht="15.95" customHeight="1">
      <c r="F329" s="61" t="s">
        <v>290</v>
      </c>
      <c r="R329" s="61" t="s">
        <v>290</v>
      </c>
    </row>
    <row r="330" spans="6:18" ht="15.95" customHeight="1">
      <c r="F330" s="61" t="s">
        <v>290</v>
      </c>
      <c r="R330" s="61" t="s">
        <v>290</v>
      </c>
    </row>
    <row r="331" spans="6:18" ht="15.95" customHeight="1">
      <c r="F331" s="61" t="s">
        <v>290</v>
      </c>
      <c r="R331" s="61" t="s">
        <v>290</v>
      </c>
    </row>
    <row r="332" spans="6:18" ht="15.95" customHeight="1">
      <c r="F332" s="61" t="s">
        <v>290</v>
      </c>
      <c r="R332" s="61" t="s">
        <v>290</v>
      </c>
    </row>
    <row r="333" spans="6:18" ht="15.95" customHeight="1">
      <c r="F333" s="61" t="s">
        <v>290</v>
      </c>
      <c r="R333" s="61" t="s">
        <v>290</v>
      </c>
    </row>
    <row r="334" spans="6:18" ht="15.95" customHeight="1">
      <c r="F334" s="61" t="s">
        <v>290</v>
      </c>
      <c r="R334" s="61" t="s">
        <v>290</v>
      </c>
    </row>
    <row r="335" spans="6:18" ht="15.95" customHeight="1">
      <c r="F335" s="61" t="s">
        <v>290</v>
      </c>
      <c r="R335" s="61" t="s">
        <v>290</v>
      </c>
    </row>
    <row r="336" spans="6:18" ht="15.95" customHeight="1">
      <c r="F336" s="61" t="s">
        <v>290</v>
      </c>
      <c r="R336" s="61" t="s">
        <v>290</v>
      </c>
    </row>
    <row r="337" spans="6:18" ht="15.95" customHeight="1">
      <c r="F337" s="61" t="s">
        <v>290</v>
      </c>
      <c r="R337" s="61" t="s">
        <v>290</v>
      </c>
    </row>
    <row r="338" spans="6:18" ht="15.95" customHeight="1">
      <c r="F338" s="61" t="s">
        <v>290</v>
      </c>
      <c r="R338" s="61" t="s">
        <v>290</v>
      </c>
    </row>
    <row r="339" spans="6:18" ht="15.95" customHeight="1">
      <c r="F339" s="61" t="s">
        <v>290</v>
      </c>
      <c r="R339" s="61" t="s">
        <v>290</v>
      </c>
    </row>
    <row r="340" spans="6:18" ht="15.95" customHeight="1">
      <c r="F340" s="61" t="s">
        <v>290</v>
      </c>
      <c r="R340" s="61" t="s">
        <v>290</v>
      </c>
    </row>
    <row r="341" spans="6:18" ht="15.95" customHeight="1">
      <c r="F341" s="61" t="s">
        <v>290</v>
      </c>
      <c r="R341" s="61" t="s">
        <v>290</v>
      </c>
    </row>
    <row r="342" spans="6:18" ht="15.95" customHeight="1">
      <c r="F342" s="61" t="s">
        <v>290</v>
      </c>
      <c r="R342" s="61" t="s">
        <v>290</v>
      </c>
    </row>
    <row r="343" spans="6:18" ht="15.95" customHeight="1">
      <c r="F343" s="61" t="s">
        <v>290</v>
      </c>
      <c r="R343" s="61" t="s">
        <v>290</v>
      </c>
    </row>
    <row r="344" spans="6:18" ht="15.95" customHeight="1">
      <c r="F344" s="61" t="s">
        <v>290</v>
      </c>
      <c r="R344" s="61" t="s">
        <v>290</v>
      </c>
    </row>
    <row r="345" spans="6:18" ht="15.95" customHeight="1">
      <c r="F345" s="61" t="s">
        <v>290</v>
      </c>
      <c r="R345" s="61" t="s">
        <v>290</v>
      </c>
    </row>
    <row r="346" spans="6:18" ht="15.95" customHeight="1">
      <c r="F346" s="61" t="s">
        <v>290</v>
      </c>
      <c r="R346" s="61" t="s">
        <v>290</v>
      </c>
    </row>
    <row r="347" spans="6:18" ht="15.95" customHeight="1">
      <c r="F347" s="61" t="s">
        <v>290</v>
      </c>
      <c r="R347" s="61" t="s">
        <v>290</v>
      </c>
    </row>
    <row r="348" spans="6:18" ht="15.95" customHeight="1">
      <c r="F348" s="61" t="s">
        <v>290</v>
      </c>
      <c r="R348" s="61" t="s">
        <v>290</v>
      </c>
    </row>
    <row r="349" spans="6:18" ht="15.95" customHeight="1">
      <c r="F349" s="61" t="s">
        <v>290</v>
      </c>
      <c r="R349" s="61" t="s">
        <v>290</v>
      </c>
    </row>
    <row r="350" spans="6:18" ht="15.95" customHeight="1">
      <c r="F350" s="61" t="s">
        <v>290</v>
      </c>
      <c r="R350" s="61" t="s">
        <v>290</v>
      </c>
    </row>
    <row r="351" spans="6:18" ht="15.95" customHeight="1">
      <c r="F351" s="61" t="s">
        <v>290</v>
      </c>
      <c r="R351" s="61" t="s">
        <v>290</v>
      </c>
    </row>
    <row r="352" spans="6:18" ht="15.95" customHeight="1">
      <c r="F352" s="61" t="s">
        <v>290</v>
      </c>
      <c r="R352" s="61" t="s">
        <v>290</v>
      </c>
    </row>
    <row r="353" spans="6:18" ht="15.95" customHeight="1">
      <c r="F353" s="61" t="s">
        <v>290</v>
      </c>
      <c r="R353" s="61" t="s">
        <v>290</v>
      </c>
    </row>
    <row r="354" spans="6:18" ht="15.95" customHeight="1">
      <c r="F354" s="61" t="s">
        <v>290</v>
      </c>
      <c r="R354" s="61" t="s">
        <v>290</v>
      </c>
    </row>
    <row r="355" spans="6:18" ht="15.95" customHeight="1">
      <c r="F355" s="61" t="s">
        <v>290</v>
      </c>
      <c r="R355" s="61" t="s">
        <v>290</v>
      </c>
    </row>
    <row r="356" spans="6:18" ht="15.95" customHeight="1">
      <c r="F356" s="61" t="s">
        <v>290</v>
      </c>
      <c r="R356" s="61" t="s">
        <v>290</v>
      </c>
    </row>
    <row r="357" spans="6:18" ht="15.95" customHeight="1">
      <c r="F357" s="61" t="s">
        <v>290</v>
      </c>
      <c r="R357" s="61" t="s">
        <v>290</v>
      </c>
    </row>
    <row r="358" spans="6:18" ht="15.95" customHeight="1">
      <c r="F358" s="61" t="s">
        <v>290</v>
      </c>
      <c r="R358" s="61" t="s">
        <v>290</v>
      </c>
    </row>
    <row r="359" spans="6:18" ht="15.95" customHeight="1">
      <c r="F359" s="61" t="s">
        <v>290</v>
      </c>
      <c r="R359" s="61" t="s">
        <v>290</v>
      </c>
    </row>
    <row r="360" spans="6:18" ht="15.95" customHeight="1">
      <c r="F360" s="61" t="s">
        <v>290</v>
      </c>
      <c r="R360" s="61" t="s">
        <v>290</v>
      </c>
    </row>
    <row r="361" spans="6:18" ht="15.95" customHeight="1">
      <c r="F361" s="61" t="s">
        <v>290</v>
      </c>
      <c r="R361" s="61" t="s">
        <v>290</v>
      </c>
    </row>
    <row r="362" spans="6:18" ht="15.95" customHeight="1">
      <c r="F362" s="61" t="s">
        <v>290</v>
      </c>
      <c r="R362" s="61" t="s">
        <v>290</v>
      </c>
    </row>
    <row r="363" spans="6:18" ht="15.95" customHeight="1">
      <c r="F363" s="61" t="s">
        <v>290</v>
      </c>
      <c r="R363" s="61" t="s">
        <v>290</v>
      </c>
    </row>
    <row r="364" spans="6:18" ht="15.95" customHeight="1">
      <c r="F364" s="61" t="s">
        <v>290</v>
      </c>
      <c r="R364" s="61" t="s">
        <v>290</v>
      </c>
    </row>
    <row r="365" spans="6:18" ht="15.95" customHeight="1">
      <c r="F365" s="61" t="s">
        <v>290</v>
      </c>
      <c r="R365" s="61" t="s">
        <v>290</v>
      </c>
    </row>
    <row r="366" spans="6:18" ht="15.95" customHeight="1">
      <c r="F366" s="61" t="s">
        <v>290</v>
      </c>
      <c r="R366" s="61" t="s">
        <v>290</v>
      </c>
    </row>
    <row r="367" spans="6:18" ht="15.95" customHeight="1">
      <c r="F367" s="61" t="s">
        <v>290</v>
      </c>
      <c r="R367" s="61" t="s">
        <v>290</v>
      </c>
    </row>
    <row r="368" spans="6:18" ht="15.95" customHeight="1">
      <c r="F368" s="61" t="s">
        <v>290</v>
      </c>
      <c r="R368" s="61" t="s">
        <v>290</v>
      </c>
    </row>
    <row r="369" spans="6:18" ht="15.95" customHeight="1">
      <c r="F369" s="61" t="s">
        <v>290</v>
      </c>
      <c r="R369" s="61" t="s">
        <v>290</v>
      </c>
    </row>
    <row r="370" spans="6:18" ht="15.95" customHeight="1">
      <c r="F370" s="61" t="s">
        <v>290</v>
      </c>
      <c r="R370" s="61" t="s">
        <v>290</v>
      </c>
    </row>
    <row r="371" spans="6:18" ht="15.95" customHeight="1">
      <c r="F371" s="61" t="s">
        <v>290</v>
      </c>
      <c r="R371" s="61" t="s">
        <v>290</v>
      </c>
    </row>
    <row r="372" spans="6:18" ht="15.95" customHeight="1">
      <c r="F372" s="61" t="s">
        <v>290</v>
      </c>
      <c r="R372" s="61" t="s">
        <v>290</v>
      </c>
    </row>
    <row r="373" spans="6:18" ht="15.95" customHeight="1">
      <c r="F373" s="61" t="s">
        <v>290</v>
      </c>
      <c r="R373" s="61" t="s">
        <v>290</v>
      </c>
    </row>
    <row r="374" spans="6:18" ht="15.95" customHeight="1">
      <c r="F374" s="61" t="s">
        <v>290</v>
      </c>
      <c r="R374" s="61" t="s">
        <v>290</v>
      </c>
    </row>
    <row r="375" spans="6:18" ht="15.95" customHeight="1">
      <c r="F375" s="61" t="s">
        <v>290</v>
      </c>
      <c r="R375" s="61" t="s">
        <v>290</v>
      </c>
    </row>
    <row r="376" spans="6:18" ht="15.95" customHeight="1">
      <c r="F376" s="61" t="s">
        <v>290</v>
      </c>
      <c r="R376" s="61" t="s">
        <v>290</v>
      </c>
    </row>
    <row r="377" spans="6:18" ht="15.95" customHeight="1">
      <c r="F377" s="61" t="s">
        <v>290</v>
      </c>
      <c r="R377" s="61" t="s">
        <v>290</v>
      </c>
    </row>
    <row r="378" spans="6:18" ht="15.95" customHeight="1">
      <c r="F378" s="61" t="s">
        <v>290</v>
      </c>
      <c r="R378" s="61" t="s">
        <v>290</v>
      </c>
    </row>
    <row r="379" spans="6:18" ht="15.95" customHeight="1">
      <c r="F379" s="61" t="s">
        <v>290</v>
      </c>
      <c r="R379" s="61" t="s">
        <v>290</v>
      </c>
    </row>
    <row r="380" spans="6:18" ht="15.95" customHeight="1">
      <c r="F380" s="61" t="s">
        <v>290</v>
      </c>
      <c r="R380" s="61" t="s">
        <v>290</v>
      </c>
    </row>
    <row r="381" spans="6:18" ht="15.95" customHeight="1">
      <c r="F381" s="61" t="s">
        <v>290</v>
      </c>
      <c r="R381" s="61" t="s">
        <v>290</v>
      </c>
    </row>
    <row r="382" spans="6:18" ht="15.95" customHeight="1">
      <c r="F382" s="61" t="s">
        <v>290</v>
      </c>
      <c r="R382" s="61" t="s">
        <v>290</v>
      </c>
    </row>
    <row r="383" spans="6:18" ht="15.95" customHeight="1">
      <c r="F383" s="61" t="s">
        <v>290</v>
      </c>
      <c r="R383" s="61" t="s">
        <v>290</v>
      </c>
    </row>
    <row r="384" spans="6:18" ht="15.95" customHeight="1">
      <c r="F384" s="61" t="s">
        <v>290</v>
      </c>
      <c r="R384" s="61" t="s">
        <v>290</v>
      </c>
    </row>
    <row r="385" spans="6:18" ht="15.95" customHeight="1">
      <c r="F385" s="61" t="s">
        <v>290</v>
      </c>
      <c r="R385" s="61" t="s">
        <v>290</v>
      </c>
    </row>
    <row r="386" spans="6:18" ht="15.95" customHeight="1">
      <c r="F386" s="61" t="s">
        <v>290</v>
      </c>
      <c r="R386" s="61" t="s">
        <v>290</v>
      </c>
    </row>
    <row r="387" spans="6:18" ht="15.95" customHeight="1">
      <c r="F387" s="61" t="s">
        <v>290</v>
      </c>
      <c r="R387" s="61" t="s">
        <v>290</v>
      </c>
    </row>
    <row r="388" spans="6:18" ht="15.95" customHeight="1">
      <c r="F388" s="61" t="s">
        <v>290</v>
      </c>
      <c r="R388" s="61" t="s">
        <v>290</v>
      </c>
    </row>
    <row r="389" spans="6:18" ht="15.95" customHeight="1">
      <c r="F389" s="61" t="s">
        <v>290</v>
      </c>
      <c r="R389" s="61" t="s">
        <v>290</v>
      </c>
    </row>
    <row r="390" spans="6:18" ht="15.95" customHeight="1">
      <c r="F390" s="61" t="s">
        <v>290</v>
      </c>
      <c r="R390" s="61" t="s">
        <v>290</v>
      </c>
    </row>
    <row r="391" spans="6:18" ht="15.95" customHeight="1">
      <c r="F391" s="61" t="s">
        <v>290</v>
      </c>
      <c r="R391" s="61" t="s">
        <v>290</v>
      </c>
    </row>
    <row r="392" spans="6:18" ht="15.95" customHeight="1">
      <c r="F392" s="61" t="s">
        <v>290</v>
      </c>
      <c r="R392" s="61" t="s">
        <v>290</v>
      </c>
    </row>
    <row r="393" spans="6:18" ht="15.95" customHeight="1">
      <c r="F393" s="61" t="s">
        <v>290</v>
      </c>
      <c r="R393" s="61" t="s">
        <v>290</v>
      </c>
    </row>
    <row r="394" spans="6:18" ht="15.95" customHeight="1">
      <c r="F394" s="61" t="s">
        <v>290</v>
      </c>
      <c r="R394" s="61" t="s">
        <v>290</v>
      </c>
    </row>
    <row r="395" spans="6:18" ht="15.95" customHeight="1">
      <c r="F395" s="61" t="s">
        <v>290</v>
      </c>
      <c r="R395" s="61" t="s">
        <v>290</v>
      </c>
    </row>
    <row r="396" spans="6:18" ht="15.95" customHeight="1">
      <c r="F396" s="61" t="s">
        <v>290</v>
      </c>
      <c r="R396" s="61" t="s">
        <v>290</v>
      </c>
    </row>
    <row r="397" spans="6:18" ht="15.95" customHeight="1">
      <c r="F397" s="61" t="s">
        <v>290</v>
      </c>
      <c r="R397" s="61" t="s">
        <v>290</v>
      </c>
    </row>
    <row r="398" spans="6:18" ht="15.95" customHeight="1">
      <c r="F398" s="61" t="s">
        <v>290</v>
      </c>
      <c r="R398" s="61" t="s">
        <v>290</v>
      </c>
    </row>
    <row r="399" spans="6:18" ht="15.95" customHeight="1">
      <c r="F399" s="61" t="s">
        <v>290</v>
      </c>
      <c r="R399" s="61" t="s">
        <v>290</v>
      </c>
    </row>
    <row r="400" spans="6:18" ht="15.95" customHeight="1">
      <c r="F400" s="61" t="s">
        <v>290</v>
      </c>
      <c r="R400" s="61" t="s">
        <v>290</v>
      </c>
    </row>
    <row r="401" spans="6:18" ht="15.95" customHeight="1">
      <c r="F401" s="61" t="s">
        <v>290</v>
      </c>
      <c r="R401" s="61" t="s">
        <v>290</v>
      </c>
    </row>
    <row r="402" spans="6:18" ht="15.95" customHeight="1">
      <c r="F402" s="61" t="s">
        <v>290</v>
      </c>
      <c r="R402" s="61" t="s">
        <v>290</v>
      </c>
    </row>
    <row r="403" spans="6:18" ht="15.95" customHeight="1">
      <c r="F403" s="61" t="s">
        <v>290</v>
      </c>
      <c r="R403" s="61" t="s">
        <v>290</v>
      </c>
    </row>
    <row r="404" spans="6:18" ht="15.95" customHeight="1">
      <c r="F404" s="61" t="s">
        <v>290</v>
      </c>
      <c r="R404" s="61" t="s">
        <v>290</v>
      </c>
    </row>
    <row r="405" spans="6:18" ht="15.95" customHeight="1">
      <c r="F405" s="61" t="s">
        <v>290</v>
      </c>
      <c r="R405" s="61" t="s">
        <v>290</v>
      </c>
    </row>
    <row r="406" spans="6:18" ht="15.95" customHeight="1">
      <c r="F406" s="61" t="s">
        <v>290</v>
      </c>
      <c r="R406" s="61" t="s">
        <v>290</v>
      </c>
    </row>
    <row r="407" spans="6:18" ht="15.95" customHeight="1">
      <c r="F407" s="61" t="s">
        <v>290</v>
      </c>
      <c r="R407" s="61" t="s">
        <v>290</v>
      </c>
    </row>
    <row r="408" spans="6:18" ht="15.95" customHeight="1">
      <c r="F408" s="61" t="s">
        <v>290</v>
      </c>
      <c r="R408" s="61" t="s">
        <v>290</v>
      </c>
    </row>
    <row r="409" spans="6:18" ht="15.95" customHeight="1">
      <c r="F409" s="61" t="s">
        <v>290</v>
      </c>
      <c r="R409" s="61" t="s">
        <v>290</v>
      </c>
    </row>
    <row r="410" spans="6:18" ht="15.95" customHeight="1">
      <c r="F410" s="61" t="s">
        <v>290</v>
      </c>
      <c r="R410" s="61" t="s">
        <v>290</v>
      </c>
    </row>
    <row r="411" spans="6:18" ht="15.95" customHeight="1">
      <c r="F411" s="61" t="s">
        <v>290</v>
      </c>
      <c r="R411" s="61" t="s">
        <v>290</v>
      </c>
    </row>
    <row r="412" spans="6:18" ht="15.95" customHeight="1">
      <c r="F412" s="61" t="s">
        <v>290</v>
      </c>
      <c r="R412" s="61" t="s">
        <v>290</v>
      </c>
    </row>
    <row r="413" spans="6:18" ht="15.95" customHeight="1">
      <c r="F413" s="61" t="s">
        <v>290</v>
      </c>
      <c r="R413" s="61" t="s">
        <v>290</v>
      </c>
    </row>
    <row r="414" spans="6:18" ht="15.95" customHeight="1">
      <c r="F414" s="61" t="s">
        <v>290</v>
      </c>
      <c r="R414" s="61" t="s">
        <v>290</v>
      </c>
    </row>
    <row r="415" spans="6:18" ht="15.95" customHeight="1">
      <c r="F415" s="61" t="s">
        <v>290</v>
      </c>
      <c r="R415" s="61" t="s">
        <v>290</v>
      </c>
    </row>
    <row r="416" spans="6:18" ht="15.95" customHeight="1">
      <c r="F416" s="61" t="s">
        <v>290</v>
      </c>
      <c r="R416" s="61" t="s">
        <v>290</v>
      </c>
    </row>
    <row r="417" spans="6:18" ht="15.95" customHeight="1">
      <c r="F417" s="61" t="s">
        <v>290</v>
      </c>
      <c r="R417" s="61" t="s">
        <v>290</v>
      </c>
    </row>
    <row r="418" spans="6:18" ht="15.95" customHeight="1">
      <c r="F418" s="61" t="s">
        <v>290</v>
      </c>
      <c r="R418" s="61" t="s">
        <v>290</v>
      </c>
    </row>
    <row r="419" spans="6:18" ht="15.95" customHeight="1">
      <c r="F419" s="61" t="s">
        <v>290</v>
      </c>
      <c r="R419" s="61" t="s">
        <v>290</v>
      </c>
    </row>
    <row r="420" spans="6:18" ht="15.95" customHeight="1">
      <c r="F420" s="61" t="s">
        <v>290</v>
      </c>
      <c r="R420" s="61" t="s">
        <v>290</v>
      </c>
    </row>
    <row r="421" spans="6:18" ht="15.95" customHeight="1">
      <c r="F421" s="61" t="s">
        <v>290</v>
      </c>
      <c r="R421" s="61" t="s">
        <v>290</v>
      </c>
    </row>
    <row r="422" spans="6:18" ht="15.95" customHeight="1">
      <c r="F422" s="61" t="s">
        <v>290</v>
      </c>
      <c r="R422" s="61" t="s">
        <v>290</v>
      </c>
    </row>
    <row r="423" spans="6:18" ht="15.95" customHeight="1">
      <c r="F423" s="61" t="s">
        <v>290</v>
      </c>
      <c r="R423" s="61" t="s">
        <v>290</v>
      </c>
    </row>
    <row r="424" spans="6:18" ht="15.95" customHeight="1">
      <c r="F424" s="61" t="s">
        <v>290</v>
      </c>
      <c r="R424" s="61" t="s">
        <v>290</v>
      </c>
    </row>
    <row r="425" spans="6:18" ht="15.95" customHeight="1">
      <c r="F425" s="61" t="s">
        <v>290</v>
      </c>
      <c r="R425" s="61" t="s">
        <v>290</v>
      </c>
    </row>
    <row r="426" spans="6:18" ht="15.95" customHeight="1">
      <c r="F426" s="61" t="s">
        <v>290</v>
      </c>
      <c r="R426" s="61" t="s">
        <v>290</v>
      </c>
    </row>
    <row r="427" spans="6:18" ht="15.95" customHeight="1">
      <c r="F427" s="61" t="s">
        <v>290</v>
      </c>
      <c r="R427" s="61" t="s">
        <v>290</v>
      </c>
    </row>
    <row r="428" spans="6:18" ht="15.95" customHeight="1">
      <c r="F428" s="61" t="s">
        <v>290</v>
      </c>
      <c r="R428" s="61" t="s">
        <v>290</v>
      </c>
    </row>
    <row r="429" spans="6:18" ht="15.95" customHeight="1">
      <c r="F429" s="61" t="s">
        <v>290</v>
      </c>
      <c r="R429" s="61" t="s">
        <v>290</v>
      </c>
    </row>
    <row r="430" spans="6:18" ht="15.95" customHeight="1">
      <c r="F430" s="61" t="s">
        <v>290</v>
      </c>
      <c r="R430" s="61" t="s">
        <v>290</v>
      </c>
    </row>
    <row r="431" spans="6:18" ht="15.95" customHeight="1">
      <c r="F431" s="61" t="s">
        <v>290</v>
      </c>
      <c r="R431" s="61" t="s">
        <v>290</v>
      </c>
    </row>
    <row r="432" spans="6:18" ht="15.95" customHeight="1">
      <c r="F432" s="61" t="s">
        <v>290</v>
      </c>
      <c r="R432" s="61" t="s">
        <v>290</v>
      </c>
    </row>
    <row r="433" spans="6:18" ht="15.95" customHeight="1">
      <c r="F433" s="61" t="s">
        <v>290</v>
      </c>
      <c r="R433" s="61" t="s">
        <v>290</v>
      </c>
    </row>
    <row r="434" spans="6:18" ht="15.95" customHeight="1">
      <c r="F434" s="61" t="s">
        <v>290</v>
      </c>
      <c r="R434" s="61" t="s">
        <v>290</v>
      </c>
    </row>
    <row r="435" spans="6:18" ht="15.95" customHeight="1">
      <c r="F435" s="61" t="s">
        <v>290</v>
      </c>
      <c r="R435" s="61" t="s">
        <v>290</v>
      </c>
    </row>
    <row r="436" spans="6:18" ht="15.95" customHeight="1">
      <c r="F436" s="61" t="s">
        <v>290</v>
      </c>
      <c r="R436" s="61" t="s">
        <v>290</v>
      </c>
    </row>
    <row r="437" spans="6:18" ht="15.95" customHeight="1">
      <c r="F437" s="61" t="s">
        <v>290</v>
      </c>
      <c r="R437" s="61" t="s">
        <v>290</v>
      </c>
    </row>
    <row r="438" spans="6:18" ht="15.95" customHeight="1">
      <c r="F438" s="61" t="s">
        <v>290</v>
      </c>
      <c r="R438" s="61" t="s">
        <v>290</v>
      </c>
    </row>
    <row r="439" spans="6:18" ht="15.95" customHeight="1">
      <c r="F439" s="61" t="s">
        <v>290</v>
      </c>
      <c r="R439" s="61" t="s">
        <v>290</v>
      </c>
    </row>
    <row r="440" spans="6:18" ht="15.95" customHeight="1">
      <c r="F440" s="61" t="s">
        <v>290</v>
      </c>
      <c r="R440" s="61" t="s">
        <v>290</v>
      </c>
    </row>
    <row r="441" spans="6:18" ht="15.95" customHeight="1">
      <c r="F441" s="61" t="s">
        <v>290</v>
      </c>
      <c r="R441" s="61" t="s">
        <v>290</v>
      </c>
    </row>
    <row r="442" spans="6:18" ht="15.95" customHeight="1">
      <c r="F442" s="61" t="s">
        <v>290</v>
      </c>
      <c r="R442" s="61" t="s">
        <v>290</v>
      </c>
    </row>
    <row r="443" spans="6:18" ht="15.95" customHeight="1">
      <c r="F443" s="61" t="s">
        <v>290</v>
      </c>
      <c r="R443" s="61" t="s">
        <v>290</v>
      </c>
    </row>
    <row r="444" spans="6:18" ht="15.95" customHeight="1">
      <c r="F444" s="61" t="s">
        <v>290</v>
      </c>
      <c r="R444" s="61" t="s">
        <v>290</v>
      </c>
    </row>
    <row r="445" spans="6:18" ht="15.95" customHeight="1">
      <c r="F445" s="61" t="s">
        <v>290</v>
      </c>
      <c r="R445" s="61" t="s">
        <v>290</v>
      </c>
    </row>
    <row r="446" spans="6:18" ht="15.95" customHeight="1">
      <c r="F446" s="61" t="s">
        <v>290</v>
      </c>
      <c r="R446" s="61" t="s">
        <v>290</v>
      </c>
    </row>
    <row r="447" spans="6:18" ht="15.95" customHeight="1">
      <c r="F447" s="61" t="s">
        <v>290</v>
      </c>
      <c r="R447" s="61" t="s">
        <v>290</v>
      </c>
    </row>
    <row r="448" spans="6:18" ht="15.95" customHeight="1">
      <c r="F448" s="61" t="s">
        <v>290</v>
      </c>
      <c r="R448" s="61" t="s">
        <v>290</v>
      </c>
    </row>
    <row r="449" spans="6:18" ht="15.95" customHeight="1">
      <c r="F449" s="61" t="s">
        <v>290</v>
      </c>
      <c r="R449" s="61" t="s">
        <v>290</v>
      </c>
    </row>
    <row r="450" spans="6:18" ht="15.95" customHeight="1">
      <c r="F450" s="61" t="s">
        <v>290</v>
      </c>
      <c r="R450" s="61" t="s">
        <v>290</v>
      </c>
    </row>
    <row r="451" spans="6:18" ht="15.95" customHeight="1">
      <c r="F451" s="61" t="s">
        <v>290</v>
      </c>
      <c r="R451" s="61" t="s">
        <v>290</v>
      </c>
    </row>
    <row r="452" spans="6:18" ht="15.95" customHeight="1">
      <c r="F452" s="61" t="s">
        <v>290</v>
      </c>
      <c r="R452" s="61" t="s">
        <v>290</v>
      </c>
    </row>
    <row r="453" spans="6:18" ht="15.95" customHeight="1">
      <c r="F453" s="61" t="s">
        <v>290</v>
      </c>
      <c r="R453" s="61" t="s">
        <v>290</v>
      </c>
    </row>
    <row r="454" spans="6:18" ht="15.95" customHeight="1">
      <c r="F454" s="61" t="s">
        <v>290</v>
      </c>
      <c r="R454" s="61" t="s">
        <v>290</v>
      </c>
    </row>
    <row r="455" spans="6:18" ht="15.95" customHeight="1">
      <c r="F455" s="61" t="s">
        <v>290</v>
      </c>
      <c r="R455" s="61" t="s">
        <v>290</v>
      </c>
    </row>
    <row r="456" spans="6:18" ht="15.95" customHeight="1">
      <c r="F456" s="61" t="s">
        <v>290</v>
      </c>
      <c r="R456" s="61" t="s">
        <v>290</v>
      </c>
    </row>
    <row r="457" spans="6:18" ht="15.95" customHeight="1">
      <c r="F457" s="61" t="s">
        <v>290</v>
      </c>
      <c r="R457" s="61" t="s">
        <v>290</v>
      </c>
    </row>
    <row r="458" spans="6:18" ht="15.95" customHeight="1">
      <c r="F458" s="61" t="s">
        <v>290</v>
      </c>
      <c r="R458" s="61" t="s">
        <v>290</v>
      </c>
    </row>
    <row r="459" spans="6:18" ht="15.95" customHeight="1">
      <c r="F459" s="61" t="s">
        <v>290</v>
      </c>
      <c r="R459" s="61" t="s">
        <v>290</v>
      </c>
    </row>
    <row r="460" spans="6:18" ht="15.95" customHeight="1">
      <c r="F460" s="61" t="s">
        <v>290</v>
      </c>
      <c r="R460" s="61" t="s">
        <v>290</v>
      </c>
    </row>
    <row r="461" spans="6:18" ht="15.95" customHeight="1">
      <c r="F461" s="61" t="s">
        <v>290</v>
      </c>
      <c r="R461" s="61" t="s">
        <v>290</v>
      </c>
    </row>
    <row r="462" spans="6:18" ht="15.95" customHeight="1">
      <c r="F462" s="61" t="s">
        <v>290</v>
      </c>
      <c r="R462" s="61" t="s">
        <v>290</v>
      </c>
    </row>
    <row r="463" spans="6:18" ht="15.95" customHeight="1">
      <c r="F463" s="61" t="s">
        <v>290</v>
      </c>
      <c r="R463" s="61" t="s">
        <v>290</v>
      </c>
    </row>
    <row r="464" spans="6:18" ht="15.95" customHeight="1">
      <c r="F464" s="61" t="s">
        <v>290</v>
      </c>
      <c r="R464" s="61" t="s">
        <v>290</v>
      </c>
    </row>
    <row r="465" spans="6:18" ht="15.95" customHeight="1">
      <c r="F465" s="61" t="s">
        <v>290</v>
      </c>
      <c r="R465" s="61" t="s">
        <v>290</v>
      </c>
    </row>
    <row r="466" spans="6:18" ht="15.95" customHeight="1">
      <c r="F466" s="61" t="s">
        <v>290</v>
      </c>
      <c r="R466" s="61" t="s">
        <v>290</v>
      </c>
    </row>
    <row r="467" spans="6:18" ht="15.95" customHeight="1">
      <c r="F467" s="61" t="s">
        <v>290</v>
      </c>
      <c r="R467" s="61" t="s">
        <v>290</v>
      </c>
    </row>
    <row r="468" spans="6:18" ht="15.95" customHeight="1">
      <c r="F468" s="61" t="s">
        <v>290</v>
      </c>
      <c r="R468" s="61" t="s">
        <v>290</v>
      </c>
    </row>
    <row r="469" spans="6:18" ht="15.95" customHeight="1">
      <c r="F469" s="61" t="s">
        <v>290</v>
      </c>
      <c r="R469" s="61" t="s">
        <v>290</v>
      </c>
    </row>
    <row r="470" spans="6:18" ht="15.95" customHeight="1">
      <c r="F470" s="61" t="s">
        <v>290</v>
      </c>
      <c r="R470" s="61" t="s">
        <v>290</v>
      </c>
    </row>
    <row r="471" spans="6:18" ht="15.95" customHeight="1">
      <c r="F471" s="61" t="s">
        <v>290</v>
      </c>
      <c r="R471" s="61" t="s">
        <v>290</v>
      </c>
    </row>
    <row r="472" spans="6:18" ht="15.95" customHeight="1">
      <c r="F472" s="61" t="s">
        <v>290</v>
      </c>
      <c r="R472" s="61" t="s">
        <v>290</v>
      </c>
    </row>
    <row r="473" spans="6:18" ht="15.95" customHeight="1">
      <c r="F473" s="61" t="s">
        <v>290</v>
      </c>
      <c r="R473" s="61" t="s">
        <v>290</v>
      </c>
    </row>
    <row r="474" spans="6:18" ht="15.95" customHeight="1">
      <c r="F474" s="61" t="s">
        <v>290</v>
      </c>
      <c r="R474" s="61" t="s">
        <v>290</v>
      </c>
    </row>
    <row r="475" spans="6:18" ht="15.95" customHeight="1">
      <c r="F475" s="61" t="s">
        <v>290</v>
      </c>
      <c r="R475" s="61" t="s">
        <v>290</v>
      </c>
    </row>
    <row r="476" spans="6:18" ht="15.95" customHeight="1">
      <c r="F476" s="61" t="s">
        <v>290</v>
      </c>
      <c r="R476" s="61" t="s">
        <v>290</v>
      </c>
    </row>
    <row r="477" spans="6:18" ht="15.95" customHeight="1">
      <c r="F477" s="61" t="s">
        <v>290</v>
      </c>
      <c r="R477" s="61" t="s">
        <v>290</v>
      </c>
    </row>
    <row r="478" spans="6:18" ht="15.95" customHeight="1">
      <c r="F478" s="61" t="s">
        <v>290</v>
      </c>
      <c r="R478" s="61" t="s">
        <v>290</v>
      </c>
    </row>
    <row r="479" spans="6:18" ht="15.95" customHeight="1">
      <c r="F479" s="61" t="s">
        <v>290</v>
      </c>
      <c r="R479" s="61" t="s">
        <v>290</v>
      </c>
    </row>
    <row r="480" spans="6:18" ht="15.95" customHeight="1">
      <c r="F480" s="61" t="s">
        <v>290</v>
      </c>
      <c r="R480" s="61" t="s">
        <v>290</v>
      </c>
    </row>
    <row r="481" spans="6:18" ht="15.95" customHeight="1">
      <c r="F481" s="61" t="s">
        <v>290</v>
      </c>
      <c r="R481" s="61" t="s">
        <v>290</v>
      </c>
    </row>
    <row r="482" spans="6:18" ht="15.95" customHeight="1">
      <c r="F482" s="61" t="s">
        <v>290</v>
      </c>
      <c r="R482" s="61" t="s">
        <v>290</v>
      </c>
    </row>
    <row r="483" spans="6:18" ht="15.95" customHeight="1">
      <c r="F483" s="61" t="s">
        <v>290</v>
      </c>
      <c r="R483" s="61" t="s">
        <v>290</v>
      </c>
    </row>
    <row r="484" spans="6:18" ht="15.95" customHeight="1">
      <c r="F484" s="61" t="s">
        <v>290</v>
      </c>
      <c r="R484" s="61" t="s">
        <v>290</v>
      </c>
    </row>
    <row r="485" spans="6:18" ht="15.95" customHeight="1">
      <c r="F485" s="61" t="s">
        <v>290</v>
      </c>
      <c r="R485" s="61" t="s">
        <v>290</v>
      </c>
    </row>
    <row r="486" spans="6:18" ht="15.95" customHeight="1">
      <c r="F486" s="61" t="s">
        <v>290</v>
      </c>
      <c r="R486" s="61" t="s">
        <v>290</v>
      </c>
    </row>
    <row r="487" spans="6:18" ht="15.95" customHeight="1">
      <c r="F487" s="61" t="s">
        <v>290</v>
      </c>
      <c r="R487" s="61" t="s">
        <v>290</v>
      </c>
    </row>
    <row r="488" spans="6:18" ht="15.95" customHeight="1">
      <c r="F488" s="61" t="s">
        <v>290</v>
      </c>
      <c r="R488" s="61" t="s">
        <v>290</v>
      </c>
    </row>
    <row r="489" spans="6:18" ht="15.95" customHeight="1">
      <c r="F489" s="61" t="s">
        <v>290</v>
      </c>
      <c r="R489" s="61" t="s">
        <v>290</v>
      </c>
    </row>
    <row r="490" spans="6:18" ht="15.95" customHeight="1">
      <c r="F490" s="61" t="s">
        <v>290</v>
      </c>
      <c r="R490" s="61" t="s">
        <v>290</v>
      </c>
    </row>
    <row r="491" spans="6:18" ht="15.95" customHeight="1">
      <c r="F491" s="61" t="s">
        <v>290</v>
      </c>
      <c r="R491" s="61" t="s">
        <v>290</v>
      </c>
    </row>
    <row r="492" spans="6:18" ht="15.95" customHeight="1">
      <c r="F492" s="61" t="s">
        <v>290</v>
      </c>
      <c r="R492" s="61" t="s">
        <v>290</v>
      </c>
    </row>
    <row r="493" spans="6:18" ht="15.95" customHeight="1">
      <c r="F493" s="61" t="s">
        <v>290</v>
      </c>
      <c r="R493" s="61" t="s">
        <v>290</v>
      </c>
    </row>
    <row r="494" spans="6:18" ht="15.95" customHeight="1">
      <c r="F494" s="61" t="s">
        <v>290</v>
      </c>
      <c r="R494" s="61" t="s">
        <v>290</v>
      </c>
    </row>
    <row r="495" spans="6:18" ht="15.95" customHeight="1">
      <c r="F495" s="61" t="s">
        <v>290</v>
      </c>
      <c r="R495" s="61" t="s">
        <v>290</v>
      </c>
    </row>
    <row r="496" spans="6:18" ht="15.95" customHeight="1">
      <c r="F496" s="61" t="s">
        <v>290</v>
      </c>
      <c r="R496" s="61" t="s">
        <v>290</v>
      </c>
    </row>
    <row r="497" spans="6:18" ht="15.95" customHeight="1">
      <c r="F497" s="61" t="s">
        <v>290</v>
      </c>
      <c r="R497" s="61" t="s">
        <v>290</v>
      </c>
    </row>
    <row r="498" spans="6:18" ht="15.95" customHeight="1">
      <c r="F498" s="61" t="s">
        <v>290</v>
      </c>
      <c r="R498" s="61" t="s">
        <v>290</v>
      </c>
    </row>
    <row r="499" spans="6:18" ht="15.95" customHeight="1">
      <c r="F499" s="61" t="s">
        <v>290</v>
      </c>
      <c r="R499" s="61" t="s">
        <v>290</v>
      </c>
    </row>
    <row r="500" spans="6:18" ht="15.95" customHeight="1">
      <c r="F500" s="61" t="s">
        <v>290</v>
      </c>
      <c r="R500" s="61" t="s">
        <v>290</v>
      </c>
    </row>
    <row r="501" spans="6:18" ht="15.95" customHeight="1">
      <c r="F501" s="61" t="s">
        <v>290</v>
      </c>
      <c r="R501" s="61" t="s">
        <v>290</v>
      </c>
    </row>
    <row r="502" spans="6:18" ht="15.95" customHeight="1">
      <c r="F502" s="61" t="s">
        <v>290</v>
      </c>
      <c r="R502" s="61" t="s">
        <v>290</v>
      </c>
    </row>
    <row r="503" spans="6:18" ht="15.95" customHeight="1">
      <c r="F503" s="61" t="s">
        <v>290</v>
      </c>
      <c r="R503" s="61" t="s">
        <v>290</v>
      </c>
    </row>
    <row r="504" spans="6:18" ht="15.95" customHeight="1">
      <c r="F504" s="61" t="s">
        <v>290</v>
      </c>
      <c r="R504" s="61" t="s">
        <v>290</v>
      </c>
    </row>
    <row r="505" spans="6:18" ht="15.95" customHeight="1">
      <c r="F505" s="61" t="s">
        <v>290</v>
      </c>
      <c r="R505" s="61" t="s">
        <v>290</v>
      </c>
    </row>
    <row r="506" spans="6:18" ht="15.95" customHeight="1">
      <c r="F506" s="61" t="s">
        <v>290</v>
      </c>
      <c r="R506" s="61" t="s">
        <v>290</v>
      </c>
    </row>
    <row r="507" spans="6:18" ht="15.95" customHeight="1">
      <c r="F507" s="61" t="s">
        <v>290</v>
      </c>
      <c r="R507" s="61" t="s">
        <v>290</v>
      </c>
    </row>
    <row r="508" spans="6:18" ht="15.95" customHeight="1">
      <c r="F508" s="61" t="s">
        <v>290</v>
      </c>
      <c r="R508" s="61" t="s">
        <v>290</v>
      </c>
    </row>
    <row r="509" spans="6:18" ht="15.95" customHeight="1">
      <c r="F509" s="61" t="s">
        <v>290</v>
      </c>
      <c r="R509" s="61" t="s">
        <v>290</v>
      </c>
    </row>
    <row r="510" spans="6:18" ht="15.95" customHeight="1">
      <c r="F510" s="61" t="s">
        <v>290</v>
      </c>
      <c r="R510" s="61" t="s">
        <v>290</v>
      </c>
    </row>
    <row r="511" spans="6:18" ht="15.95" customHeight="1">
      <c r="F511" s="61" t="s">
        <v>290</v>
      </c>
      <c r="R511" s="61" t="s">
        <v>290</v>
      </c>
    </row>
    <row r="512" spans="6:18" ht="15.95" customHeight="1">
      <c r="F512" s="61" t="s">
        <v>290</v>
      </c>
      <c r="R512" s="61" t="s">
        <v>290</v>
      </c>
    </row>
    <row r="513" spans="6:18" ht="15.95" customHeight="1">
      <c r="F513" s="61" t="s">
        <v>290</v>
      </c>
      <c r="R513" s="61" t="s">
        <v>290</v>
      </c>
    </row>
    <row r="514" spans="6:18" ht="15.95" customHeight="1">
      <c r="F514" s="61" t="s">
        <v>290</v>
      </c>
      <c r="R514" s="61" t="s">
        <v>290</v>
      </c>
    </row>
    <row r="515" spans="6:18" ht="15.95" customHeight="1">
      <c r="F515" s="61" t="s">
        <v>290</v>
      </c>
      <c r="R515" s="61" t="s">
        <v>290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3">
    <cfRule type="cellIs" dxfId="73" priority="9" stopIfTrue="1" operator="greaterThan">
      <formula>G9</formula>
    </cfRule>
  </conditionalFormatting>
  <conditionalFormatting sqref="H26:H54 N26:N54 T26:T54 Z26:Z54">
    <cfRule type="cellIs" dxfId="72" priority="8" stopIfTrue="1" operator="greaterThan">
      <formula>G26</formula>
    </cfRule>
  </conditionalFormatting>
  <conditionalFormatting sqref="N9:N23 T9:T23 Z9:Z23 AF9:AF23">
    <cfRule type="cellIs" dxfId="71" priority="10" stopIfTrue="1" operator="greaterThan">
      <formula>M9</formula>
    </cfRule>
  </conditionalFormatting>
  <conditionalFormatting sqref="AF26:AF54">
    <cfRule type="cellIs" dxfId="70" priority="4" stopIfTrue="1" operator="greaterThan">
      <formula>AE26</formula>
    </cfRule>
  </conditionalFormatting>
  <conditionalFormatting sqref="AL9:AL23">
    <cfRule type="cellIs" dxfId="69" priority="1" stopIfTrue="1" operator="greaterThan">
      <formula>AK9</formula>
    </cfRule>
  </conditionalFormatting>
  <conditionalFormatting sqref="AL26:AL54">
    <cfRule type="cellIs" dxfId="68" priority="2" stopIfTrue="1" operator="greaterThan">
      <formula>AK26</formula>
    </cfRule>
  </conditionalFormatting>
  <conditionalFormatting sqref="AL63">
    <cfRule type="cellIs" dxfId="67" priority="3" stopIfTrue="1" operator="greaterThan">
      <formula>AK63</formula>
    </cfRule>
  </conditionalFormatting>
  <conditionalFormatting sqref="AQ9:AQ20">
    <cfRule type="cellIs" dxfId="66" priority="7" stopIfTrue="1" operator="greaterThan">
      <formula>AP9</formula>
    </cfRule>
  </conditionalFormatting>
  <conditionalFormatting sqref="AQ26:AQ32">
    <cfRule type="cellIs" dxfId="65" priority="6" stopIfTrue="1" operator="greaterThan">
      <formula>AP26</formula>
    </cfRule>
  </conditionalFormatting>
  <conditionalFormatting sqref="AQ34:AQ51">
    <cfRule type="cellIs" dxfId="64" priority="5" stopIfTrue="1" operator="greaterThan">
      <formula>AP34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EAC749E3-F72C-4AF1-B43A-32C7A4963E6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836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46204</v>
      </c>
      <c r="AL1" s="486"/>
      <c r="AM1" s="48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195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50" ht="16.5" customHeight="1">
      <c r="B9" s="14" t="s">
        <v>837</v>
      </c>
      <c r="D9" s="16" t="s">
        <v>200</v>
      </c>
      <c r="E9" s="24" t="s">
        <v>838</v>
      </c>
      <c r="F9" s="24" t="s">
        <v>839</v>
      </c>
      <c r="G9" s="225">
        <v>2350</v>
      </c>
      <c r="H9" s="183"/>
      <c r="I9" s="192"/>
      <c r="J9" s="185" t="s">
        <v>200</v>
      </c>
      <c r="K9" s="223" t="s">
        <v>840</v>
      </c>
      <c r="L9" s="247" t="s">
        <v>841</v>
      </c>
      <c r="M9" s="225">
        <v>1950</v>
      </c>
      <c r="N9" s="229"/>
      <c r="O9" s="192"/>
      <c r="P9" s="16" t="s">
        <v>200</v>
      </c>
      <c r="Q9" s="223" t="s">
        <v>842</v>
      </c>
      <c r="R9" s="226" t="s">
        <v>843</v>
      </c>
      <c r="S9" s="225">
        <v>300</v>
      </c>
      <c r="T9" s="183"/>
      <c r="U9" s="192"/>
      <c r="V9" s="185" t="s">
        <v>200</v>
      </c>
      <c r="W9" s="190" t="s">
        <v>844</v>
      </c>
      <c r="X9" s="191" t="s">
        <v>845</v>
      </c>
      <c r="Y9" s="225">
        <v>390</v>
      </c>
      <c r="Z9" s="183"/>
      <c r="AA9" s="199"/>
      <c r="AB9" s="185" t="s">
        <v>200</v>
      </c>
      <c r="AC9" s="223" t="s">
        <v>846</v>
      </c>
      <c r="AD9" s="247" t="s">
        <v>847</v>
      </c>
      <c r="AE9" s="225">
        <v>2050</v>
      </c>
      <c r="AF9" s="229"/>
      <c r="AG9" s="141"/>
      <c r="AH9" s="16" t="s">
        <v>200</v>
      </c>
      <c r="AI9" s="190" t="s">
        <v>848</v>
      </c>
      <c r="AJ9" s="197" t="s">
        <v>849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200</v>
      </c>
      <c r="E10" s="195" t="s">
        <v>850</v>
      </c>
      <c r="F10" s="195" t="s">
        <v>851</v>
      </c>
      <c r="G10" s="181">
        <v>3500</v>
      </c>
      <c r="H10" s="183"/>
      <c r="I10" s="192"/>
      <c r="J10" s="185" t="s">
        <v>200</v>
      </c>
      <c r="K10" s="223" t="s">
        <v>852</v>
      </c>
      <c r="L10" s="247" t="s">
        <v>853</v>
      </c>
      <c r="M10" s="225">
        <v>550</v>
      </c>
      <c r="N10" s="229"/>
      <c r="O10" s="192"/>
      <c r="P10" s="16" t="s">
        <v>200</v>
      </c>
      <c r="Q10" s="223" t="s">
        <v>854</v>
      </c>
      <c r="R10" s="226" t="s">
        <v>855</v>
      </c>
      <c r="S10" s="225">
        <v>600</v>
      </c>
      <c r="T10" s="183"/>
      <c r="U10" s="192"/>
      <c r="V10" s="185" t="s">
        <v>200</v>
      </c>
      <c r="W10" s="190" t="s">
        <v>856</v>
      </c>
      <c r="X10" s="191" t="s">
        <v>857</v>
      </c>
      <c r="Y10" s="225">
        <v>300</v>
      </c>
      <c r="Z10" s="183"/>
      <c r="AA10" s="199"/>
      <c r="AB10" s="185" t="s">
        <v>200</v>
      </c>
      <c r="AC10" s="223" t="s">
        <v>858</v>
      </c>
      <c r="AD10" s="226" t="s">
        <v>859</v>
      </c>
      <c r="AE10" s="225">
        <v>50</v>
      </c>
      <c r="AF10" s="229"/>
      <c r="AG10" s="141"/>
      <c r="AH10" s="16" t="s">
        <v>200</v>
      </c>
      <c r="AI10" s="190" t="s">
        <v>860</v>
      </c>
      <c r="AJ10" s="197" t="s">
        <v>861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200</v>
      </c>
      <c r="E11" s="195" t="s">
        <v>862</v>
      </c>
      <c r="F11" s="195" t="s">
        <v>863</v>
      </c>
      <c r="G11" s="181">
        <v>1200</v>
      </c>
      <c r="H11" s="183"/>
      <c r="I11" s="192"/>
      <c r="J11" s="185" t="s">
        <v>200</v>
      </c>
      <c r="K11" s="223" t="s">
        <v>864</v>
      </c>
      <c r="L11" s="224" t="s">
        <v>865</v>
      </c>
      <c r="M11" s="225">
        <v>1400</v>
      </c>
      <c r="N11" s="229"/>
      <c r="O11" s="192"/>
      <c r="P11" s="16" t="s">
        <v>200</v>
      </c>
      <c r="Q11" s="223" t="s">
        <v>866</v>
      </c>
      <c r="R11" s="247" t="s">
        <v>867</v>
      </c>
      <c r="S11" s="225">
        <v>200</v>
      </c>
      <c r="T11" s="183"/>
      <c r="U11" s="192"/>
      <c r="V11" s="185" t="s">
        <v>200</v>
      </c>
      <c r="W11" s="190" t="s">
        <v>868</v>
      </c>
      <c r="X11" s="197" t="s">
        <v>869</v>
      </c>
      <c r="Y11" s="225">
        <v>1430</v>
      </c>
      <c r="Z11" s="183"/>
      <c r="AA11" s="199"/>
      <c r="AB11" s="185" t="s">
        <v>200</v>
      </c>
      <c r="AC11" s="223" t="s">
        <v>864</v>
      </c>
      <c r="AD11" s="224" t="s">
        <v>870</v>
      </c>
      <c r="AE11" s="225">
        <v>560</v>
      </c>
      <c r="AF11" s="229"/>
      <c r="AG11" s="141"/>
      <c r="AH11" s="16" t="s">
        <v>200</v>
      </c>
      <c r="AI11" s="190" t="s">
        <v>871</v>
      </c>
      <c r="AJ11" s="197" t="s">
        <v>872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200</v>
      </c>
      <c r="E12" s="24" t="s">
        <v>873</v>
      </c>
      <c r="F12" s="24" t="s">
        <v>874</v>
      </c>
      <c r="G12" s="225">
        <v>1970</v>
      </c>
      <c r="H12" s="229"/>
      <c r="I12" s="192"/>
      <c r="J12" s="185"/>
      <c r="K12" s="223"/>
      <c r="L12" s="224"/>
      <c r="M12" s="228"/>
      <c r="N12" s="229"/>
      <c r="O12" s="192"/>
      <c r="P12" s="16" t="s">
        <v>200</v>
      </c>
      <c r="Q12" s="223" t="s">
        <v>875</v>
      </c>
      <c r="R12" s="412" t="s">
        <v>876</v>
      </c>
      <c r="S12" s="225">
        <v>400</v>
      </c>
      <c r="T12" s="183"/>
      <c r="U12" s="192"/>
      <c r="V12" s="185" t="s">
        <v>200</v>
      </c>
      <c r="W12" s="190" t="s">
        <v>877</v>
      </c>
      <c r="X12" s="191" t="s">
        <v>878</v>
      </c>
      <c r="Y12" s="225">
        <v>1390</v>
      </c>
      <c r="Z12" s="183"/>
      <c r="AA12" s="199"/>
      <c r="AB12" s="185"/>
      <c r="AC12" s="223"/>
      <c r="AD12" s="226"/>
      <c r="AE12" s="228"/>
      <c r="AF12" s="229"/>
      <c r="AG12" s="141"/>
      <c r="AH12" s="16" t="s">
        <v>200</v>
      </c>
      <c r="AI12" s="190" t="s">
        <v>879</v>
      </c>
      <c r="AJ12" s="197" t="s">
        <v>880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200</v>
      </c>
      <c r="E13" s="24" t="s">
        <v>881</v>
      </c>
      <c r="F13" s="24" t="s">
        <v>882</v>
      </c>
      <c r="G13" s="225">
        <v>2160</v>
      </c>
      <c r="H13" s="229"/>
      <c r="I13" s="192"/>
      <c r="J13" s="185"/>
      <c r="K13" s="223"/>
      <c r="L13" s="247"/>
      <c r="M13" s="228"/>
      <c r="N13" s="229"/>
      <c r="O13" s="192"/>
      <c r="P13" s="16" t="s">
        <v>200</v>
      </c>
      <c r="Q13" s="223" t="s">
        <v>883</v>
      </c>
      <c r="R13" s="247" t="s">
        <v>884</v>
      </c>
      <c r="S13" s="225">
        <v>200</v>
      </c>
      <c r="T13" s="183"/>
      <c r="U13" s="192"/>
      <c r="V13" s="185" t="s">
        <v>200</v>
      </c>
      <c r="W13" s="223" t="s">
        <v>885</v>
      </c>
      <c r="X13" s="224" t="s">
        <v>886</v>
      </c>
      <c r="Y13" s="225">
        <v>1300</v>
      </c>
      <c r="Z13" s="183"/>
      <c r="AA13" s="199"/>
      <c r="AB13" s="185"/>
      <c r="AC13" s="223"/>
      <c r="AD13" s="226"/>
      <c r="AE13" s="228"/>
      <c r="AF13" s="229"/>
      <c r="AG13" s="141"/>
      <c r="AH13" s="16" t="s">
        <v>200</v>
      </c>
      <c r="AI13" s="190" t="s">
        <v>887</v>
      </c>
      <c r="AJ13" s="197" t="s">
        <v>888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200</v>
      </c>
      <c r="E14" s="24" t="s">
        <v>889</v>
      </c>
      <c r="F14" s="24" t="s">
        <v>890</v>
      </c>
      <c r="G14" s="225">
        <v>2170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/>
      <c r="R14" s="413"/>
      <c r="S14" s="414"/>
      <c r="T14" s="183"/>
      <c r="U14" s="192"/>
      <c r="V14" s="185" t="s">
        <v>200</v>
      </c>
      <c r="W14" s="223" t="s">
        <v>891</v>
      </c>
      <c r="X14" s="226" t="s">
        <v>892</v>
      </c>
      <c r="Y14" s="225">
        <v>830</v>
      </c>
      <c r="Z14" s="183"/>
      <c r="AA14" s="199"/>
      <c r="AB14" s="196"/>
      <c r="AC14" s="223"/>
      <c r="AD14" s="224"/>
      <c r="AE14" s="228"/>
      <c r="AF14" s="229"/>
      <c r="AG14" s="141"/>
      <c r="AH14" s="16" t="s">
        <v>200</v>
      </c>
      <c r="AI14" s="190" t="s">
        <v>893</v>
      </c>
      <c r="AJ14" s="197" t="s">
        <v>894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200</v>
      </c>
      <c r="E15" s="24" t="s">
        <v>895</v>
      </c>
      <c r="F15" s="24" t="s">
        <v>896</v>
      </c>
      <c r="G15" s="225">
        <v>1180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/>
      <c r="S15" s="225"/>
      <c r="T15" s="183"/>
      <c r="U15" s="192"/>
      <c r="V15" s="185"/>
      <c r="W15" s="223"/>
      <c r="X15" s="226"/>
      <c r="Y15" s="228"/>
      <c r="Z15" s="183"/>
      <c r="AA15" s="199"/>
      <c r="AB15" s="196"/>
      <c r="AC15" s="223"/>
      <c r="AD15" s="226"/>
      <c r="AE15" s="228"/>
      <c r="AF15" s="229"/>
      <c r="AG15" s="141"/>
      <c r="AH15" s="16" t="s">
        <v>200</v>
      </c>
      <c r="AI15" s="190" t="s">
        <v>897</v>
      </c>
      <c r="AJ15" s="197" t="s">
        <v>898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/>
      <c r="F16" s="24"/>
      <c r="G16" s="228"/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290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/>
      <c r="AD16" s="226"/>
      <c r="AE16" s="228"/>
      <c r="AF16" s="133"/>
      <c r="AG16" s="141"/>
      <c r="AH16" s="16" t="s">
        <v>200</v>
      </c>
      <c r="AI16" s="190" t="s">
        <v>899</v>
      </c>
      <c r="AJ16" s="197" t="s">
        <v>900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/>
      <c r="F17" s="24"/>
      <c r="G17" s="228"/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290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200</v>
      </c>
      <c r="AI17" s="190" t="s">
        <v>901</v>
      </c>
      <c r="AJ17" s="197" t="s">
        <v>902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/>
      <c r="F18" s="24"/>
      <c r="G18" s="228"/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290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200</v>
      </c>
      <c r="AI18" s="190" t="s">
        <v>903</v>
      </c>
      <c r="AJ18" s="197" t="s">
        <v>904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/>
      <c r="F19" s="24"/>
      <c r="G19" s="228"/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290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200</v>
      </c>
      <c r="AI19" s="190" t="s">
        <v>905</v>
      </c>
      <c r="AJ19" s="197" t="s">
        <v>906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290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200</v>
      </c>
      <c r="AI20" s="190" t="s">
        <v>907</v>
      </c>
      <c r="AJ20" s="197" t="s">
        <v>908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223"/>
      <c r="R21" s="412"/>
      <c r="S21" s="225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200</v>
      </c>
      <c r="AI21" s="190" t="s">
        <v>909</v>
      </c>
      <c r="AJ21" s="197" t="s">
        <v>910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223"/>
      <c r="R22" s="226"/>
      <c r="S22" s="225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200</v>
      </c>
      <c r="AI22" s="190" t="s">
        <v>911</v>
      </c>
      <c r="AJ22" s="197" t="s">
        <v>912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223"/>
      <c r="R23" s="226"/>
      <c r="S23" s="225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200</v>
      </c>
      <c r="AI23" s="190" t="s">
        <v>913</v>
      </c>
      <c r="AJ23" s="197" t="s">
        <v>914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200</v>
      </c>
      <c r="AI24" s="190" t="s">
        <v>915</v>
      </c>
      <c r="AJ24" s="197" t="s">
        <v>916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200</v>
      </c>
      <c r="AI25" s="190" t="s">
        <v>917</v>
      </c>
      <c r="AJ25" s="197" t="s">
        <v>918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200</v>
      </c>
      <c r="AI26" s="190" t="s">
        <v>919</v>
      </c>
      <c r="AJ26" s="197" t="s">
        <v>920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200</v>
      </c>
      <c r="AI27" s="190" t="s">
        <v>921</v>
      </c>
      <c r="AJ27" s="197" t="s">
        <v>922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200</v>
      </c>
      <c r="AI28" s="190" t="s">
        <v>923</v>
      </c>
      <c r="AJ28" s="197" t="s">
        <v>924</v>
      </c>
      <c r="AK28" s="225">
        <v>450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200</v>
      </c>
      <c r="AI29" s="190" t="s">
        <v>925</v>
      </c>
      <c r="AJ29" s="197" t="s">
        <v>926</v>
      </c>
      <c r="AK29" s="225">
        <v>200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200</v>
      </c>
      <c r="AI30" s="190" t="s">
        <v>927</v>
      </c>
      <c r="AJ30" s="197" t="s">
        <v>928</v>
      </c>
      <c r="AK30" s="225">
        <v>310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200</v>
      </c>
      <c r="AI31" s="190" t="s">
        <v>929</v>
      </c>
      <c r="AJ31" s="197" t="s">
        <v>930</v>
      </c>
      <c r="AK31" s="329">
        <v>500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200</v>
      </c>
      <c r="AI32" s="190" t="s">
        <v>931</v>
      </c>
      <c r="AJ32" s="197" t="s">
        <v>932</v>
      </c>
      <c r="AK32" s="329">
        <v>150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200</v>
      </c>
      <c r="AI33" s="190" t="s">
        <v>933</v>
      </c>
      <c r="AJ33" s="197" t="s">
        <v>934</v>
      </c>
      <c r="AK33" s="329">
        <v>50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200</v>
      </c>
      <c r="AI34" s="223" t="s">
        <v>935</v>
      </c>
      <c r="AJ34" s="223" t="s">
        <v>936</v>
      </c>
      <c r="AK34" s="329">
        <v>800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200</v>
      </c>
      <c r="AI35" s="223" t="s">
        <v>937</v>
      </c>
      <c r="AJ35" s="355" t="s">
        <v>938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6" t="s">
        <v>200</v>
      </c>
      <c r="AI36" s="223" t="s">
        <v>939</v>
      </c>
      <c r="AJ36" s="223" t="s">
        <v>940</v>
      </c>
      <c r="AK36" s="329">
        <v>300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6" t="s">
        <v>200</v>
      </c>
      <c r="AI37" s="223" t="s">
        <v>941</v>
      </c>
      <c r="AJ37" s="355" t="s">
        <v>942</v>
      </c>
      <c r="AK37" s="329">
        <v>50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943</v>
      </c>
      <c r="AJ38" s="224" t="s">
        <v>944</v>
      </c>
      <c r="AK38" s="227" t="s">
        <v>333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945</v>
      </c>
      <c r="AJ39" s="224" t="s">
        <v>946</v>
      </c>
      <c r="AK39" s="227" t="s">
        <v>333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947</v>
      </c>
      <c r="AJ40" s="224" t="s">
        <v>948</v>
      </c>
      <c r="AK40" s="227" t="s">
        <v>333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949</v>
      </c>
      <c r="AJ41" s="224" t="s">
        <v>950</v>
      </c>
      <c r="AK41" s="227" t="s">
        <v>333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951</v>
      </c>
      <c r="AJ42" s="224" t="s">
        <v>952</v>
      </c>
      <c r="AK42" s="227" t="s">
        <v>537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23" t="s">
        <v>953</v>
      </c>
      <c r="AJ43" s="223" t="s">
        <v>954</v>
      </c>
      <c r="AK43" s="227" t="s">
        <v>537</v>
      </c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23" t="s">
        <v>955</v>
      </c>
      <c r="AJ44" s="223"/>
      <c r="AK44" s="227" t="s">
        <v>537</v>
      </c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23" t="s">
        <v>956</v>
      </c>
      <c r="AJ45" s="223"/>
      <c r="AK45" s="227" t="s">
        <v>537</v>
      </c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23" t="s">
        <v>957</v>
      </c>
      <c r="AJ46" s="223"/>
      <c r="AK46" s="227" t="s">
        <v>537</v>
      </c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290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290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290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290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338</v>
      </c>
      <c r="C55" s="26">
        <f>SUM(G55,M55,S55,Y55,AE55,AK55)</f>
        <v>39680</v>
      </c>
      <c r="D55" s="31"/>
      <c r="E55" s="143"/>
      <c r="F55" s="143" t="s">
        <v>290</v>
      </c>
      <c r="G55" s="144">
        <f>SUM(G9:G54)</f>
        <v>14530</v>
      </c>
      <c r="H55" s="144"/>
      <c r="I55" s="29"/>
      <c r="J55" s="31"/>
      <c r="K55" s="143"/>
      <c r="L55" s="143"/>
      <c r="M55" s="144">
        <f>SUM(M9:M54)</f>
        <v>3900</v>
      </c>
      <c r="N55" s="144"/>
      <c r="O55" s="29"/>
      <c r="P55" s="31"/>
      <c r="Q55" s="143"/>
      <c r="R55" s="143" t="s">
        <v>290</v>
      </c>
      <c r="S55" s="144">
        <f>SUM(S9:S54)</f>
        <v>1700</v>
      </c>
      <c r="T55" s="144"/>
      <c r="U55" s="29"/>
      <c r="V55" s="31"/>
      <c r="W55" s="143"/>
      <c r="X55" s="143"/>
      <c r="Y55" s="144">
        <f>SUM(Y9:Y54)</f>
        <v>5640</v>
      </c>
      <c r="Z55" s="144"/>
      <c r="AA55" s="29"/>
      <c r="AB55" s="31"/>
      <c r="AC55" s="143"/>
      <c r="AD55" s="143"/>
      <c r="AE55" s="144">
        <f>SUM(AE9:AE54)</f>
        <v>2660</v>
      </c>
      <c r="AF55" s="144"/>
      <c r="AG55" s="30"/>
      <c r="AH55" s="31"/>
      <c r="AI55" s="28"/>
      <c r="AJ55" s="28"/>
      <c r="AK55" s="144">
        <f>SUM(AK9:AK54)</f>
        <v>11250</v>
      </c>
      <c r="AL55" s="144"/>
      <c r="AM55" s="32"/>
    </row>
    <row r="56" spans="2:50" ht="15.75" customHeight="1" thickBot="1">
      <c r="B56" s="37" t="s">
        <v>339</v>
      </c>
      <c r="C56" s="38">
        <f>SUM(H56,N56,T56,Z56,AF56,AL56)</f>
        <v>0</v>
      </c>
      <c r="D56" s="39"/>
      <c r="E56" s="163"/>
      <c r="F56" s="163" t="s">
        <v>290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290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SUM(G55)</f>
        <v>14530</v>
      </c>
      <c r="H57" s="166">
        <f>SUM(H56)</f>
        <v>0</v>
      </c>
      <c r="I57" s="48"/>
      <c r="J57" s="46"/>
      <c r="K57" s="165"/>
      <c r="L57" s="165"/>
      <c r="M57" s="166">
        <f>SUM(M55)</f>
        <v>3900</v>
      </c>
      <c r="N57" s="166">
        <f>SUM(N56)</f>
        <v>0</v>
      </c>
      <c r="O57" s="48"/>
      <c r="P57" s="46"/>
      <c r="Q57" s="165"/>
      <c r="R57" s="165" t="s">
        <v>290</v>
      </c>
      <c r="S57" s="166">
        <f>SUM(S55)</f>
        <v>1700</v>
      </c>
      <c r="T57" s="166">
        <f>SUM(T56)</f>
        <v>0</v>
      </c>
      <c r="U57" s="48"/>
      <c r="V57" s="46"/>
      <c r="W57" s="165"/>
      <c r="X57" s="165"/>
      <c r="Y57" s="166">
        <f>SUM(Y55)</f>
        <v>5640</v>
      </c>
      <c r="Z57" s="166">
        <f>SUM(Z56)</f>
        <v>0</v>
      </c>
      <c r="AA57" s="48"/>
      <c r="AB57" s="46"/>
      <c r="AC57" s="165"/>
      <c r="AD57" s="165"/>
      <c r="AE57" s="166">
        <f>SUM(AE55)</f>
        <v>2660</v>
      </c>
      <c r="AF57" s="166">
        <f>SUM(AF56)</f>
        <v>0</v>
      </c>
      <c r="AG57" s="49"/>
      <c r="AH57" s="46"/>
      <c r="AI57" s="47"/>
      <c r="AJ57" s="47"/>
      <c r="AK57" s="166">
        <f>SUM(AK55)</f>
        <v>11250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218" t="s">
        <v>958</v>
      </c>
      <c r="E67" s="217"/>
      <c r="F67" s="217"/>
      <c r="G67" s="217"/>
      <c r="O67" s="97"/>
      <c r="P67" s="97" t="s">
        <v>959</v>
      </c>
      <c r="AA67" s="97"/>
      <c r="AB67" s="218"/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960</v>
      </c>
      <c r="O68" s="97"/>
      <c r="P68" s="97" t="s">
        <v>961</v>
      </c>
      <c r="AA68" s="97"/>
      <c r="AB68" s="97"/>
    </row>
    <row r="69" spans="2:39" ht="15.75" customHeight="1">
      <c r="D69" s="218" t="s">
        <v>962</v>
      </c>
      <c r="I69" s="19"/>
      <c r="J69" s="61"/>
      <c r="O69" s="97"/>
      <c r="P69" s="97" t="s">
        <v>963</v>
      </c>
      <c r="Q69" s="97"/>
      <c r="AA69" s="97"/>
      <c r="AB69" s="218"/>
      <c r="AC69" s="217"/>
      <c r="AD69" s="217"/>
      <c r="AE69" s="217"/>
    </row>
    <row r="70" spans="2:39" ht="15.95" customHeight="1">
      <c r="D70" s="218" t="s">
        <v>964</v>
      </c>
      <c r="I70" s="19"/>
      <c r="J70" s="61"/>
      <c r="O70" s="97"/>
      <c r="AA70" s="97"/>
      <c r="AB70" s="218"/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290</v>
      </c>
      <c r="P73" s="97"/>
      <c r="S73" s="61" t="s">
        <v>290</v>
      </c>
      <c r="V73" s="61"/>
      <c r="W73" s="19"/>
    </row>
    <row r="74" spans="2:39" ht="15.95" customHeight="1">
      <c r="D74" s="97"/>
      <c r="F74" s="61" t="s">
        <v>290</v>
      </c>
      <c r="P74" s="97"/>
      <c r="S74" s="61" t="s">
        <v>290</v>
      </c>
      <c r="V74" s="61"/>
      <c r="W74" s="19"/>
    </row>
    <row r="75" spans="2:39" ht="15.95" customHeight="1">
      <c r="F75" s="61" t="s">
        <v>290</v>
      </c>
      <c r="P75" s="97"/>
      <c r="S75" s="61" t="s">
        <v>290</v>
      </c>
      <c r="V75" s="61"/>
      <c r="W75" s="19"/>
    </row>
    <row r="76" spans="2:39" ht="15.95" customHeight="1">
      <c r="F76" s="61" t="s">
        <v>290</v>
      </c>
      <c r="P76" s="97"/>
      <c r="Q76" s="97"/>
    </row>
    <row r="77" spans="2:39" ht="15.95" customHeight="1">
      <c r="F77" s="61" t="s">
        <v>290</v>
      </c>
      <c r="R77" s="61" t="s">
        <v>290</v>
      </c>
    </row>
    <row r="78" spans="2:39" ht="15.95" customHeight="1">
      <c r="F78" s="61" t="s">
        <v>290</v>
      </c>
      <c r="R78" s="61" t="s">
        <v>290</v>
      </c>
    </row>
    <row r="79" spans="2:39" ht="15.95" customHeight="1">
      <c r="F79" s="61" t="s">
        <v>290</v>
      </c>
      <c r="R79" s="61" t="s">
        <v>290</v>
      </c>
    </row>
    <row r="80" spans="2:39" ht="15.95" customHeight="1">
      <c r="F80" s="61" t="s">
        <v>290</v>
      </c>
      <c r="R80" s="61" t="s">
        <v>290</v>
      </c>
    </row>
    <row r="81" spans="6:18" ht="15.95" customHeight="1">
      <c r="F81" s="61" t="s">
        <v>290</v>
      </c>
      <c r="R81" s="61" t="s">
        <v>290</v>
      </c>
    </row>
    <row r="82" spans="6:18" ht="15.95" customHeight="1">
      <c r="F82" s="61" t="s">
        <v>290</v>
      </c>
      <c r="R82" s="61" t="s">
        <v>290</v>
      </c>
    </row>
    <row r="83" spans="6:18" ht="15.95" customHeight="1">
      <c r="F83" s="61" t="s">
        <v>290</v>
      </c>
      <c r="R83" s="61" t="s">
        <v>290</v>
      </c>
    </row>
    <row r="84" spans="6:18" ht="15.95" customHeight="1">
      <c r="F84" s="61" t="s">
        <v>290</v>
      </c>
      <c r="R84" s="61" t="s">
        <v>290</v>
      </c>
    </row>
    <row r="85" spans="6:18" ht="15.95" customHeight="1">
      <c r="F85" s="61" t="s">
        <v>290</v>
      </c>
      <c r="R85" s="61" t="s">
        <v>290</v>
      </c>
    </row>
    <row r="86" spans="6:18" ht="15.95" customHeight="1">
      <c r="F86" s="61" t="s">
        <v>290</v>
      </c>
      <c r="R86" s="61" t="s">
        <v>290</v>
      </c>
    </row>
    <row r="87" spans="6:18" ht="15.95" customHeight="1">
      <c r="F87" s="61" t="s">
        <v>290</v>
      </c>
      <c r="R87" s="61" t="s">
        <v>290</v>
      </c>
    </row>
    <row r="88" spans="6:18" ht="15.95" customHeight="1">
      <c r="F88" s="61" t="s">
        <v>290</v>
      </c>
      <c r="R88" s="61" t="s">
        <v>290</v>
      </c>
    </row>
    <row r="89" spans="6:18" ht="15.95" customHeight="1">
      <c r="F89" s="61" t="s">
        <v>290</v>
      </c>
      <c r="R89" s="61" t="s">
        <v>290</v>
      </c>
    </row>
    <row r="90" spans="6:18" ht="15.95" customHeight="1">
      <c r="F90" s="61" t="s">
        <v>290</v>
      </c>
      <c r="R90" s="61" t="s">
        <v>290</v>
      </c>
    </row>
    <row r="91" spans="6:18" ht="15.95" customHeight="1">
      <c r="F91" s="61" t="s">
        <v>290</v>
      </c>
      <c r="R91" s="61" t="s">
        <v>290</v>
      </c>
    </row>
    <row r="92" spans="6:18" ht="15.95" customHeight="1">
      <c r="F92" s="61" t="s">
        <v>290</v>
      </c>
      <c r="R92" s="61" t="s">
        <v>290</v>
      </c>
    </row>
    <row r="93" spans="6:18" ht="15.95" customHeight="1">
      <c r="F93" s="61" t="s">
        <v>290</v>
      </c>
      <c r="R93" s="61" t="s">
        <v>290</v>
      </c>
    </row>
    <row r="94" spans="6:18" ht="15.95" customHeight="1">
      <c r="F94" s="61" t="s">
        <v>290</v>
      </c>
      <c r="R94" s="61" t="s">
        <v>290</v>
      </c>
    </row>
    <row r="95" spans="6:18" ht="15.95" customHeight="1">
      <c r="F95" s="61" t="s">
        <v>290</v>
      </c>
      <c r="R95" s="61" t="s">
        <v>290</v>
      </c>
    </row>
    <row r="96" spans="6:18" ht="15.95" customHeight="1">
      <c r="F96" s="61" t="s">
        <v>290</v>
      </c>
      <c r="R96" s="61" t="s">
        <v>290</v>
      </c>
    </row>
    <row r="97" spans="6:18" ht="15.95" customHeight="1">
      <c r="F97" s="61" t="s">
        <v>290</v>
      </c>
      <c r="R97" s="61" t="s">
        <v>290</v>
      </c>
    </row>
    <row r="98" spans="6:18" ht="15.95" customHeight="1">
      <c r="F98" s="61" t="s">
        <v>290</v>
      </c>
      <c r="R98" s="61" t="s">
        <v>290</v>
      </c>
    </row>
    <row r="99" spans="6:18" ht="15.95" customHeight="1">
      <c r="F99" s="61" t="s">
        <v>290</v>
      </c>
      <c r="R99" s="61" t="s">
        <v>290</v>
      </c>
    </row>
    <row r="100" spans="6:18" ht="15.95" customHeight="1">
      <c r="F100" s="61" t="s">
        <v>290</v>
      </c>
      <c r="R100" s="61" t="s">
        <v>290</v>
      </c>
    </row>
    <row r="101" spans="6:18" ht="15.95" customHeight="1">
      <c r="F101" s="61" t="s">
        <v>290</v>
      </c>
      <c r="R101" s="61" t="s">
        <v>290</v>
      </c>
    </row>
    <row r="102" spans="6:18" ht="15.95" customHeight="1">
      <c r="F102" s="61" t="s">
        <v>290</v>
      </c>
      <c r="R102" s="61" t="s">
        <v>290</v>
      </c>
    </row>
    <row r="103" spans="6:18" ht="15.95" customHeight="1">
      <c r="F103" s="61" t="s">
        <v>290</v>
      </c>
      <c r="R103" s="61" t="s">
        <v>290</v>
      </c>
    </row>
    <row r="104" spans="6:18" ht="15.95" customHeight="1">
      <c r="F104" s="61" t="s">
        <v>290</v>
      </c>
      <c r="R104" s="61" t="s">
        <v>290</v>
      </c>
    </row>
    <row r="105" spans="6:18" ht="15.95" customHeight="1">
      <c r="F105" s="61" t="s">
        <v>290</v>
      </c>
      <c r="R105" s="61" t="s">
        <v>290</v>
      </c>
    </row>
    <row r="106" spans="6:18" ht="15.95" customHeight="1">
      <c r="F106" s="61" t="s">
        <v>290</v>
      </c>
      <c r="R106" s="61" t="s">
        <v>290</v>
      </c>
    </row>
    <row r="107" spans="6:18" ht="15.95" customHeight="1">
      <c r="F107" s="61" t="s">
        <v>290</v>
      </c>
      <c r="R107" s="61" t="s">
        <v>290</v>
      </c>
    </row>
    <row r="108" spans="6:18" ht="15.95" customHeight="1">
      <c r="F108" s="61" t="s">
        <v>290</v>
      </c>
      <c r="R108" s="61" t="s">
        <v>290</v>
      </c>
    </row>
    <row r="109" spans="6:18" ht="15.95" customHeight="1">
      <c r="F109" s="61" t="s">
        <v>290</v>
      </c>
      <c r="R109" s="61" t="s">
        <v>290</v>
      </c>
    </row>
    <row r="110" spans="6:18" ht="15.95" customHeight="1">
      <c r="F110" s="61" t="s">
        <v>290</v>
      </c>
      <c r="R110" s="61" t="s">
        <v>290</v>
      </c>
    </row>
    <row r="111" spans="6:18" ht="15.95" customHeight="1">
      <c r="F111" s="61" t="s">
        <v>290</v>
      </c>
      <c r="R111" s="61" t="s">
        <v>290</v>
      </c>
    </row>
    <row r="112" spans="6:18" ht="15.95" customHeight="1">
      <c r="F112" s="61" t="s">
        <v>290</v>
      </c>
      <c r="R112" s="61" t="s">
        <v>290</v>
      </c>
    </row>
    <row r="113" spans="6:18" ht="15.95" customHeight="1">
      <c r="F113" s="61" t="s">
        <v>290</v>
      </c>
      <c r="R113" s="61" t="s">
        <v>290</v>
      </c>
    </row>
    <row r="114" spans="6:18" ht="15.95" customHeight="1">
      <c r="F114" s="61" t="s">
        <v>290</v>
      </c>
      <c r="R114" s="61" t="s">
        <v>290</v>
      </c>
    </row>
    <row r="115" spans="6:18" ht="15.95" customHeight="1">
      <c r="F115" s="61" t="s">
        <v>290</v>
      </c>
      <c r="R115" s="61" t="s">
        <v>290</v>
      </c>
    </row>
    <row r="116" spans="6:18" ht="15.95" customHeight="1">
      <c r="F116" s="61" t="s">
        <v>290</v>
      </c>
      <c r="R116" s="61" t="s">
        <v>290</v>
      </c>
    </row>
    <row r="117" spans="6:18" ht="15.95" customHeight="1">
      <c r="F117" s="61" t="s">
        <v>290</v>
      </c>
      <c r="R117" s="61" t="s">
        <v>290</v>
      </c>
    </row>
    <row r="118" spans="6:18" ht="15.95" customHeight="1">
      <c r="F118" s="61" t="s">
        <v>290</v>
      </c>
      <c r="R118" s="61" t="s">
        <v>290</v>
      </c>
    </row>
    <row r="119" spans="6:18" ht="15.95" customHeight="1">
      <c r="F119" s="61" t="s">
        <v>290</v>
      </c>
      <c r="R119" s="61" t="s">
        <v>290</v>
      </c>
    </row>
    <row r="120" spans="6:18" ht="15.95" customHeight="1">
      <c r="F120" s="61" t="s">
        <v>290</v>
      </c>
      <c r="R120" s="61" t="s">
        <v>290</v>
      </c>
    </row>
    <row r="121" spans="6:18" ht="15.95" customHeight="1">
      <c r="F121" s="61" t="s">
        <v>290</v>
      </c>
      <c r="R121" s="61" t="s">
        <v>290</v>
      </c>
    </row>
    <row r="122" spans="6:18" ht="15.95" customHeight="1">
      <c r="F122" s="61" t="s">
        <v>290</v>
      </c>
      <c r="R122" s="61" t="s">
        <v>290</v>
      </c>
    </row>
    <row r="123" spans="6:18" ht="15.95" customHeight="1">
      <c r="F123" s="61" t="s">
        <v>290</v>
      </c>
      <c r="R123" s="61" t="s">
        <v>290</v>
      </c>
    </row>
    <row r="124" spans="6:18" ht="15.95" customHeight="1">
      <c r="F124" s="61" t="s">
        <v>290</v>
      </c>
      <c r="R124" s="61" t="s">
        <v>290</v>
      </c>
    </row>
    <row r="125" spans="6:18" ht="15.95" customHeight="1">
      <c r="F125" s="61" t="s">
        <v>290</v>
      </c>
      <c r="R125" s="61" t="s">
        <v>290</v>
      </c>
    </row>
    <row r="126" spans="6:18" ht="15.95" customHeight="1">
      <c r="F126" s="61" t="s">
        <v>290</v>
      </c>
      <c r="R126" s="61" t="s">
        <v>290</v>
      </c>
    </row>
    <row r="127" spans="6:18" ht="15.95" customHeight="1">
      <c r="F127" s="61" t="s">
        <v>290</v>
      </c>
      <c r="R127" s="61" t="s">
        <v>290</v>
      </c>
    </row>
    <row r="128" spans="6:18" ht="15.95" customHeight="1">
      <c r="F128" s="61" t="s">
        <v>290</v>
      </c>
      <c r="R128" s="61" t="s">
        <v>290</v>
      </c>
    </row>
    <row r="129" spans="6:18" ht="15.95" customHeight="1">
      <c r="F129" s="61" t="s">
        <v>290</v>
      </c>
      <c r="R129" s="61" t="s">
        <v>290</v>
      </c>
    </row>
    <row r="130" spans="6:18" ht="15.95" customHeight="1">
      <c r="F130" s="61" t="s">
        <v>290</v>
      </c>
      <c r="R130" s="61" t="s">
        <v>290</v>
      </c>
    </row>
    <row r="131" spans="6:18" ht="15.95" customHeight="1">
      <c r="F131" s="61" t="s">
        <v>290</v>
      </c>
      <c r="R131" s="61" t="s">
        <v>290</v>
      </c>
    </row>
    <row r="132" spans="6:18" ht="15.95" customHeight="1">
      <c r="F132" s="61" t="s">
        <v>290</v>
      </c>
      <c r="R132" s="61" t="s">
        <v>290</v>
      </c>
    </row>
    <row r="133" spans="6:18" ht="15.95" customHeight="1">
      <c r="F133" s="61" t="s">
        <v>290</v>
      </c>
      <c r="R133" s="61" t="s">
        <v>290</v>
      </c>
    </row>
    <row r="134" spans="6:18" ht="15.95" customHeight="1">
      <c r="F134" s="61" t="s">
        <v>290</v>
      </c>
      <c r="R134" s="61" t="s">
        <v>290</v>
      </c>
    </row>
    <row r="135" spans="6:18" ht="15.95" customHeight="1">
      <c r="F135" s="61" t="s">
        <v>290</v>
      </c>
      <c r="R135" s="61" t="s">
        <v>290</v>
      </c>
    </row>
    <row r="136" spans="6:18" ht="15.95" customHeight="1">
      <c r="F136" s="61" t="s">
        <v>290</v>
      </c>
      <c r="R136" s="61" t="s">
        <v>290</v>
      </c>
    </row>
    <row r="137" spans="6:18" ht="15.95" customHeight="1">
      <c r="F137" s="61" t="s">
        <v>290</v>
      </c>
      <c r="R137" s="61" t="s">
        <v>290</v>
      </c>
    </row>
    <row r="138" spans="6:18" ht="15.95" customHeight="1">
      <c r="F138" s="61" t="s">
        <v>290</v>
      </c>
      <c r="R138" s="61" t="s">
        <v>290</v>
      </c>
    </row>
    <row r="139" spans="6:18" ht="15.95" customHeight="1">
      <c r="F139" s="61" t="s">
        <v>290</v>
      </c>
      <c r="R139" s="61" t="s">
        <v>290</v>
      </c>
    </row>
    <row r="140" spans="6:18" ht="15.95" customHeight="1">
      <c r="F140" s="61" t="s">
        <v>290</v>
      </c>
      <c r="R140" s="61" t="s">
        <v>290</v>
      </c>
    </row>
    <row r="141" spans="6:18" ht="15.95" customHeight="1">
      <c r="F141" s="61" t="s">
        <v>290</v>
      </c>
      <c r="R141" s="61" t="s">
        <v>290</v>
      </c>
    </row>
    <row r="142" spans="6:18" ht="15.95" customHeight="1">
      <c r="F142" s="61" t="s">
        <v>290</v>
      </c>
      <c r="R142" s="61" t="s">
        <v>290</v>
      </c>
    </row>
    <row r="143" spans="6:18" ht="15.95" customHeight="1">
      <c r="F143" s="61" t="s">
        <v>290</v>
      </c>
      <c r="R143" s="61" t="s">
        <v>290</v>
      </c>
    </row>
    <row r="144" spans="6:18" ht="15.95" customHeight="1">
      <c r="F144" s="61" t="s">
        <v>290</v>
      </c>
      <c r="R144" s="61" t="s">
        <v>290</v>
      </c>
    </row>
    <row r="145" spans="6:18" ht="15.95" customHeight="1">
      <c r="F145" s="61" t="s">
        <v>290</v>
      </c>
      <c r="R145" s="61" t="s">
        <v>290</v>
      </c>
    </row>
    <row r="146" spans="6:18" ht="15.95" customHeight="1">
      <c r="F146" s="61" t="s">
        <v>290</v>
      </c>
      <c r="R146" s="61" t="s">
        <v>290</v>
      </c>
    </row>
    <row r="147" spans="6:18" ht="15.95" customHeight="1">
      <c r="F147" s="61" t="s">
        <v>290</v>
      </c>
      <c r="R147" s="61" t="s">
        <v>290</v>
      </c>
    </row>
    <row r="148" spans="6:18" ht="15.95" customHeight="1">
      <c r="F148" s="61" t="s">
        <v>290</v>
      </c>
      <c r="R148" s="61" t="s">
        <v>290</v>
      </c>
    </row>
    <row r="149" spans="6:18" ht="15.95" customHeight="1">
      <c r="F149" s="61" t="s">
        <v>290</v>
      </c>
      <c r="R149" s="61" t="s">
        <v>290</v>
      </c>
    </row>
    <row r="150" spans="6:18" ht="15.95" customHeight="1">
      <c r="F150" s="61" t="s">
        <v>290</v>
      </c>
      <c r="R150" s="61" t="s">
        <v>290</v>
      </c>
    </row>
    <row r="151" spans="6:18" ht="15.95" customHeight="1">
      <c r="F151" s="61" t="s">
        <v>290</v>
      </c>
      <c r="R151" s="61" t="s">
        <v>290</v>
      </c>
    </row>
    <row r="152" spans="6:18" ht="15.95" customHeight="1">
      <c r="F152" s="61" t="s">
        <v>290</v>
      </c>
      <c r="R152" s="61" t="s">
        <v>290</v>
      </c>
    </row>
    <row r="153" spans="6:18" ht="15.95" customHeight="1">
      <c r="F153" s="61" t="s">
        <v>290</v>
      </c>
      <c r="R153" s="61" t="s">
        <v>290</v>
      </c>
    </row>
    <row r="154" spans="6:18" ht="15.95" customHeight="1">
      <c r="F154" s="61" t="s">
        <v>290</v>
      </c>
      <c r="R154" s="61" t="s">
        <v>290</v>
      </c>
    </row>
    <row r="155" spans="6:18" ht="15.95" customHeight="1">
      <c r="F155" s="61" t="s">
        <v>290</v>
      </c>
      <c r="R155" s="61" t="s">
        <v>290</v>
      </c>
    </row>
    <row r="156" spans="6:18" ht="15.95" customHeight="1">
      <c r="F156" s="61" t="s">
        <v>290</v>
      </c>
      <c r="R156" s="61" t="s">
        <v>290</v>
      </c>
    </row>
    <row r="157" spans="6:18" ht="15.95" customHeight="1">
      <c r="F157" s="61" t="s">
        <v>290</v>
      </c>
      <c r="R157" s="61" t="s">
        <v>290</v>
      </c>
    </row>
    <row r="158" spans="6:18" ht="15.95" customHeight="1">
      <c r="F158" s="61" t="s">
        <v>290</v>
      </c>
      <c r="R158" s="61" t="s">
        <v>290</v>
      </c>
    </row>
    <row r="159" spans="6:18" ht="15.95" customHeight="1">
      <c r="F159" s="61" t="s">
        <v>290</v>
      </c>
      <c r="R159" s="61" t="s">
        <v>290</v>
      </c>
    </row>
    <row r="160" spans="6:18" ht="15.95" customHeight="1">
      <c r="F160" s="61" t="s">
        <v>290</v>
      </c>
      <c r="R160" s="61" t="s">
        <v>290</v>
      </c>
    </row>
    <row r="161" spans="6:18" ht="15.95" customHeight="1">
      <c r="F161" s="61" t="s">
        <v>290</v>
      </c>
      <c r="R161" s="61" t="s">
        <v>290</v>
      </c>
    </row>
    <row r="162" spans="6:18" ht="15.95" customHeight="1">
      <c r="F162" s="61" t="s">
        <v>290</v>
      </c>
      <c r="R162" s="61" t="s">
        <v>290</v>
      </c>
    </row>
    <row r="163" spans="6:18" ht="15.95" customHeight="1">
      <c r="F163" s="61" t="s">
        <v>290</v>
      </c>
      <c r="R163" s="61" t="s">
        <v>290</v>
      </c>
    </row>
    <row r="164" spans="6:18" ht="15.95" customHeight="1">
      <c r="F164" s="61" t="s">
        <v>290</v>
      </c>
      <c r="R164" s="61" t="s">
        <v>290</v>
      </c>
    </row>
    <row r="165" spans="6:18" ht="15.95" customHeight="1">
      <c r="F165" s="61" t="s">
        <v>290</v>
      </c>
      <c r="R165" s="61" t="s">
        <v>290</v>
      </c>
    </row>
    <row r="166" spans="6:18" ht="15.95" customHeight="1">
      <c r="F166" s="61" t="s">
        <v>290</v>
      </c>
      <c r="R166" s="61" t="s">
        <v>290</v>
      </c>
    </row>
    <row r="167" spans="6:18" ht="15.95" customHeight="1">
      <c r="F167" s="61" t="s">
        <v>290</v>
      </c>
      <c r="R167" s="61" t="s">
        <v>290</v>
      </c>
    </row>
    <row r="168" spans="6:18" ht="15.95" customHeight="1">
      <c r="F168" s="61" t="s">
        <v>290</v>
      </c>
      <c r="R168" s="61" t="s">
        <v>290</v>
      </c>
    </row>
    <row r="169" spans="6:18" ht="15.95" customHeight="1">
      <c r="F169" s="61" t="s">
        <v>290</v>
      </c>
      <c r="R169" s="61" t="s">
        <v>290</v>
      </c>
    </row>
    <row r="170" spans="6:18" ht="15.95" customHeight="1">
      <c r="F170" s="61" t="s">
        <v>290</v>
      </c>
      <c r="R170" s="61" t="s">
        <v>290</v>
      </c>
    </row>
    <row r="171" spans="6:18" ht="15.95" customHeight="1">
      <c r="F171" s="61" t="s">
        <v>290</v>
      </c>
      <c r="R171" s="61" t="s">
        <v>290</v>
      </c>
    </row>
    <row r="172" spans="6:18" ht="15.95" customHeight="1">
      <c r="F172" s="61" t="s">
        <v>290</v>
      </c>
      <c r="R172" s="61" t="s">
        <v>290</v>
      </c>
    </row>
    <row r="173" spans="6:18" ht="15.95" customHeight="1">
      <c r="F173" s="61" t="s">
        <v>290</v>
      </c>
      <c r="R173" s="61" t="s">
        <v>290</v>
      </c>
    </row>
    <row r="174" spans="6:18" ht="15.95" customHeight="1">
      <c r="F174" s="61" t="s">
        <v>290</v>
      </c>
      <c r="R174" s="61" t="s">
        <v>290</v>
      </c>
    </row>
    <row r="175" spans="6:18" ht="15.95" customHeight="1">
      <c r="F175" s="61" t="s">
        <v>290</v>
      </c>
      <c r="R175" s="61" t="s">
        <v>290</v>
      </c>
    </row>
    <row r="176" spans="6:18" ht="15.95" customHeight="1">
      <c r="F176" s="61" t="s">
        <v>290</v>
      </c>
      <c r="R176" s="61" t="s">
        <v>290</v>
      </c>
    </row>
    <row r="177" spans="6:18" ht="15.95" customHeight="1">
      <c r="F177" s="61" t="s">
        <v>290</v>
      </c>
      <c r="R177" s="61" t="s">
        <v>290</v>
      </c>
    </row>
    <row r="178" spans="6:18" ht="15.95" customHeight="1">
      <c r="F178" s="61" t="s">
        <v>290</v>
      </c>
      <c r="R178" s="61" t="s">
        <v>290</v>
      </c>
    </row>
    <row r="179" spans="6:18" ht="15.95" customHeight="1">
      <c r="F179" s="61" t="s">
        <v>290</v>
      </c>
      <c r="R179" s="61" t="s">
        <v>290</v>
      </c>
    </row>
    <row r="180" spans="6:18" ht="15.95" customHeight="1">
      <c r="F180" s="61" t="s">
        <v>290</v>
      </c>
      <c r="R180" s="61" t="s">
        <v>290</v>
      </c>
    </row>
    <row r="181" spans="6:18" ht="15.95" customHeight="1">
      <c r="F181" s="61" t="s">
        <v>290</v>
      </c>
      <c r="R181" s="61" t="s">
        <v>290</v>
      </c>
    </row>
    <row r="182" spans="6:18" ht="15.95" customHeight="1">
      <c r="F182" s="61" t="s">
        <v>290</v>
      </c>
      <c r="R182" s="61" t="s">
        <v>290</v>
      </c>
    </row>
    <row r="183" spans="6:18" ht="15.95" customHeight="1">
      <c r="F183" s="61" t="s">
        <v>290</v>
      </c>
      <c r="R183" s="61" t="s">
        <v>290</v>
      </c>
    </row>
    <row r="184" spans="6:18" ht="15.95" customHeight="1">
      <c r="F184" s="61" t="s">
        <v>290</v>
      </c>
      <c r="R184" s="61" t="s">
        <v>290</v>
      </c>
    </row>
    <row r="185" spans="6:18" ht="15.95" customHeight="1">
      <c r="F185" s="61" t="s">
        <v>290</v>
      </c>
      <c r="R185" s="61" t="s">
        <v>290</v>
      </c>
    </row>
    <row r="186" spans="6:18" ht="15.95" customHeight="1">
      <c r="F186" s="61" t="s">
        <v>290</v>
      </c>
      <c r="R186" s="61" t="s">
        <v>290</v>
      </c>
    </row>
    <row r="187" spans="6:18" ht="15.95" customHeight="1">
      <c r="F187" s="61" t="s">
        <v>290</v>
      </c>
      <c r="R187" s="61" t="s">
        <v>290</v>
      </c>
    </row>
    <row r="188" spans="6:18" ht="15.95" customHeight="1">
      <c r="F188" s="61" t="s">
        <v>290</v>
      </c>
      <c r="R188" s="61" t="s">
        <v>290</v>
      </c>
    </row>
    <row r="189" spans="6:18" ht="15.95" customHeight="1">
      <c r="F189" s="61" t="s">
        <v>290</v>
      </c>
      <c r="R189" s="61" t="s">
        <v>290</v>
      </c>
    </row>
    <row r="190" spans="6:18" ht="15.95" customHeight="1">
      <c r="F190" s="61" t="s">
        <v>290</v>
      </c>
      <c r="R190" s="61" t="s">
        <v>290</v>
      </c>
    </row>
    <row r="191" spans="6:18" ht="15.95" customHeight="1">
      <c r="F191" s="61" t="s">
        <v>290</v>
      </c>
      <c r="R191" s="61" t="s">
        <v>290</v>
      </c>
    </row>
    <row r="192" spans="6:18" ht="15.95" customHeight="1">
      <c r="F192" s="61" t="s">
        <v>290</v>
      </c>
      <c r="R192" s="61" t="s">
        <v>290</v>
      </c>
    </row>
    <row r="193" spans="6:18" ht="15.95" customHeight="1">
      <c r="F193" s="61" t="s">
        <v>290</v>
      </c>
      <c r="R193" s="61" t="s">
        <v>290</v>
      </c>
    </row>
    <row r="194" spans="6:18" ht="15.95" customHeight="1">
      <c r="F194" s="61" t="s">
        <v>290</v>
      </c>
      <c r="R194" s="61" t="s">
        <v>290</v>
      </c>
    </row>
    <row r="195" spans="6:18" ht="15.95" customHeight="1">
      <c r="F195" s="61" t="s">
        <v>290</v>
      </c>
      <c r="R195" s="61" t="s">
        <v>290</v>
      </c>
    </row>
    <row r="196" spans="6:18" ht="15.95" customHeight="1">
      <c r="F196" s="61" t="s">
        <v>290</v>
      </c>
      <c r="R196" s="61" t="s">
        <v>290</v>
      </c>
    </row>
    <row r="197" spans="6:18" ht="15.95" customHeight="1">
      <c r="F197" s="61" t="s">
        <v>290</v>
      </c>
      <c r="R197" s="61" t="s">
        <v>290</v>
      </c>
    </row>
    <row r="198" spans="6:18" ht="15.95" customHeight="1">
      <c r="F198" s="61" t="s">
        <v>290</v>
      </c>
      <c r="R198" s="61" t="s">
        <v>290</v>
      </c>
    </row>
    <row r="199" spans="6:18" ht="15.95" customHeight="1">
      <c r="F199" s="61" t="s">
        <v>290</v>
      </c>
      <c r="R199" s="61" t="s">
        <v>290</v>
      </c>
    </row>
    <row r="200" spans="6:18" ht="15.95" customHeight="1">
      <c r="F200" s="61" t="s">
        <v>290</v>
      </c>
      <c r="R200" s="61" t="s">
        <v>290</v>
      </c>
    </row>
    <row r="201" spans="6:18" ht="15.95" customHeight="1">
      <c r="F201" s="61" t="s">
        <v>290</v>
      </c>
      <c r="R201" s="61" t="s">
        <v>290</v>
      </c>
    </row>
    <row r="202" spans="6:18" ht="15.95" customHeight="1">
      <c r="F202" s="61" t="s">
        <v>290</v>
      </c>
      <c r="R202" s="61" t="s">
        <v>290</v>
      </c>
    </row>
    <row r="203" spans="6:18" ht="15.95" customHeight="1">
      <c r="F203" s="61" t="s">
        <v>290</v>
      </c>
      <c r="R203" s="61" t="s">
        <v>290</v>
      </c>
    </row>
    <row r="204" spans="6:18" ht="15.95" customHeight="1">
      <c r="F204" s="61" t="s">
        <v>290</v>
      </c>
      <c r="R204" s="61" t="s">
        <v>290</v>
      </c>
    </row>
    <row r="205" spans="6:18" ht="15.95" customHeight="1">
      <c r="F205" s="61" t="s">
        <v>290</v>
      </c>
      <c r="R205" s="61" t="s">
        <v>290</v>
      </c>
    </row>
    <row r="206" spans="6:18" ht="15.95" customHeight="1">
      <c r="F206" s="61" t="s">
        <v>290</v>
      </c>
      <c r="R206" s="61" t="s">
        <v>290</v>
      </c>
    </row>
    <row r="207" spans="6:18" ht="15.95" customHeight="1">
      <c r="F207" s="61" t="s">
        <v>290</v>
      </c>
      <c r="R207" s="61" t="s">
        <v>290</v>
      </c>
    </row>
    <row r="208" spans="6:18" ht="15.95" customHeight="1">
      <c r="F208" s="61" t="s">
        <v>290</v>
      </c>
      <c r="R208" s="61" t="s">
        <v>290</v>
      </c>
    </row>
    <row r="209" spans="6:18" ht="15.95" customHeight="1">
      <c r="F209" s="61" t="s">
        <v>290</v>
      </c>
      <c r="R209" s="61" t="s">
        <v>290</v>
      </c>
    </row>
    <row r="210" spans="6:18" ht="15.95" customHeight="1">
      <c r="F210" s="61" t="s">
        <v>290</v>
      </c>
      <c r="R210" s="61" t="s">
        <v>290</v>
      </c>
    </row>
    <row r="211" spans="6:18" ht="15.95" customHeight="1">
      <c r="F211" s="61" t="s">
        <v>290</v>
      </c>
      <c r="R211" s="61" t="s">
        <v>290</v>
      </c>
    </row>
    <row r="212" spans="6:18" ht="15.95" customHeight="1">
      <c r="F212" s="61" t="s">
        <v>290</v>
      </c>
      <c r="R212" s="61" t="s">
        <v>290</v>
      </c>
    </row>
    <row r="213" spans="6:18" ht="15.95" customHeight="1">
      <c r="F213" s="61" t="s">
        <v>290</v>
      </c>
      <c r="R213" s="61" t="s">
        <v>290</v>
      </c>
    </row>
    <row r="214" spans="6:18" ht="15.95" customHeight="1">
      <c r="F214" s="61" t="s">
        <v>290</v>
      </c>
      <c r="R214" s="61" t="s">
        <v>290</v>
      </c>
    </row>
    <row r="215" spans="6:18" ht="15.95" customHeight="1">
      <c r="F215" s="61" t="s">
        <v>290</v>
      </c>
      <c r="R215" s="61" t="s">
        <v>290</v>
      </c>
    </row>
    <row r="216" spans="6:18" ht="15.95" customHeight="1">
      <c r="F216" s="61" t="s">
        <v>290</v>
      </c>
      <c r="R216" s="61" t="s">
        <v>290</v>
      </c>
    </row>
    <row r="217" spans="6:18" ht="15.95" customHeight="1">
      <c r="F217" s="61" t="s">
        <v>290</v>
      </c>
      <c r="R217" s="61" t="s">
        <v>290</v>
      </c>
    </row>
    <row r="218" spans="6:18" ht="15.95" customHeight="1">
      <c r="F218" s="61" t="s">
        <v>290</v>
      </c>
      <c r="R218" s="61" t="s">
        <v>290</v>
      </c>
    </row>
    <row r="219" spans="6:18" ht="15.95" customHeight="1">
      <c r="F219" s="61" t="s">
        <v>290</v>
      </c>
      <c r="R219" s="61" t="s">
        <v>290</v>
      </c>
    </row>
    <row r="220" spans="6:18" ht="15.95" customHeight="1">
      <c r="F220" s="61" t="s">
        <v>290</v>
      </c>
      <c r="R220" s="61" t="s">
        <v>290</v>
      </c>
    </row>
    <row r="221" spans="6:18" ht="15.95" customHeight="1">
      <c r="F221" s="61" t="s">
        <v>290</v>
      </c>
      <c r="R221" s="61" t="s">
        <v>290</v>
      </c>
    </row>
    <row r="222" spans="6:18" ht="15.95" customHeight="1">
      <c r="F222" s="61" t="s">
        <v>290</v>
      </c>
      <c r="R222" s="61" t="s">
        <v>290</v>
      </c>
    </row>
    <row r="223" spans="6:18" ht="15.95" customHeight="1">
      <c r="F223" s="61" t="s">
        <v>290</v>
      </c>
      <c r="R223" s="61" t="s">
        <v>290</v>
      </c>
    </row>
    <row r="224" spans="6:18" ht="15.95" customHeight="1">
      <c r="F224" s="61" t="s">
        <v>290</v>
      </c>
      <c r="R224" s="61" t="s">
        <v>290</v>
      </c>
    </row>
    <row r="225" spans="6:18" ht="15.95" customHeight="1">
      <c r="F225" s="61" t="s">
        <v>290</v>
      </c>
      <c r="R225" s="61" t="s">
        <v>290</v>
      </c>
    </row>
    <row r="226" spans="6:18" ht="15.95" customHeight="1">
      <c r="F226" s="61" t="s">
        <v>290</v>
      </c>
      <c r="R226" s="61" t="s">
        <v>290</v>
      </c>
    </row>
    <row r="227" spans="6:18" ht="15.95" customHeight="1">
      <c r="F227" s="61" t="s">
        <v>290</v>
      </c>
      <c r="R227" s="61" t="s">
        <v>290</v>
      </c>
    </row>
    <row r="228" spans="6:18" ht="15.95" customHeight="1">
      <c r="F228" s="61" t="s">
        <v>290</v>
      </c>
      <c r="R228" s="61" t="s">
        <v>290</v>
      </c>
    </row>
    <row r="229" spans="6:18" ht="15.95" customHeight="1">
      <c r="F229" s="61" t="s">
        <v>290</v>
      </c>
      <c r="R229" s="61" t="s">
        <v>290</v>
      </c>
    </row>
    <row r="230" spans="6:18" ht="15.95" customHeight="1">
      <c r="F230" s="61" t="s">
        <v>290</v>
      </c>
      <c r="R230" s="61" t="s">
        <v>290</v>
      </c>
    </row>
    <row r="231" spans="6:18" ht="15.95" customHeight="1">
      <c r="F231" s="61" t="s">
        <v>290</v>
      </c>
      <c r="R231" s="61" t="s">
        <v>290</v>
      </c>
    </row>
    <row r="232" spans="6:18" ht="15.95" customHeight="1">
      <c r="F232" s="61" t="s">
        <v>290</v>
      </c>
      <c r="R232" s="61" t="s">
        <v>290</v>
      </c>
    </row>
    <row r="233" spans="6:18" ht="15.95" customHeight="1">
      <c r="F233" s="61" t="s">
        <v>290</v>
      </c>
      <c r="R233" s="61" t="s">
        <v>290</v>
      </c>
    </row>
    <row r="234" spans="6:18" ht="15.95" customHeight="1">
      <c r="F234" s="61" t="s">
        <v>290</v>
      </c>
      <c r="R234" s="61" t="s">
        <v>290</v>
      </c>
    </row>
    <row r="235" spans="6:18" ht="15.95" customHeight="1">
      <c r="F235" s="61" t="s">
        <v>290</v>
      </c>
      <c r="R235" s="61" t="s">
        <v>290</v>
      </c>
    </row>
    <row r="236" spans="6:18" ht="15.95" customHeight="1">
      <c r="F236" s="61" t="s">
        <v>290</v>
      </c>
      <c r="R236" s="61" t="s">
        <v>290</v>
      </c>
    </row>
    <row r="237" spans="6:18" ht="15.95" customHeight="1">
      <c r="F237" s="61" t="s">
        <v>290</v>
      </c>
      <c r="R237" s="61" t="s">
        <v>290</v>
      </c>
    </row>
    <row r="238" spans="6:18" ht="15.95" customHeight="1">
      <c r="F238" s="61" t="s">
        <v>290</v>
      </c>
      <c r="R238" s="61" t="s">
        <v>290</v>
      </c>
    </row>
    <row r="239" spans="6:18" ht="15.95" customHeight="1">
      <c r="F239" s="61" t="s">
        <v>290</v>
      </c>
      <c r="R239" s="61" t="s">
        <v>290</v>
      </c>
    </row>
    <row r="240" spans="6:18" ht="15.95" customHeight="1">
      <c r="F240" s="61" t="s">
        <v>290</v>
      </c>
      <c r="R240" s="61" t="s">
        <v>290</v>
      </c>
    </row>
    <row r="241" spans="6:18" ht="15.95" customHeight="1">
      <c r="F241" s="61" t="s">
        <v>290</v>
      </c>
      <c r="R241" s="61" t="s">
        <v>290</v>
      </c>
    </row>
    <row r="242" spans="6:18" ht="15.95" customHeight="1">
      <c r="F242" s="61" t="s">
        <v>290</v>
      </c>
      <c r="R242" s="61" t="s">
        <v>290</v>
      </c>
    </row>
    <row r="243" spans="6:18" ht="15.95" customHeight="1">
      <c r="F243" s="61" t="s">
        <v>290</v>
      </c>
      <c r="R243" s="61" t="s">
        <v>290</v>
      </c>
    </row>
    <row r="244" spans="6:18" ht="15.95" customHeight="1">
      <c r="F244" s="61" t="s">
        <v>290</v>
      </c>
      <c r="R244" s="61" t="s">
        <v>290</v>
      </c>
    </row>
    <row r="245" spans="6:18" ht="15.95" customHeight="1">
      <c r="F245" s="61" t="s">
        <v>290</v>
      </c>
      <c r="R245" s="61" t="s">
        <v>290</v>
      </c>
    </row>
    <row r="246" spans="6:18" ht="15.95" customHeight="1">
      <c r="F246" s="61" t="s">
        <v>290</v>
      </c>
      <c r="R246" s="61" t="s">
        <v>290</v>
      </c>
    </row>
    <row r="247" spans="6:18" ht="15.95" customHeight="1">
      <c r="F247" s="61" t="s">
        <v>290</v>
      </c>
      <c r="R247" s="61" t="s">
        <v>290</v>
      </c>
    </row>
    <row r="248" spans="6:18" ht="15.95" customHeight="1">
      <c r="F248" s="61" t="s">
        <v>290</v>
      </c>
      <c r="R248" s="61" t="s">
        <v>290</v>
      </c>
    </row>
    <row r="249" spans="6:18" ht="15.95" customHeight="1">
      <c r="F249" s="61" t="s">
        <v>290</v>
      </c>
      <c r="R249" s="61" t="s">
        <v>290</v>
      </c>
    </row>
    <row r="250" spans="6:18" ht="15.95" customHeight="1">
      <c r="F250" s="61" t="s">
        <v>290</v>
      </c>
      <c r="R250" s="61" t="s">
        <v>290</v>
      </c>
    </row>
    <row r="251" spans="6:18" ht="15.95" customHeight="1">
      <c r="F251" s="61" t="s">
        <v>290</v>
      </c>
      <c r="R251" s="61" t="s">
        <v>290</v>
      </c>
    </row>
    <row r="252" spans="6:18" ht="15.95" customHeight="1">
      <c r="F252" s="61" t="s">
        <v>290</v>
      </c>
      <c r="R252" s="61" t="s">
        <v>290</v>
      </c>
    </row>
    <row r="253" spans="6:18" ht="15.95" customHeight="1">
      <c r="F253" s="61" t="s">
        <v>290</v>
      </c>
      <c r="R253" s="61" t="s">
        <v>290</v>
      </c>
    </row>
    <row r="254" spans="6:18" ht="15.95" customHeight="1">
      <c r="F254" s="61" t="s">
        <v>290</v>
      </c>
      <c r="R254" s="61" t="s">
        <v>290</v>
      </c>
    </row>
    <row r="255" spans="6:18" ht="15.95" customHeight="1">
      <c r="F255" s="61" t="s">
        <v>290</v>
      </c>
      <c r="R255" s="61" t="s">
        <v>290</v>
      </c>
    </row>
    <row r="256" spans="6:18" ht="15.95" customHeight="1">
      <c r="F256" s="61" t="s">
        <v>290</v>
      </c>
      <c r="R256" s="61" t="s">
        <v>290</v>
      </c>
    </row>
    <row r="257" spans="6:18" ht="15.95" customHeight="1">
      <c r="F257" s="61" t="s">
        <v>290</v>
      </c>
      <c r="R257" s="61" t="s">
        <v>290</v>
      </c>
    </row>
    <row r="258" spans="6:18" ht="15.95" customHeight="1">
      <c r="F258" s="61" t="s">
        <v>290</v>
      </c>
      <c r="R258" s="61" t="s">
        <v>290</v>
      </c>
    </row>
    <row r="259" spans="6:18" ht="15.95" customHeight="1">
      <c r="F259" s="61" t="s">
        <v>290</v>
      </c>
      <c r="R259" s="61" t="s">
        <v>290</v>
      </c>
    </row>
    <row r="260" spans="6:18" ht="15.95" customHeight="1">
      <c r="F260" s="61" t="s">
        <v>290</v>
      </c>
      <c r="R260" s="61" t="s">
        <v>290</v>
      </c>
    </row>
    <row r="261" spans="6:18" ht="15.95" customHeight="1">
      <c r="F261" s="61" t="s">
        <v>290</v>
      </c>
      <c r="R261" s="61" t="s">
        <v>290</v>
      </c>
    </row>
    <row r="262" spans="6:18" ht="15.95" customHeight="1">
      <c r="F262" s="61" t="s">
        <v>290</v>
      </c>
      <c r="R262" s="61" t="s">
        <v>290</v>
      </c>
    </row>
    <row r="263" spans="6:18" ht="15.95" customHeight="1">
      <c r="F263" s="61" t="s">
        <v>290</v>
      </c>
      <c r="R263" s="61" t="s">
        <v>290</v>
      </c>
    </row>
    <row r="264" spans="6:18" ht="15.95" customHeight="1">
      <c r="F264" s="61" t="s">
        <v>290</v>
      </c>
      <c r="R264" s="61" t="s">
        <v>290</v>
      </c>
    </row>
    <row r="265" spans="6:18" ht="15.95" customHeight="1">
      <c r="F265" s="61" t="s">
        <v>290</v>
      </c>
      <c r="R265" s="61" t="s">
        <v>290</v>
      </c>
    </row>
    <row r="266" spans="6:18" ht="15.95" customHeight="1">
      <c r="F266" s="61" t="s">
        <v>290</v>
      </c>
      <c r="R266" s="61" t="s">
        <v>290</v>
      </c>
    </row>
    <row r="267" spans="6:18" ht="15.95" customHeight="1">
      <c r="F267" s="61" t="s">
        <v>290</v>
      </c>
      <c r="R267" s="61" t="s">
        <v>290</v>
      </c>
    </row>
    <row r="268" spans="6:18" ht="15.95" customHeight="1">
      <c r="F268" s="61" t="s">
        <v>290</v>
      </c>
      <c r="R268" s="61" t="s">
        <v>290</v>
      </c>
    </row>
    <row r="269" spans="6:18" ht="15.95" customHeight="1">
      <c r="F269" s="61" t="s">
        <v>290</v>
      </c>
      <c r="R269" s="61" t="s">
        <v>290</v>
      </c>
    </row>
    <row r="270" spans="6:18" ht="15.95" customHeight="1">
      <c r="F270" s="61" t="s">
        <v>290</v>
      </c>
      <c r="R270" s="61" t="s">
        <v>290</v>
      </c>
    </row>
    <row r="271" spans="6:18" ht="15.95" customHeight="1">
      <c r="F271" s="61" t="s">
        <v>290</v>
      </c>
      <c r="R271" s="61" t="s">
        <v>290</v>
      </c>
    </row>
    <row r="272" spans="6:18" ht="15.95" customHeight="1">
      <c r="F272" s="61" t="s">
        <v>290</v>
      </c>
      <c r="R272" s="61" t="s">
        <v>290</v>
      </c>
    </row>
    <row r="273" spans="6:18" ht="15.95" customHeight="1">
      <c r="F273" s="61" t="s">
        <v>290</v>
      </c>
      <c r="R273" s="61" t="s">
        <v>290</v>
      </c>
    </row>
    <row r="274" spans="6:18" ht="15.95" customHeight="1">
      <c r="F274" s="61" t="s">
        <v>290</v>
      </c>
      <c r="R274" s="61" t="s">
        <v>290</v>
      </c>
    </row>
    <row r="275" spans="6:18" ht="15.95" customHeight="1">
      <c r="F275" s="61" t="s">
        <v>290</v>
      </c>
      <c r="R275" s="61" t="s">
        <v>290</v>
      </c>
    </row>
    <row r="276" spans="6:18" ht="15.95" customHeight="1">
      <c r="F276" s="61" t="s">
        <v>290</v>
      </c>
      <c r="R276" s="61" t="s">
        <v>290</v>
      </c>
    </row>
    <row r="277" spans="6:18" ht="15.95" customHeight="1">
      <c r="F277" s="61" t="s">
        <v>290</v>
      </c>
      <c r="R277" s="61" t="s">
        <v>290</v>
      </c>
    </row>
    <row r="278" spans="6:18" ht="15.95" customHeight="1">
      <c r="F278" s="61" t="s">
        <v>290</v>
      </c>
      <c r="R278" s="61" t="s">
        <v>290</v>
      </c>
    </row>
    <row r="279" spans="6:18" ht="15.95" customHeight="1">
      <c r="F279" s="61" t="s">
        <v>290</v>
      </c>
      <c r="R279" s="61" t="s">
        <v>290</v>
      </c>
    </row>
    <row r="280" spans="6:18" ht="15.95" customHeight="1">
      <c r="F280" s="61" t="s">
        <v>290</v>
      </c>
      <c r="R280" s="61" t="s">
        <v>290</v>
      </c>
    </row>
    <row r="281" spans="6:18" ht="15.95" customHeight="1">
      <c r="F281" s="61" t="s">
        <v>290</v>
      </c>
      <c r="R281" s="61" t="s">
        <v>290</v>
      </c>
    </row>
    <row r="282" spans="6:18" ht="15.95" customHeight="1">
      <c r="F282" s="61" t="s">
        <v>290</v>
      </c>
      <c r="R282" s="61" t="s">
        <v>290</v>
      </c>
    </row>
    <row r="283" spans="6:18" ht="15.95" customHeight="1">
      <c r="F283" s="61" t="s">
        <v>290</v>
      </c>
      <c r="R283" s="61" t="s">
        <v>290</v>
      </c>
    </row>
    <row r="284" spans="6:18" ht="15.95" customHeight="1">
      <c r="F284" s="61" t="s">
        <v>290</v>
      </c>
      <c r="R284" s="61" t="s">
        <v>290</v>
      </c>
    </row>
    <row r="285" spans="6:18" ht="15.95" customHeight="1">
      <c r="F285" s="61" t="s">
        <v>290</v>
      </c>
      <c r="R285" s="61" t="s">
        <v>290</v>
      </c>
    </row>
    <row r="286" spans="6:18" ht="15.95" customHeight="1">
      <c r="F286" s="61" t="s">
        <v>290</v>
      </c>
      <c r="R286" s="61" t="s">
        <v>290</v>
      </c>
    </row>
    <row r="287" spans="6:18" ht="15.95" customHeight="1">
      <c r="F287" s="61" t="s">
        <v>290</v>
      </c>
      <c r="R287" s="61" t="s">
        <v>290</v>
      </c>
    </row>
    <row r="288" spans="6:18" ht="15.95" customHeight="1">
      <c r="F288" s="61" t="s">
        <v>290</v>
      </c>
      <c r="R288" s="61" t="s">
        <v>290</v>
      </c>
    </row>
    <row r="289" spans="6:18" ht="15.95" customHeight="1">
      <c r="F289" s="61" t="s">
        <v>290</v>
      </c>
      <c r="R289" s="61" t="s">
        <v>290</v>
      </c>
    </row>
    <row r="290" spans="6:18" ht="15.95" customHeight="1">
      <c r="F290" s="61" t="s">
        <v>290</v>
      </c>
      <c r="R290" s="61" t="s">
        <v>290</v>
      </c>
    </row>
    <row r="291" spans="6:18" ht="15.95" customHeight="1">
      <c r="F291" s="61" t="s">
        <v>290</v>
      </c>
      <c r="R291" s="61" t="s">
        <v>290</v>
      </c>
    </row>
    <row r="292" spans="6:18" ht="15.95" customHeight="1">
      <c r="F292" s="61" t="s">
        <v>290</v>
      </c>
      <c r="R292" s="61" t="s">
        <v>290</v>
      </c>
    </row>
    <row r="293" spans="6:18" ht="15.95" customHeight="1">
      <c r="F293" s="61" t="s">
        <v>290</v>
      </c>
      <c r="R293" s="61" t="s">
        <v>290</v>
      </c>
    </row>
    <row r="294" spans="6:18" ht="15.95" customHeight="1">
      <c r="F294" s="61" t="s">
        <v>290</v>
      </c>
      <c r="R294" s="61" t="s">
        <v>290</v>
      </c>
    </row>
    <row r="295" spans="6:18" ht="15.95" customHeight="1">
      <c r="F295" s="61" t="s">
        <v>290</v>
      </c>
      <c r="R295" s="61" t="s">
        <v>290</v>
      </c>
    </row>
    <row r="296" spans="6:18" ht="15.95" customHeight="1">
      <c r="F296" s="61" t="s">
        <v>290</v>
      </c>
      <c r="R296" s="61" t="s">
        <v>290</v>
      </c>
    </row>
    <row r="297" spans="6:18" ht="15.95" customHeight="1">
      <c r="F297" s="61" t="s">
        <v>290</v>
      </c>
      <c r="R297" s="61" t="s">
        <v>290</v>
      </c>
    </row>
    <row r="298" spans="6:18" ht="15.95" customHeight="1">
      <c r="F298" s="61" t="s">
        <v>290</v>
      </c>
      <c r="R298" s="61" t="s">
        <v>290</v>
      </c>
    </row>
    <row r="299" spans="6:18" ht="15.95" customHeight="1">
      <c r="F299" s="61" t="s">
        <v>290</v>
      </c>
      <c r="R299" s="61" t="s">
        <v>290</v>
      </c>
    </row>
    <row r="300" spans="6:18" ht="15.95" customHeight="1">
      <c r="F300" s="61" t="s">
        <v>290</v>
      </c>
      <c r="R300" s="61" t="s">
        <v>290</v>
      </c>
    </row>
    <row r="301" spans="6:18" ht="15.95" customHeight="1">
      <c r="F301" s="61" t="s">
        <v>290</v>
      </c>
      <c r="R301" s="61" t="s">
        <v>290</v>
      </c>
    </row>
    <row r="302" spans="6:18" ht="15.95" customHeight="1">
      <c r="F302" s="61" t="s">
        <v>290</v>
      </c>
      <c r="R302" s="61" t="s">
        <v>290</v>
      </c>
    </row>
    <row r="303" spans="6:18" ht="15.95" customHeight="1">
      <c r="F303" s="61" t="s">
        <v>290</v>
      </c>
      <c r="R303" s="61" t="s">
        <v>290</v>
      </c>
    </row>
    <row r="304" spans="6:18" ht="15.95" customHeight="1">
      <c r="F304" s="61" t="s">
        <v>290</v>
      </c>
      <c r="R304" s="61" t="s">
        <v>290</v>
      </c>
    </row>
    <row r="305" spans="6:18" ht="15.95" customHeight="1">
      <c r="F305" s="61" t="s">
        <v>290</v>
      </c>
      <c r="R305" s="61" t="s">
        <v>290</v>
      </c>
    </row>
    <row r="306" spans="6:18" ht="15.95" customHeight="1">
      <c r="F306" s="61" t="s">
        <v>290</v>
      </c>
      <c r="R306" s="61" t="s">
        <v>290</v>
      </c>
    </row>
    <row r="307" spans="6:18" ht="15.95" customHeight="1">
      <c r="F307" s="61" t="s">
        <v>290</v>
      </c>
      <c r="R307" s="61" t="s">
        <v>290</v>
      </c>
    </row>
    <row r="308" spans="6:18" ht="15.95" customHeight="1">
      <c r="F308" s="61" t="s">
        <v>290</v>
      </c>
      <c r="R308" s="61" t="s">
        <v>290</v>
      </c>
    </row>
    <row r="309" spans="6:18" ht="15.95" customHeight="1">
      <c r="F309" s="61" t="s">
        <v>290</v>
      </c>
      <c r="R309" s="61" t="s">
        <v>290</v>
      </c>
    </row>
    <row r="310" spans="6:18" ht="15.95" customHeight="1">
      <c r="F310" s="61" t="s">
        <v>290</v>
      </c>
      <c r="R310" s="61" t="s">
        <v>290</v>
      </c>
    </row>
    <row r="311" spans="6:18" ht="15.95" customHeight="1">
      <c r="F311" s="61" t="s">
        <v>290</v>
      </c>
      <c r="R311" s="61" t="s">
        <v>290</v>
      </c>
    </row>
    <row r="312" spans="6:18" ht="15.95" customHeight="1">
      <c r="F312" s="61" t="s">
        <v>290</v>
      </c>
      <c r="R312" s="61" t="s">
        <v>290</v>
      </c>
    </row>
    <row r="313" spans="6:18" ht="15.95" customHeight="1">
      <c r="F313" s="61" t="s">
        <v>290</v>
      </c>
      <c r="R313" s="61" t="s">
        <v>290</v>
      </c>
    </row>
    <row r="314" spans="6:18" ht="15.95" customHeight="1">
      <c r="F314" s="61" t="s">
        <v>290</v>
      </c>
      <c r="R314" s="61" t="s">
        <v>290</v>
      </c>
    </row>
    <row r="315" spans="6:18" ht="15.95" customHeight="1">
      <c r="F315" s="61" t="s">
        <v>290</v>
      </c>
      <c r="R315" s="61" t="s">
        <v>290</v>
      </c>
    </row>
    <row r="316" spans="6:18" ht="15.95" customHeight="1">
      <c r="F316" s="61" t="s">
        <v>290</v>
      </c>
      <c r="R316" s="61" t="s">
        <v>290</v>
      </c>
    </row>
    <row r="317" spans="6:18" ht="15.95" customHeight="1">
      <c r="F317" s="61" t="s">
        <v>290</v>
      </c>
      <c r="R317" s="61" t="s">
        <v>290</v>
      </c>
    </row>
    <row r="318" spans="6:18" ht="15.95" customHeight="1">
      <c r="F318" s="61" t="s">
        <v>290</v>
      </c>
      <c r="R318" s="61" t="s">
        <v>290</v>
      </c>
    </row>
    <row r="319" spans="6:18" ht="15.95" customHeight="1">
      <c r="F319" s="61" t="s">
        <v>290</v>
      </c>
      <c r="R319" s="61" t="s">
        <v>290</v>
      </c>
    </row>
    <row r="320" spans="6:18" ht="15.95" customHeight="1">
      <c r="F320" s="61" t="s">
        <v>290</v>
      </c>
      <c r="R320" s="61" t="s">
        <v>290</v>
      </c>
    </row>
    <row r="321" spans="6:18" ht="15.95" customHeight="1">
      <c r="F321" s="61" t="s">
        <v>290</v>
      </c>
      <c r="R321" s="61" t="s">
        <v>290</v>
      </c>
    </row>
    <row r="322" spans="6:18" ht="15.95" customHeight="1">
      <c r="F322" s="61" t="s">
        <v>290</v>
      </c>
      <c r="R322" s="61" t="s">
        <v>290</v>
      </c>
    </row>
    <row r="323" spans="6:18" ht="15.95" customHeight="1">
      <c r="F323" s="61" t="s">
        <v>290</v>
      </c>
      <c r="R323" s="61" t="s">
        <v>290</v>
      </c>
    </row>
    <row r="324" spans="6:18" ht="15.95" customHeight="1">
      <c r="F324" s="61" t="s">
        <v>290</v>
      </c>
      <c r="R324" s="61" t="s">
        <v>290</v>
      </c>
    </row>
    <row r="325" spans="6:18" ht="15.95" customHeight="1">
      <c r="F325" s="61" t="s">
        <v>290</v>
      </c>
      <c r="R325" s="61" t="s">
        <v>290</v>
      </c>
    </row>
    <row r="326" spans="6:18" ht="15.95" customHeight="1">
      <c r="F326" s="61" t="s">
        <v>290</v>
      </c>
      <c r="R326" s="61" t="s">
        <v>290</v>
      </c>
    </row>
    <row r="327" spans="6:18" ht="15.95" customHeight="1">
      <c r="F327" s="61" t="s">
        <v>290</v>
      </c>
      <c r="R327" s="61" t="s">
        <v>290</v>
      </c>
    </row>
    <row r="328" spans="6:18" ht="15.95" customHeight="1">
      <c r="F328" s="61" t="s">
        <v>290</v>
      </c>
      <c r="R328" s="61" t="s">
        <v>290</v>
      </c>
    </row>
    <row r="329" spans="6:18" ht="15.95" customHeight="1">
      <c r="F329" s="61" t="s">
        <v>290</v>
      </c>
      <c r="R329" s="61" t="s">
        <v>290</v>
      </c>
    </row>
    <row r="330" spans="6:18" ht="15.95" customHeight="1">
      <c r="F330" s="61" t="s">
        <v>290</v>
      </c>
      <c r="R330" s="61" t="s">
        <v>290</v>
      </c>
    </row>
    <row r="331" spans="6:18" ht="15.95" customHeight="1">
      <c r="F331" s="61" t="s">
        <v>290</v>
      </c>
      <c r="R331" s="61" t="s">
        <v>290</v>
      </c>
    </row>
    <row r="332" spans="6:18" ht="15.95" customHeight="1">
      <c r="F332" s="61" t="s">
        <v>290</v>
      </c>
      <c r="R332" s="61" t="s">
        <v>290</v>
      </c>
    </row>
    <row r="333" spans="6:18" ht="15.95" customHeight="1">
      <c r="F333" s="61" t="s">
        <v>290</v>
      </c>
      <c r="R333" s="61" t="s">
        <v>290</v>
      </c>
    </row>
    <row r="334" spans="6:18" ht="15.95" customHeight="1">
      <c r="F334" s="61" t="s">
        <v>290</v>
      </c>
      <c r="R334" s="61" t="s">
        <v>290</v>
      </c>
    </row>
    <row r="335" spans="6:18" ht="15.95" customHeight="1">
      <c r="F335" s="61" t="s">
        <v>290</v>
      </c>
      <c r="R335" s="61" t="s">
        <v>290</v>
      </c>
    </row>
    <row r="336" spans="6:18" ht="15.95" customHeight="1">
      <c r="F336" s="61" t="s">
        <v>290</v>
      </c>
      <c r="R336" s="61" t="s">
        <v>290</v>
      </c>
    </row>
    <row r="337" spans="6:18" ht="15.95" customHeight="1">
      <c r="F337" s="61" t="s">
        <v>290</v>
      </c>
      <c r="R337" s="61" t="s">
        <v>290</v>
      </c>
    </row>
    <row r="338" spans="6:18" ht="15.95" customHeight="1">
      <c r="F338" s="61" t="s">
        <v>290</v>
      </c>
      <c r="R338" s="61" t="s">
        <v>290</v>
      </c>
    </row>
    <row r="339" spans="6:18" ht="15.95" customHeight="1">
      <c r="F339" s="61" t="s">
        <v>290</v>
      </c>
      <c r="R339" s="61" t="s">
        <v>290</v>
      </c>
    </row>
    <row r="340" spans="6:18" ht="15.95" customHeight="1">
      <c r="F340" s="61" t="s">
        <v>290</v>
      </c>
      <c r="R340" s="61" t="s">
        <v>290</v>
      </c>
    </row>
    <row r="341" spans="6:18" ht="15.95" customHeight="1">
      <c r="F341" s="61" t="s">
        <v>290</v>
      </c>
      <c r="R341" s="61" t="s">
        <v>290</v>
      </c>
    </row>
    <row r="342" spans="6:18" ht="15.95" customHeight="1">
      <c r="F342" s="61" t="s">
        <v>290</v>
      </c>
      <c r="R342" s="61" t="s">
        <v>290</v>
      </c>
    </row>
    <row r="343" spans="6:18" ht="15.95" customHeight="1">
      <c r="F343" s="61" t="s">
        <v>290</v>
      </c>
      <c r="R343" s="61" t="s">
        <v>290</v>
      </c>
    </row>
    <row r="344" spans="6:18" ht="15.95" customHeight="1">
      <c r="F344" s="61" t="s">
        <v>290</v>
      </c>
      <c r="R344" s="61" t="s">
        <v>290</v>
      </c>
    </row>
    <row r="345" spans="6:18" ht="15.95" customHeight="1">
      <c r="F345" s="61" t="s">
        <v>290</v>
      </c>
      <c r="R345" s="61" t="s">
        <v>290</v>
      </c>
    </row>
    <row r="346" spans="6:18" ht="15.95" customHeight="1">
      <c r="F346" s="61" t="s">
        <v>290</v>
      </c>
      <c r="R346" s="61" t="s">
        <v>290</v>
      </c>
    </row>
    <row r="347" spans="6:18" ht="15.95" customHeight="1">
      <c r="F347" s="61" t="s">
        <v>290</v>
      </c>
      <c r="R347" s="61" t="s">
        <v>290</v>
      </c>
    </row>
    <row r="348" spans="6:18" ht="15.95" customHeight="1">
      <c r="F348" s="61" t="s">
        <v>290</v>
      </c>
      <c r="R348" s="61" t="s">
        <v>290</v>
      </c>
    </row>
    <row r="349" spans="6:18" ht="15.95" customHeight="1">
      <c r="F349" s="61" t="s">
        <v>290</v>
      </c>
      <c r="R349" s="61" t="s">
        <v>290</v>
      </c>
    </row>
    <row r="350" spans="6:18" ht="15.95" customHeight="1">
      <c r="F350" s="61" t="s">
        <v>290</v>
      </c>
      <c r="R350" s="61" t="s">
        <v>290</v>
      </c>
    </row>
    <row r="351" spans="6:18" ht="15.95" customHeight="1">
      <c r="F351" s="61" t="s">
        <v>290</v>
      </c>
      <c r="R351" s="61" t="s">
        <v>290</v>
      </c>
    </row>
    <row r="352" spans="6:18" ht="15.95" customHeight="1">
      <c r="F352" s="61" t="s">
        <v>290</v>
      </c>
      <c r="R352" s="61" t="s">
        <v>290</v>
      </c>
    </row>
    <row r="353" spans="6:18" ht="15.95" customHeight="1">
      <c r="F353" s="61" t="s">
        <v>290</v>
      </c>
      <c r="R353" s="61" t="s">
        <v>290</v>
      </c>
    </row>
    <row r="354" spans="6:18" ht="15.95" customHeight="1">
      <c r="F354" s="61" t="s">
        <v>290</v>
      </c>
      <c r="R354" s="61" t="s">
        <v>290</v>
      </c>
    </row>
    <row r="355" spans="6:18" ht="15.95" customHeight="1">
      <c r="F355" s="61" t="s">
        <v>290</v>
      </c>
      <c r="R355" s="61" t="s">
        <v>290</v>
      </c>
    </row>
    <row r="356" spans="6:18" ht="15.95" customHeight="1">
      <c r="F356" s="61" t="s">
        <v>290</v>
      </c>
      <c r="R356" s="61" t="s">
        <v>290</v>
      </c>
    </row>
    <row r="357" spans="6:18" ht="15.95" customHeight="1">
      <c r="F357" s="61" t="s">
        <v>290</v>
      </c>
      <c r="R357" s="61" t="s">
        <v>290</v>
      </c>
    </row>
    <row r="358" spans="6:18" ht="15.95" customHeight="1">
      <c r="F358" s="61" t="s">
        <v>290</v>
      </c>
      <c r="R358" s="61" t="s">
        <v>290</v>
      </c>
    </row>
    <row r="359" spans="6:18" ht="15.95" customHeight="1">
      <c r="F359" s="61" t="s">
        <v>290</v>
      </c>
      <c r="R359" s="61" t="s">
        <v>290</v>
      </c>
    </row>
    <row r="360" spans="6:18" ht="15.95" customHeight="1">
      <c r="F360" s="61" t="s">
        <v>290</v>
      </c>
      <c r="R360" s="61" t="s">
        <v>290</v>
      </c>
    </row>
    <row r="361" spans="6:18" ht="15.95" customHeight="1">
      <c r="F361" s="61" t="s">
        <v>290</v>
      </c>
      <c r="R361" s="61" t="s">
        <v>290</v>
      </c>
    </row>
    <row r="362" spans="6:18" ht="15.95" customHeight="1">
      <c r="F362" s="61" t="s">
        <v>290</v>
      </c>
      <c r="R362" s="61" t="s">
        <v>290</v>
      </c>
    </row>
    <row r="363" spans="6:18" ht="15.95" customHeight="1">
      <c r="F363" s="61" t="s">
        <v>290</v>
      </c>
      <c r="R363" s="61" t="s">
        <v>290</v>
      </c>
    </row>
    <row r="364" spans="6:18" ht="15.95" customHeight="1">
      <c r="F364" s="61" t="s">
        <v>290</v>
      </c>
      <c r="R364" s="61" t="s">
        <v>290</v>
      </c>
    </row>
    <row r="365" spans="6:18" ht="15.95" customHeight="1">
      <c r="F365" s="61" t="s">
        <v>290</v>
      </c>
      <c r="R365" s="61" t="s">
        <v>290</v>
      </c>
    </row>
    <row r="366" spans="6:18" ht="15.95" customHeight="1">
      <c r="F366" s="61" t="s">
        <v>290</v>
      </c>
      <c r="R366" s="61" t="s">
        <v>290</v>
      </c>
    </row>
    <row r="367" spans="6:18" ht="15.95" customHeight="1">
      <c r="F367" s="61" t="s">
        <v>290</v>
      </c>
      <c r="R367" s="61" t="s">
        <v>290</v>
      </c>
    </row>
    <row r="368" spans="6:18" ht="15.95" customHeight="1">
      <c r="F368" s="61" t="s">
        <v>290</v>
      </c>
      <c r="R368" s="61" t="s">
        <v>290</v>
      </c>
    </row>
    <row r="369" spans="6:18" ht="15.95" customHeight="1">
      <c r="F369" s="61" t="s">
        <v>290</v>
      </c>
      <c r="R369" s="61" t="s">
        <v>290</v>
      </c>
    </row>
    <row r="370" spans="6:18" ht="15.95" customHeight="1">
      <c r="F370" s="61" t="s">
        <v>290</v>
      </c>
      <c r="R370" s="61" t="s">
        <v>290</v>
      </c>
    </row>
    <row r="371" spans="6:18" ht="15.95" customHeight="1">
      <c r="F371" s="61" t="s">
        <v>290</v>
      </c>
      <c r="R371" s="61" t="s">
        <v>290</v>
      </c>
    </row>
    <row r="372" spans="6:18" ht="15.95" customHeight="1">
      <c r="F372" s="61" t="s">
        <v>290</v>
      </c>
      <c r="R372" s="61" t="s">
        <v>290</v>
      </c>
    </row>
    <row r="373" spans="6:18" ht="15.95" customHeight="1">
      <c r="F373" s="61" t="s">
        <v>290</v>
      </c>
      <c r="R373" s="61" t="s">
        <v>290</v>
      </c>
    </row>
    <row r="374" spans="6:18" ht="15.95" customHeight="1">
      <c r="F374" s="61" t="s">
        <v>290</v>
      </c>
      <c r="R374" s="61" t="s">
        <v>290</v>
      </c>
    </row>
    <row r="375" spans="6:18" ht="15.95" customHeight="1">
      <c r="F375" s="61" t="s">
        <v>290</v>
      </c>
      <c r="R375" s="61" t="s">
        <v>290</v>
      </c>
    </row>
    <row r="376" spans="6:18" ht="15.95" customHeight="1">
      <c r="F376" s="61" t="s">
        <v>290</v>
      </c>
      <c r="R376" s="61" t="s">
        <v>290</v>
      </c>
    </row>
    <row r="377" spans="6:18" ht="15.95" customHeight="1">
      <c r="F377" s="61" t="s">
        <v>290</v>
      </c>
      <c r="R377" s="61" t="s">
        <v>290</v>
      </c>
    </row>
    <row r="378" spans="6:18" ht="15.95" customHeight="1">
      <c r="F378" s="61" t="s">
        <v>290</v>
      </c>
      <c r="R378" s="61" t="s">
        <v>290</v>
      </c>
    </row>
    <row r="379" spans="6:18" ht="15.95" customHeight="1">
      <c r="F379" s="61" t="s">
        <v>290</v>
      </c>
      <c r="R379" s="61" t="s">
        <v>290</v>
      </c>
    </row>
    <row r="380" spans="6:18" ht="15.95" customHeight="1">
      <c r="F380" s="61" t="s">
        <v>290</v>
      </c>
      <c r="R380" s="61" t="s">
        <v>290</v>
      </c>
    </row>
    <row r="381" spans="6:18" ht="15.95" customHeight="1">
      <c r="F381" s="61" t="s">
        <v>290</v>
      </c>
      <c r="R381" s="61" t="s">
        <v>290</v>
      </c>
    </row>
    <row r="382" spans="6:18" ht="15.95" customHeight="1">
      <c r="F382" s="61" t="s">
        <v>290</v>
      </c>
      <c r="R382" s="61" t="s">
        <v>290</v>
      </c>
    </row>
    <row r="383" spans="6:18" ht="15.95" customHeight="1">
      <c r="F383" s="61" t="s">
        <v>290</v>
      </c>
      <c r="R383" s="61" t="s">
        <v>290</v>
      </c>
    </row>
    <row r="384" spans="6:18" ht="15.95" customHeight="1">
      <c r="F384" s="61" t="s">
        <v>290</v>
      </c>
      <c r="R384" s="61" t="s">
        <v>290</v>
      </c>
    </row>
    <row r="385" spans="6:18" ht="15.95" customHeight="1">
      <c r="F385" s="61" t="s">
        <v>290</v>
      </c>
      <c r="R385" s="61" t="s">
        <v>290</v>
      </c>
    </row>
    <row r="386" spans="6:18" ht="15.95" customHeight="1">
      <c r="F386" s="61" t="s">
        <v>290</v>
      </c>
      <c r="R386" s="61" t="s">
        <v>290</v>
      </c>
    </row>
    <row r="387" spans="6:18" ht="15.95" customHeight="1">
      <c r="F387" s="61" t="s">
        <v>290</v>
      </c>
      <c r="R387" s="61" t="s">
        <v>290</v>
      </c>
    </row>
    <row r="388" spans="6:18" ht="15.95" customHeight="1">
      <c r="F388" s="61" t="s">
        <v>290</v>
      </c>
      <c r="R388" s="61" t="s">
        <v>290</v>
      </c>
    </row>
    <row r="389" spans="6:18" ht="15.95" customHeight="1">
      <c r="F389" s="61" t="s">
        <v>290</v>
      </c>
      <c r="R389" s="61" t="s">
        <v>290</v>
      </c>
    </row>
    <row r="390" spans="6:18" ht="15.95" customHeight="1">
      <c r="F390" s="61" t="s">
        <v>290</v>
      </c>
      <c r="R390" s="61" t="s">
        <v>290</v>
      </c>
    </row>
    <row r="391" spans="6:18" ht="15.95" customHeight="1">
      <c r="F391" s="61" t="s">
        <v>290</v>
      </c>
      <c r="R391" s="61" t="s">
        <v>290</v>
      </c>
    </row>
    <row r="392" spans="6:18" ht="15.95" customHeight="1">
      <c r="F392" s="61" t="s">
        <v>290</v>
      </c>
      <c r="R392" s="61" t="s">
        <v>290</v>
      </c>
    </row>
    <row r="393" spans="6:18" ht="15.95" customHeight="1">
      <c r="F393" s="61" t="s">
        <v>290</v>
      </c>
      <c r="R393" s="61" t="s">
        <v>290</v>
      </c>
    </row>
    <row r="394" spans="6:18" ht="15.95" customHeight="1">
      <c r="F394" s="61" t="s">
        <v>290</v>
      </c>
      <c r="R394" s="61" t="s">
        <v>290</v>
      </c>
    </row>
    <row r="395" spans="6:18" ht="15.95" customHeight="1">
      <c r="F395" s="61" t="s">
        <v>290</v>
      </c>
      <c r="R395" s="61" t="s">
        <v>290</v>
      </c>
    </row>
    <row r="396" spans="6:18" ht="15.95" customHeight="1">
      <c r="F396" s="61" t="s">
        <v>290</v>
      </c>
      <c r="R396" s="61" t="s">
        <v>290</v>
      </c>
    </row>
    <row r="397" spans="6:18" ht="15.95" customHeight="1">
      <c r="F397" s="61" t="s">
        <v>290</v>
      </c>
      <c r="R397" s="61" t="s">
        <v>290</v>
      </c>
    </row>
    <row r="398" spans="6:18" ht="15.95" customHeight="1">
      <c r="F398" s="61" t="s">
        <v>290</v>
      </c>
      <c r="R398" s="61" t="s">
        <v>290</v>
      </c>
    </row>
    <row r="399" spans="6:18" ht="15.95" customHeight="1">
      <c r="F399" s="61" t="s">
        <v>290</v>
      </c>
      <c r="R399" s="61" t="s">
        <v>290</v>
      </c>
    </row>
    <row r="400" spans="6:18" ht="15.95" customHeight="1">
      <c r="F400" s="61" t="s">
        <v>290</v>
      </c>
      <c r="R400" s="61" t="s">
        <v>290</v>
      </c>
    </row>
    <row r="401" spans="6:18" ht="15.95" customHeight="1">
      <c r="F401" s="61" t="s">
        <v>290</v>
      </c>
      <c r="R401" s="61" t="s">
        <v>290</v>
      </c>
    </row>
    <row r="402" spans="6:18" ht="15.95" customHeight="1">
      <c r="F402" s="61" t="s">
        <v>290</v>
      </c>
      <c r="R402" s="61" t="s">
        <v>290</v>
      </c>
    </row>
    <row r="403" spans="6:18" ht="15.95" customHeight="1">
      <c r="F403" s="61" t="s">
        <v>290</v>
      </c>
      <c r="R403" s="61" t="s">
        <v>290</v>
      </c>
    </row>
    <row r="404" spans="6:18" ht="15.95" customHeight="1">
      <c r="F404" s="61" t="s">
        <v>290</v>
      </c>
      <c r="R404" s="61" t="s">
        <v>290</v>
      </c>
    </row>
    <row r="405" spans="6:18" ht="15.95" customHeight="1">
      <c r="F405" s="61" t="s">
        <v>290</v>
      </c>
      <c r="R405" s="61" t="s">
        <v>290</v>
      </c>
    </row>
    <row r="406" spans="6:18" ht="15.95" customHeight="1">
      <c r="F406" s="61" t="s">
        <v>290</v>
      </c>
      <c r="R406" s="61" t="s">
        <v>290</v>
      </c>
    </row>
    <row r="407" spans="6:18" ht="15.95" customHeight="1">
      <c r="F407" s="61" t="s">
        <v>290</v>
      </c>
      <c r="R407" s="61" t="s">
        <v>290</v>
      </c>
    </row>
    <row r="408" spans="6:18" ht="15.95" customHeight="1">
      <c r="F408" s="61" t="s">
        <v>290</v>
      </c>
      <c r="R408" s="61" t="s">
        <v>290</v>
      </c>
    </row>
    <row r="409" spans="6:18" ht="15.95" customHeight="1">
      <c r="F409" s="61" t="s">
        <v>290</v>
      </c>
      <c r="R409" s="61" t="s">
        <v>290</v>
      </c>
    </row>
    <row r="410" spans="6:18" ht="15.95" customHeight="1">
      <c r="F410" s="61" t="s">
        <v>290</v>
      </c>
      <c r="R410" s="61" t="s">
        <v>290</v>
      </c>
    </row>
    <row r="411" spans="6:18" ht="15.95" customHeight="1">
      <c r="F411" s="61" t="s">
        <v>290</v>
      </c>
      <c r="R411" s="61" t="s">
        <v>290</v>
      </c>
    </row>
    <row r="412" spans="6:18" ht="15.95" customHeight="1">
      <c r="F412" s="61" t="s">
        <v>290</v>
      </c>
      <c r="R412" s="61" t="s">
        <v>290</v>
      </c>
    </row>
    <row r="413" spans="6:18" ht="15.95" customHeight="1">
      <c r="F413" s="61" t="s">
        <v>290</v>
      </c>
      <c r="R413" s="61" t="s">
        <v>290</v>
      </c>
    </row>
    <row r="414" spans="6:18" ht="15.95" customHeight="1">
      <c r="F414" s="61" t="s">
        <v>290</v>
      </c>
      <c r="R414" s="61" t="s">
        <v>290</v>
      </c>
    </row>
    <row r="415" spans="6:18" ht="15.95" customHeight="1">
      <c r="F415" s="61" t="s">
        <v>290</v>
      </c>
      <c r="R415" s="61" t="s">
        <v>290</v>
      </c>
    </row>
    <row r="416" spans="6:18" ht="15.95" customHeight="1">
      <c r="F416" s="61" t="s">
        <v>290</v>
      </c>
      <c r="R416" s="61" t="s">
        <v>290</v>
      </c>
    </row>
    <row r="417" spans="6:18" ht="15.95" customHeight="1">
      <c r="F417" s="61" t="s">
        <v>290</v>
      </c>
      <c r="R417" s="61" t="s">
        <v>290</v>
      </c>
    </row>
    <row r="418" spans="6:18" ht="15.95" customHeight="1">
      <c r="F418" s="61" t="s">
        <v>290</v>
      </c>
      <c r="R418" s="61" t="s">
        <v>290</v>
      </c>
    </row>
    <row r="419" spans="6:18" ht="15.95" customHeight="1">
      <c r="F419" s="61" t="s">
        <v>290</v>
      </c>
      <c r="R419" s="61" t="s">
        <v>290</v>
      </c>
    </row>
    <row r="420" spans="6:18" ht="15.95" customHeight="1">
      <c r="F420" s="61" t="s">
        <v>290</v>
      </c>
      <c r="R420" s="61" t="s">
        <v>290</v>
      </c>
    </row>
    <row r="421" spans="6:18" ht="15.95" customHeight="1">
      <c r="F421" s="61" t="s">
        <v>290</v>
      </c>
      <c r="R421" s="61" t="s">
        <v>290</v>
      </c>
    </row>
    <row r="422" spans="6:18" ht="15.95" customHeight="1">
      <c r="F422" s="61" t="s">
        <v>290</v>
      </c>
      <c r="R422" s="61" t="s">
        <v>290</v>
      </c>
    </row>
    <row r="423" spans="6:18" ht="15.95" customHeight="1">
      <c r="F423" s="61" t="s">
        <v>290</v>
      </c>
      <c r="R423" s="61" t="s">
        <v>290</v>
      </c>
    </row>
    <row r="424" spans="6:18" ht="15.95" customHeight="1">
      <c r="F424" s="61" t="s">
        <v>290</v>
      </c>
      <c r="R424" s="61" t="s">
        <v>290</v>
      </c>
    </row>
    <row r="425" spans="6:18" ht="15.95" customHeight="1">
      <c r="F425" s="61" t="s">
        <v>290</v>
      </c>
      <c r="R425" s="61" t="s">
        <v>290</v>
      </c>
    </row>
    <row r="426" spans="6:18" ht="15.95" customHeight="1">
      <c r="F426" s="61" t="s">
        <v>290</v>
      </c>
      <c r="R426" s="61" t="s">
        <v>290</v>
      </c>
    </row>
    <row r="427" spans="6:18" ht="15.95" customHeight="1">
      <c r="F427" s="61" t="s">
        <v>290</v>
      </c>
      <c r="R427" s="61" t="s">
        <v>290</v>
      </c>
    </row>
    <row r="428" spans="6:18" ht="15.95" customHeight="1">
      <c r="F428" s="61" t="s">
        <v>290</v>
      </c>
      <c r="R428" s="61" t="s">
        <v>290</v>
      </c>
    </row>
    <row r="429" spans="6:18" ht="15.95" customHeight="1">
      <c r="F429" s="61" t="s">
        <v>290</v>
      </c>
      <c r="R429" s="61" t="s">
        <v>290</v>
      </c>
    </row>
    <row r="430" spans="6:18" ht="15.95" customHeight="1">
      <c r="F430" s="61" t="s">
        <v>290</v>
      </c>
      <c r="R430" s="61" t="s">
        <v>290</v>
      </c>
    </row>
    <row r="431" spans="6:18" ht="15.95" customHeight="1">
      <c r="F431" s="61" t="s">
        <v>290</v>
      </c>
      <c r="R431" s="61" t="s">
        <v>290</v>
      </c>
    </row>
    <row r="432" spans="6:18" ht="15.95" customHeight="1">
      <c r="F432" s="61" t="s">
        <v>290</v>
      </c>
      <c r="R432" s="61" t="s">
        <v>290</v>
      </c>
    </row>
    <row r="433" spans="6:18" ht="15.95" customHeight="1">
      <c r="F433" s="61" t="s">
        <v>290</v>
      </c>
      <c r="R433" s="61" t="s">
        <v>290</v>
      </c>
    </row>
    <row r="434" spans="6:18" ht="15.95" customHeight="1">
      <c r="F434" s="61" t="s">
        <v>290</v>
      </c>
      <c r="R434" s="61" t="s">
        <v>290</v>
      </c>
    </row>
    <row r="435" spans="6:18" ht="15.95" customHeight="1">
      <c r="F435" s="61" t="s">
        <v>290</v>
      </c>
      <c r="R435" s="61" t="s">
        <v>290</v>
      </c>
    </row>
    <row r="436" spans="6:18" ht="15.95" customHeight="1">
      <c r="F436" s="61" t="s">
        <v>290</v>
      </c>
      <c r="R436" s="61" t="s">
        <v>290</v>
      </c>
    </row>
    <row r="437" spans="6:18" ht="15.95" customHeight="1">
      <c r="F437" s="61" t="s">
        <v>290</v>
      </c>
      <c r="R437" s="61" t="s">
        <v>290</v>
      </c>
    </row>
    <row r="438" spans="6:18" ht="15.95" customHeight="1">
      <c r="F438" s="61" t="s">
        <v>290</v>
      </c>
      <c r="R438" s="61" t="s">
        <v>290</v>
      </c>
    </row>
    <row r="439" spans="6:18" ht="15.95" customHeight="1">
      <c r="F439" s="61" t="s">
        <v>290</v>
      </c>
      <c r="R439" s="61" t="s">
        <v>290</v>
      </c>
    </row>
    <row r="440" spans="6:18" ht="15.95" customHeight="1">
      <c r="F440" s="61" t="s">
        <v>290</v>
      </c>
      <c r="R440" s="61" t="s">
        <v>290</v>
      </c>
    </row>
    <row r="441" spans="6:18" ht="15.95" customHeight="1">
      <c r="F441" s="61" t="s">
        <v>290</v>
      </c>
      <c r="R441" s="61" t="s">
        <v>290</v>
      </c>
    </row>
    <row r="442" spans="6:18" ht="15.95" customHeight="1">
      <c r="F442" s="61" t="s">
        <v>290</v>
      </c>
      <c r="R442" s="61" t="s">
        <v>290</v>
      </c>
    </row>
    <row r="443" spans="6:18" ht="15.95" customHeight="1">
      <c r="F443" s="61" t="s">
        <v>290</v>
      </c>
      <c r="R443" s="61" t="s">
        <v>290</v>
      </c>
    </row>
    <row r="444" spans="6:18" ht="15.95" customHeight="1">
      <c r="F444" s="61" t="s">
        <v>290</v>
      </c>
      <c r="R444" s="61" t="s">
        <v>290</v>
      </c>
    </row>
    <row r="445" spans="6:18" ht="15.95" customHeight="1">
      <c r="F445" s="61" t="s">
        <v>290</v>
      </c>
      <c r="R445" s="61" t="s">
        <v>290</v>
      </c>
    </row>
    <row r="446" spans="6:18" ht="15.95" customHeight="1">
      <c r="F446" s="61" t="s">
        <v>290</v>
      </c>
      <c r="R446" s="61" t="s">
        <v>290</v>
      </c>
    </row>
    <row r="447" spans="6:18" ht="15.95" customHeight="1">
      <c r="F447" s="61" t="s">
        <v>290</v>
      </c>
      <c r="R447" s="61" t="s">
        <v>290</v>
      </c>
    </row>
    <row r="448" spans="6:18" ht="15.95" customHeight="1">
      <c r="F448" s="61" t="s">
        <v>290</v>
      </c>
      <c r="R448" s="61" t="s">
        <v>290</v>
      </c>
    </row>
    <row r="449" spans="6:18" ht="15.95" customHeight="1">
      <c r="F449" s="61" t="s">
        <v>290</v>
      </c>
      <c r="R449" s="61" t="s">
        <v>290</v>
      </c>
    </row>
    <row r="450" spans="6:18" ht="15.95" customHeight="1">
      <c r="F450" s="61" t="s">
        <v>290</v>
      </c>
      <c r="R450" s="61" t="s">
        <v>290</v>
      </c>
    </row>
    <row r="451" spans="6:18" ht="15.95" customHeight="1">
      <c r="F451" s="61" t="s">
        <v>290</v>
      </c>
      <c r="R451" s="61" t="s">
        <v>290</v>
      </c>
    </row>
    <row r="452" spans="6:18" ht="15.95" customHeight="1">
      <c r="F452" s="61" t="s">
        <v>290</v>
      </c>
      <c r="R452" s="61" t="s">
        <v>290</v>
      </c>
    </row>
    <row r="453" spans="6:18" ht="15.95" customHeight="1">
      <c r="F453" s="61" t="s">
        <v>290</v>
      </c>
      <c r="R453" s="61" t="s">
        <v>290</v>
      </c>
    </row>
    <row r="454" spans="6:18" ht="15.95" customHeight="1">
      <c r="F454" s="61" t="s">
        <v>290</v>
      </c>
      <c r="R454" s="61" t="s">
        <v>290</v>
      </c>
    </row>
    <row r="455" spans="6:18" ht="15.95" customHeight="1">
      <c r="F455" s="61" t="s">
        <v>290</v>
      </c>
      <c r="R455" s="61" t="s">
        <v>290</v>
      </c>
    </row>
    <row r="456" spans="6:18" ht="15.95" customHeight="1">
      <c r="F456" s="61" t="s">
        <v>290</v>
      </c>
      <c r="R456" s="61" t="s">
        <v>290</v>
      </c>
    </row>
    <row r="457" spans="6:18" ht="15.95" customHeight="1">
      <c r="F457" s="61" t="s">
        <v>290</v>
      </c>
      <c r="R457" s="61" t="s">
        <v>290</v>
      </c>
    </row>
    <row r="458" spans="6:18" ht="15.95" customHeight="1">
      <c r="F458" s="61" t="s">
        <v>290</v>
      </c>
      <c r="R458" s="61" t="s">
        <v>290</v>
      </c>
    </row>
    <row r="459" spans="6:18" ht="15.95" customHeight="1">
      <c r="F459" s="61" t="s">
        <v>290</v>
      </c>
      <c r="R459" s="61" t="s">
        <v>290</v>
      </c>
    </row>
    <row r="460" spans="6:18" ht="15.95" customHeight="1">
      <c r="F460" s="61" t="s">
        <v>290</v>
      </c>
      <c r="R460" s="61" t="s">
        <v>290</v>
      </c>
    </row>
    <row r="461" spans="6:18" ht="15.95" customHeight="1">
      <c r="F461" s="61" t="s">
        <v>290</v>
      </c>
      <c r="R461" s="61" t="s">
        <v>290</v>
      </c>
    </row>
    <row r="462" spans="6:18" ht="15.95" customHeight="1">
      <c r="F462" s="61" t="s">
        <v>290</v>
      </c>
      <c r="R462" s="61" t="s">
        <v>290</v>
      </c>
    </row>
    <row r="463" spans="6:18" ht="15.95" customHeight="1">
      <c r="F463" s="61" t="s">
        <v>290</v>
      </c>
      <c r="R463" s="61" t="s">
        <v>290</v>
      </c>
    </row>
    <row r="464" spans="6:18" ht="15.95" customHeight="1">
      <c r="F464" s="61" t="s">
        <v>290</v>
      </c>
      <c r="R464" s="61" t="s">
        <v>290</v>
      </c>
    </row>
    <row r="465" spans="6:18" ht="15.95" customHeight="1">
      <c r="F465" s="61" t="s">
        <v>290</v>
      </c>
      <c r="R465" s="61" t="s">
        <v>290</v>
      </c>
    </row>
    <row r="466" spans="6:18" ht="15.95" customHeight="1">
      <c r="F466" s="61" t="s">
        <v>290</v>
      </c>
      <c r="R466" s="61" t="s">
        <v>290</v>
      </c>
    </row>
    <row r="467" spans="6:18" ht="15.95" customHeight="1">
      <c r="F467" s="61" t="s">
        <v>290</v>
      </c>
      <c r="R467" s="61" t="s">
        <v>290</v>
      </c>
    </row>
    <row r="468" spans="6:18" ht="15.95" customHeight="1">
      <c r="F468" s="61" t="s">
        <v>290</v>
      </c>
      <c r="R468" s="61" t="s">
        <v>290</v>
      </c>
    </row>
    <row r="469" spans="6:18" ht="15.95" customHeight="1">
      <c r="F469" s="61" t="s">
        <v>290</v>
      </c>
      <c r="R469" s="61" t="s">
        <v>290</v>
      </c>
    </row>
    <row r="470" spans="6:18" ht="15.95" customHeight="1">
      <c r="F470" s="61" t="s">
        <v>290</v>
      </c>
      <c r="R470" s="61" t="s">
        <v>290</v>
      </c>
    </row>
    <row r="471" spans="6:18" ht="15.95" customHeight="1">
      <c r="F471" s="61" t="s">
        <v>290</v>
      </c>
      <c r="R471" s="61" t="s">
        <v>290</v>
      </c>
    </row>
    <row r="472" spans="6:18" ht="15.95" customHeight="1">
      <c r="F472" s="61" t="s">
        <v>290</v>
      </c>
      <c r="R472" s="61" t="s">
        <v>290</v>
      </c>
    </row>
    <row r="473" spans="6:18" ht="15.95" customHeight="1">
      <c r="F473" s="61" t="s">
        <v>290</v>
      </c>
      <c r="R473" s="61" t="s">
        <v>290</v>
      </c>
    </row>
    <row r="474" spans="6:18" ht="15.95" customHeight="1">
      <c r="F474" s="61" t="s">
        <v>290</v>
      </c>
      <c r="R474" s="61" t="s">
        <v>290</v>
      </c>
    </row>
    <row r="475" spans="6:18" ht="15.95" customHeight="1">
      <c r="F475" s="61" t="s">
        <v>290</v>
      </c>
      <c r="R475" s="61" t="s">
        <v>290</v>
      </c>
    </row>
    <row r="476" spans="6:18" ht="15.95" customHeight="1">
      <c r="F476" s="61" t="s">
        <v>290</v>
      </c>
      <c r="R476" s="61" t="s">
        <v>290</v>
      </c>
    </row>
    <row r="477" spans="6:18" ht="15.95" customHeight="1">
      <c r="F477" s="61" t="s">
        <v>290</v>
      </c>
      <c r="R477" s="61" t="s">
        <v>290</v>
      </c>
    </row>
    <row r="478" spans="6:18" ht="15.95" customHeight="1">
      <c r="F478" s="61" t="s">
        <v>290</v>
      </c>
      <c r="R478" s="61" t="s">
        <v>290</v>
      </c>
    </row>
    <row r="479" spans="6:18" ht="15.95" customHeight="1">
      <c r="F479" s="61" t="s">
        <v>290</v>
      </c>
      <c r="R479" s="61" t="s">
        <v>290</v>
      </c>
    </row>
    <row r="480" spans="6:18" ht="15.95" customHeight="1">
      <c r="F480" s="61" t="s">
        <v>290</v>
      </c>
      <c r="R480" s="61" t="s">
        <v>290</v>
      </c>
    </row>
    <row r="481" spans="6:18" ht="15.95" customHeight="1">
      <c r="F481" s="61" t="s">
        <v>290</v>
      </c>
      <c r="R481" s="61" t="s">
        <v>290</v>
      </c>
    </row>
    <row r="482" spans="6:18" ht="15.95" customHeight="1">
      <c r="F482" s="61" t="s">
        <v>290</v>
      </c>
      <c r="R482" s="61" t="s">
        <v>290</v>
      </c>
    </row>
    <row r="483" spans="6:18" ht="15.95" customHeight="1">
      <c r="F483" s="61" t="s">
        <v>290</v>
      </c>
      <c r="R483" s="61" t="s">
        <v>290</v>
      </c>
    </row>
    <row r="484" spans="6:18" ht="15.95" customHeight="1">
      <c r="F484" s="61" t="s">
        <v>290</v>
      </c>
      <c r="R484" s="61" t="s">
        <v>290</v>
      </c>
    </row>
    <row r="485" spans="6:18" ht="15.95" customHeight="1">
      <c r="F485" s="61" t="s">
        <v>290</v>
      </c>
      <c r="R485" s="61" t="s">
        <v>290</v>
      </c>
    </row>
    <row r="486" spans="6:18" ht="15.95" customHeight="1">
      <c r="F486" s="61" t="s">
        <v>290</v>
      </c>
      <c r="R486" s="61" t="s">
        <v>290</v>
      </c>
    </row>
    <row r="487" spans="6:18" ht="15.95" customHeight="1">
      <c r="F487" s="61" t="s">
        <v>290</v>
      </c>
      <c r="R487" s="61" t="s">
        <v>290</v>
      </c>
    </row>
    <row r="488" spans="6:18" ht="15.95" customHeight="1">
      <c r="F488" s="61" t="s">
        <v>290</v>
      </c>
      <c r="R488" s="61" t="s">
        <v>290</v>
      </c>
    </row>
    <row r="489" spans="6:18" ht="15.95" customHeight="1">
      <c r="F489" s="61" t="s">
        <v>290</v>
      </c>
      <c r="R489" s="61" t="s">
        <v>290</v>
      </c>
    </row>
    <row r="490" spans="6:18" ht="15.95" customHeight="1">
      <c r="F490" s="61" t="s">
        <v>290</v>
      </c>
      <c r="R490" s="61" t="s">
        <v>290</v>
      </c>
    </row>
    <row r="491" spans="6:18" ht="15.95" customHeight="1">
      <c r="F491" s="61" t="s">
        <v>290</v>
      </c>
      <c r="R491" s="61" t="s">
        <v>290</v>
      </c>
    </row>
    <row r="492" spans="6:18" ht="15.95" customHeight="1">
      <c r="F492" s="61" t="s">
        <v>290</v>
      </c>
      <c r="R492" s="61" t="s">
        <v>290</v>
      </c>
    </row>
    <row r="493" spans="6:18" ht="15.95" customHeight="1">
      <c r="F493" s="61" t="s">
        <v>290</v>
      </c>
      <c r="R493" s="61" t="s">
        <v>290</v>
      </c>
    </row>
    <row r="494" spans="6:18" ht="15.95" customHeight="1">
      <c r="F494" s="61" t="s">
        <v>290</v>
      </c>
      <c r="R494" s="61" t="s">
        <v>290</v>
      </c>
    </row>
    <row r="495" spans="6:18" ht="15.95" customHeight="1">
      <c r="F495" s="61" t="s">
        <v>290</v>
      </c>
      <c r="R495" s="61" t="s">
        <v>290</v>
      </c>
    </row>
    <row r="496" spans="6:18" ht="15.95" customHeight="1">
      <c r="F496" s="61" t="s">
        <v>290</v>
      </c>
      <c r="R496" s="61" t="s">
        <v>290</v>
      </c>
    </row>
    <row r="497" spans="6:18" ht="15.95" customHeight="1">
      <c r="F497" s="61" t="s">
        <v>290</v>
      </c>
      <c r="R497" s="61" t="s">
        <v>290</v>
      </c>
    </row>
    <row r="498" spans="6:18" ht="15.95" customHeight="1">
      <c r="F498" s="61" t="s">
        <v>290</v>
      </c>
      <c r="R498" s="61" t="s">
        <v>290</v>
      </c>
    </row>
    <row r="499" spans="6:18" ht="15.95" customHeight="1">
      <c r="F499" s="61" t="s">
        <v>290</v>
      </c>
      <c r="R499" s="61" t="s">
        <v>290</v>
      </c>
    </row>
    <row r="500" spans="6:18" ht="15.95" customHeight="1">
      <c r="F500" s="61" t="s">
        <v>290</v>
      </c>
      <c r="R500" s="61" t="s">
        <v>290</v>
      </c>
    </row>
    <row r="501" spans="6:18" ht="15.95" customHeight="1">
      <c r="F501" s="61" t="s">
        <v>290</v>
      </c>
      <c r="R501" s="61" t="s">
        <v>290</v>
      </c>
    </row>
    <row r="502" spans="6:18" ht="15.95" customHeight="1">
      <c r="F502" s="61" t="s">
        <v>290</v>
      </c>
      <c r="R502" s="61" t="s">
        <v>290</v>
      </c>
    </row>
    <row r="503" spans="6:18" ht="15.95" customHeight="1">
      <c r="F503" s="61" t="s">
        <v>290</v>
      </c>
      <c r="R503" s="61" t="s">
        <v>290</v>
      </c>
    </row>
    <row r="504" spans="6:18" ht="15.95" customHeight="1">
      <c r="F504" s="61" t="s">
        <v>290</v>
      </c>
      <c r="R504" s="61" t="s">
        <v>290</v>
      </c>
    </row>
    <row r="505" spans="6:18" ht="15.95" customHeight="1">
      <c r="F505" s="61" t="s">
        <v>290</v>
      </c>
      <c r="R505" s="61" t="s">
        <v>290</v>
      </c>
    </row>
    <row r="506" spans="6:18" ht="15.95" customHeight="1">
      <c r="F506" s="61" t="s">
        <v>290</v>
      </c>
      <c r="R506" s="61" t="s">
        <v>290</v>
      </c>
    </row>
    <row r="507" spans="6:18" ht="15.95" customHeight="1">
      <c r="F507" s="61" t="s">
        <v>290</v>
      </c>
      <c r="R507" s="61" t="s">
        <v>290</v>
      </c>
    </row>
    <row r="508" spans="6:18" ht="15.95" customHeight="1">
      <c r="F508" s="61" t="s">
        <v>290</v>
      </c>
      <c r="R508" s="61" t="s">
        <v>290</v>
      </c>
    </row>
    <row r="509" spans="6:18" ht="15.95" customHeight="1">
      <c r="F509" s="61" t="s">
        <v>290</v>
      </c>
      <c r="R509" s="61" t="s">
        <v>290</v>
      </c>
    </row>
    <row r="510" spans="6:18" ht="15.95" customHeight="1">
      <c r="F510" s="61" t="s">
        <v>290</v>
      </c>
      <c r="R510" s="61" t="s">
        <v>290</v>
      </c>
    </row>
    <row r="511" spans="6:18" ht="15.95" customHeight="1">
      <c r="F511" s="61" t="s">
        <v>290</v>
      </c>
      <c r="R511" s="61" t="s">
        <v>290</v>
      </c>
    </row>
    <row r="512" spans="6:18" ht="15.95" customHeight="1">
      <c r="F512" s="61" t="s">
        <v>290</v>
      </c>
      <c r="R512" s="61" t="s">
        <v>290</v>
      </c>
    </row>
    <row r="513" spans="6:18" ht="15.95" customHeight="1">
      <c r="F513" s="61" t="s">
        <v>290</v>
      </c>
      <c r="R513" s="61" t="s">
        <v>290</v>
      </c>
    </row>
    <row r="514" spans="6:18" ht="15.95" customHeight="1">
      <c r="F514" s="61" t="s">
        <v>290</v>
      </c>
      <c r="R514" s="61" t="s">
        <v>290</v>
      </c>
    </row>
    <row r="515" spans="6:18" ht="15.95" customHeight="1">
      <c r="F515" s="61" t="s">
        <v>290</v>
      </c>
      <c r="R515" s="61" t="s">
        <v>290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 N9:N54 T9:T54 Z9:Z54 AF9:AF54">
    <cfRule type="cellIs" dxfId="63" priority="4" stopIfTrue="1" operator="greaterThan">
      <formula>G9</formula>
    </cfRule>
  </conditionalFormatting>
  <conditionalFormatting sqref="AL9:AL54">
    <cfRule type="cellIs" dxfId="62" priority="1" stopIfTrue="1" operator="greaterThan">
      <formula>AK9</formula>
    </cfRule>
  </conditionalFormatting>
  <conditionalFormatting sqref="AL63">
    <cfRule type="cellIs" dxfId="61" priority="2" stopIfTrue="1" operator="greaterThan">
      <formula>AK63</formula>
    </cfRule>
  </conditionalFormatting>
  <conditionalFormatting sqref="AT9:AT34">
    <cfRule type="cellIs" dxfId="60" priority="3" stopIfTrue="1" operator="greaterThan">
      <formula>AS9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C9CA8B49-B617-49E6-B5DB-99C982852A74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56D645EB-16C9-481D-A375-267E7ED6106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965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6">
        <v>46113</v>
      </c>
      <c r="AL1" s="486"/>
      <c r="AM1" s="486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7">
        <f>+入力!N7</f>
        <v>0</v>
      </c>
      <c r="AM2" s="487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1">
        <f>+入力!F2</f>
        <v>0</v>
      </c>
      <c r="C4" s="472"/>
      <c r="D4" s="475">
        <f>B4</f>
        <v>0</v>
      </c>
      <c r="E4" s="476"/>
      <c r="F4" s="105"/>
      <c r="G4" s="488" t="str">
        <f>CONCATENATE(入力!F3,入力!S3)&amp;"　/　"&amp;入力!F4</f>
        <v>様　/　</v>
      </c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11"/>
      <c r="S4" s="500">
        <f>+入力!F5</f>
        <v>0</v>
      </c>
      <c r="T4" s="492">
        <f>+入力!N5</f>
        <v>0</v>
      </c>
      <c r="U4" s="493"/>
      <c r="V4" s="480">
        <f>+入力!F6</f>
        <v>0</v>
      </c>
      <c r="W4" s="481"/>
      <c r="X4" s="481"/>
      <c r="Y4" s="481"/>
      <c r="Z4" s="481"/>
      <c r="AA4" s="482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3"/>
      <c r="C5" s="474"/>
      <c r="D5" s="477"/>
      <c r="E5" s="478"/>
      <c r="F5" s="108"/>
      <c r="G5" s="490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12"/>
      <c r="S5" s="497"/>
      <c r="T5" s="494"/>
      <c r="U5" s="495"/>
      <c r="V5" s="483"/>
      <c r="W5" s="484"/>
      <c r="X5" s="484"/>
      <c r="Y5" s="484"/>
      <c r="Z5" s="484"/>
      <c r="AA5" s="485"/>
      <c r="AB5" s="71" t="s">
        <v>182</v>
      </c>
      <c r="AC5" s="106"/>
      <c r="AD5" s="72"/>
      <c r="AE5" s="479">
        <f>+入力!M6</f>
        <v>0</v>
      </c>
      <c r="AF5" s="479"/>
      <c r="AG5" s="109" t="s">
        <v>183</v>
      </c>
      <c r="AH5" s="1"/>
      <c r="AM5" s="70" t="s">
        <v>136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184</v>
      </c>
      <c r="E7" s="66"/>
      <c r="F7" s="66"/>
      <c r="G7" s="66"/>
      <c r="H7" s="66"/>
      <c r="I7" s="76"/>
      <c r="J7" s="75" t="s">
        <v>185</v>
      </c>
      <c r="K7" s="66"/>
      <c r="L7" s="66"/>
      <c r="M7" s="66"/>
      <c r="N7" s="66"/>
      <c r="O7" s="66"/>
      <c r="P7" s="75" t="s">
        <v>186</v>
      </c>
      <c r="Q7" s="66"/>
      <c r="R7" s="66"/>
      <c r="S7" s="66"/>
      <c r="T7" s="66"/>
      <c r="U7" s="76"/>
      <c r="V7" s="75" t="s">
        <v>187</v>
      </c>
      <c r="W7" s="66"/>
      <c r="X7" s="66"/>
      <c r="Y7" s="66"/>
      <c r="Z7" s="66"/>
      <c r="AA7" s="66"/>
      <c r="AB7" s="75" t="s">
        <v>188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05" t="s">
        <v>189</v>
      </c>
      <c r="F8" s="80" t="s">
        <v>190</v>
      </c>
      <c r="G8" s="81" t="s">
        <v>191</v>
      </c>
      <c r="H8" s="81" t="s">
        <v>192</v>
      </c>
      <c r="I8" s="82" t="s">
        <v>193</v>
      </c>
      <c r="J8" s="79"/>
      <c r="K8" s="80" t="s">
        <v>194</v>
      </c>
      <c r="L8" s="80" t="s">
        <v>195</v>
      </c>
      <c r="M8" s="81" t="s">
        <v>191</v>
      </c>
      <c r="N8" s="81" t="s">
        <v>192</v>
      </c>
      <c r="O8" s="82" t="s">
        <v>193</v>
      </c>
      <c r="P8" s="79"/>
      <c r="Q8" s="80" t="s">
        <v>189</v>
      </c>
      <c r="R8" s="80" t="s">
        <v>190</v>
      </c>
      <c r="S8" s="81" t="s">
        <v>191</v>
      </c>
      <c r="T8" s="81" t="s">
        <v>192</v>
      </c>
      <c r="U8" s="82" t="s">
        <v>193</v>
      </c>
      <c r="V8" s="79"/>
      <c r="W8" s="80" t="s">
        <v>189</v>
      </c>
      <c r="X8" s="80" t="s">
        <v>195</v>
      </c>
      <c r="Y8" s="81" t="s">
        <v>191</v>
      </c>
      <c r="Z8" s="81" t="s">
        <v>192</v>
      </c>
      <c r="AA8" s="82" t="s">
        <v>193</v>
      </c>
      <c r="AB8" s="79"/>
      <c r="AC8" s="80" t="s">
        <v>189</v>
      </c>
      <c r="AD8" s="80" t="s">
        <v>190</v>
      </c>
      <c r="AE8" s="81" t="s">
        <v>191</v>
      </c>
      <c r="AF8" s="81" t="s">
        <v>192</v>
      </c>
      <c r="AG8" s="83" t="s">
        <v>193</v>
      </c>
      <c r="AH8" s="79"/>
      <c r="AI8" s="80" t="s">
        <v>196</v>
      </c>
      <c r="AJ8" s="80" t="s">
        <v>190</v>
      </c>
      <c r="AK8" s="81" t="s">
        <v>197</v>
      </c>
      <c r="AL8" s="81" t="s">
        <v>198</v>
      </c>
      <c r="AM8" s="84" t="s">
        <v>193</v>
      </c>
    </row>
    <row r="9" spans="1:49" ht="15.75" customHeight="1">
      <c r="B9" s="14" t="s">
        <v>157</v>
      </c>
      <c r="C9" s="15"/>
      <c r="D9" s="16" t="s">
        <v>200</v>
      </c>
      <c r="E9" s="99" t="s">
        <v>966</v>
      </c>
      <c r="F9" s="99" t="s">
        <v>967</v>
      </c>
      <c r="G9" s="231">
        <v>2830</v>
      </c>
      <c r="H9" s="229"/>
      <c r="I9" s="184"/>
      <c r="J9" s="185"/>
      <c r="K9" s="223"/>
      <c r="L9" s="224"/>
      <c r="M9" s="227"/>
      <c r="N9" s="229"/>
      <c r="O9" s="184"/>
      <c r="P9" s="185" t="s">
        <v>200</v>
      </c>
      <c r="Q9" s="330" t="s">
        <v>968</v>
      </c>
      <c r="R9" s="235" t="s">
        <v>969</v>
      </c>
      <c r="S9" s="231">
        <v>1000</v>
      </c>
      <c r="T9" s="183"/>
      <c r="U9" s="184"/>
      <c r="V9" s="185" t="s">
        <v>200</v>
      </c>
      <c r="W9" s="234" t="s">
        <v>968</v>
      </c>
      <c r="X9" s="235" t="s">
        <v>970</v>
      </c>
      <c r="Y9" s="231">
        <v>1660</v>
      </c>
      <c r="Z9" s="229"/>
      <c r="AA9" s="189"/>
      <c r="AB9" s="185" t="s">
        <v>200</v>
      </c>
      <c r="AC9" s="223" t="s">
        <v>968</v>
      </c>
      <c r="AD9" s="226" t="s">
        <v>971</v>
      </c>
      <c r="AE9" s="225">
        <v>250</v>
      </c>
      <c r="AF9" s="229"/>
      <c r="AG9" s="136"/>
      <c r="AH9" s="185" t="s">
        <v>200</v>
      </c>
      <c r="AI9" s="190" t="s">
        <v>972</v>
      </c>
      <c r="AJ9" s="197" t="s">
        <v>973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200</v>
      </c>
      <c r="E10" s="99" t="s">
        <v>974</v>
      </c>
      <c r="F10" s="99" t="s">
        <v>975</v>
      </c>
      <c r="G10" s="231">
        <v>2030</v>
      </c>
      <c r="H10" s="229"/>
      <c r="I10" s="192"/>
      <c r="J10" s="16"/>
      <c r="K10" s="223"/>
      <c r="L10" s="226"/>
      <c r="M10" s="228"/>
      <c r="N10" s="229"/>
      <c r="O10" s="192"/>
      <c r="P10" s="185" t="s">
        <v>200</v>
      </c>
      <c r="Q10" s="223" t="s">
        <v>976</v>
      </c>
      <c r="R10" s="226" t="s">
        <v>977</v>
      </c>
      <c r="S10" s="225">
        <v>950</v>
      </c>
      <c r="T10" s="183"/>
      <c r="U10" s="193"/>
      <c r="V10" s="185" t="s">
        <v>200</v>
      </c>
      <c r="W10" s="223" t="s">
        <v>978</v>
      </c>
      <c r="X10" s="226" t="s">
        <v>979</v>
      </c>
      <c r="Y10" s="225">
        <v>520</v>
      </c>
      <c r="Z10" s="229"/>
      <c r="AA10" s="194"/>
      <c r="AB10" s="185" t="s">
        <v>200</v>
      </c>
      <c r="AC10" s="223" t="s">
        <v>978</v>
      </c>
      <c r="AD10" s="226" t="s">
        <v>980</v>
      </c>
      <c r="AE10" s="225">
        <v>120</v>
      </c>
      <c r="AF10" s="229"/>
      <c r="AG10" s="141"/>
      <c r="AH10" s="185" t="s">
        <v>200</v>
      </c>
      <c r="AI10" s="190" t="s">
        <v>981</v>
      </c>
      <c r="AJ10" s="197" t="s">
        <v>982</v>
      </c>
      <c r="AK10" s="225">
        <v>580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200</v>
      </c>
      <c r="E11" s="24" t="s">
        <v>983</v>
      </c>
      <c r="F11" s="24" t="s">
        <v>984</v>
      </c>
      <c r="G11" s="225">
        <v>3150</v>
      </c>
      <c r="H11" s="229"/>
      <c r="I11" s="193"/>
      <c r="J11" s="16"/>
      <c r="K11" s="223"/>
      <c r="L11" s="226"/>
      <c r="M11" s="227"/>
      <c r="N11" s="229"/>
      <c r="O11" s="347"/>
      <c r="P11" s="16"/>
      <c r="Q11" s="223"/>
      <c r="R11" s="224"/>
      <c r="S11" s="228"/>
      <c r="T11" s="183"/>
      <c r="U11" s="193"/>
      <c r="V11" s="185" t="s">
        <v>200</v>
      </c>
      <c r="W11" s="223" t="s">
        <v>985</v>
      </c>
      <c r="X11" s="247" t="s">
        <v>986</v>
      </c>
      <c r="Y11" s="225">
        <v>610</v>
      </c>
      <c r="Z11" s="229"/>
      <c r="AA11" s="194"/>
      <c r="AB11" s="185" t="s">
        <v>200</v>
      </c>
      <c r="AC11" s="24" t="s">
        <v>987</v>
      </c>
      <c r="AD11" s="226" t="s">
        <v>988</v>
      </c>
      <c r="AE11" s="225">
        <v>210</v>
      </c>
      <c r="AF11" s="229"/>
      <c r="AG11" s="136"/>
      <c r="AH11" s="185" t="s">
        <v>200</v>
      </c>
      <c r="AI11" s="190" t="s">
        <v>989</v>
      </c>
      <c r="AJ11" s="197" t="s">
        <v>990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200</v>
      </c>
      <c r="E12" s="24" t="s">
        <v>991</v>
      </c>
      <c r="F12" s="24" t="s">
        <v>992</v>
      </c>
      <c r="G12" s="225">
        <v>2830</v>
      </c>
      <c r="H12" s="229"/>
      <c r="I12" s="193"/>
      <c r="J12" s="16"/>
      <c r="K12" s="223"/>
      <c r="L12" s="224"/>
      <c r="M12" s="227"/>
      <c r="N12" s="229"/>
      <c r="O12" s="347"/>
      <c r="P12" s="16"/>
      <c r="Q12" s="20"/>
      <c r="R12" s="21"/>
      <c r="S12" s="172"/>
      <c r="T12" s="183"/>
      <c r="U12" s="193"/>
      <c r="V12" s="185" t="s">
        <v>200</v>
      </c>
      <c r="W12" s="223" t="s">
        <v>993</v>
      </c>
      <c r="X12" s="247" t="s">
        <v>994</v>
      </c>
      <c r="Y12" s="225">
        <v>280</v>
      </c>
      <c r="Z12" s="229"/>
      <c r="AA12" s="194"/>
      <c r="AB12" s="185" t="s">
        <v>200</v>
      </c>
      <c r="AC12" s="223" t="s">
        <v>993</v>
      </c>
      <c r="AD12" s="226" t="s">
        <v>995</v>
      </c>
      <c r="AE12" s="225">
        <v>230</v>
      </c>
      <c r="AF12" s="229"/>
      <c r="AG12" s="136"/>
      <c r="AH12" s="16" t="s">
        <v>200</v>
      </c>
      <c r="AI12" s="190" t="s">
        <v>996</v>
      </c>
      <c r="AJ12" s="197" t="s">
        <v>997</v>
      </c>
      <c r="AK12" s="225">
        <v>1600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200</v>
      </c>
      <c r="E13" s="24" t="s">
        <v>998</v>
      </c>
      <c r="F13" s="24" t="s">
        <v>999</v>
      </c>
      <c r="G13" s="225">
        <v>680</v>
      </c>
      <c r="H13" s="229"/>
      <c r="I13" s="347"/>
      <c r="J13" s="16"/>
      <c r="K13" s="234"/>
      <c r="L13" s="235"/>
      <c r="M13" s="228"/>
      <c r="N13" s="229"/>
      <c r="O13" s="347"/>
      <c r="P13" s="16"/>
      <c r="Q13" s="20"/>
      <c r="R13" s="21"/>
      <c r="S13" s="172"/>
      <c r="T13" s="183"/>
      <c r="U13" s="193"/>
      <c r="V13" s="185"/>
      <c r="W13" s="223"/>
      <c r="X13" s="226"/>
      <c r="Y13" s="228"/>
      <c r="Z13" s="229"/>
      <c r="AA13" s="194"/>
      <c r="AB13" s="196"/>
      <c r="AC13" s="223"/>
      <c r="AD13" s="226"/>
      <c r="AE13" s="228"/>
      <c r="AF13" s="229"/>
      <c r="AG13" s="136"/>
      <c r="AH13" s="16" t="s">
        <v>200</v>
      </c>
      <c r="AI13" s="190" t="s">
        <v>1000</v>
      </c>
      <c r="AJ13" s="381" t="s">
        <v>1001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290</v>
      </c>
      <c r="Y14" s="225"/>
      <c r="Z14" s="183"/>
      <c r="AA14" s="194"/>
      <c r="AB14" s="196"/>
      <c r="AC14" s="223"/>
      <c r="AD14" s="223"/>
      <c r="AE14" s="225"/>
      <c r="AF14" s="229"/>
      <c r="AG14" s="141"/>
      <c r="AH14" s="16" t="s">
        <v>200</v>
      </c>
      <c r="AI14" s="190" t="s">
        <v>1002</v>
      </c>
      <c r="AJ14" s="197" t="s">
        <v>1003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290</v>
      </c>
      <c r="G15" s="225"/>
      <c r="H15" s="229"/>
      <c r="I15" s="347"/>
      <c r="J15" s="138"/>
      <c r="K15" s="223"/>
      <c r="L15" s="247"/>
      <c r="M15" s="228"/>
      <c r="N15" s="229"/>
      <c r="O15" s="347"/>
      <c r="P15" s="16"/>
      <c r="Q15" s="190"/>
      <c r="R15" s="191" t="s">
        <v>290</v>
      </c>
      <c r="S15" s="181"/>
      <c r="T15" s="183"/>
      <c r="U15" s="193"/>
      <c r="V15" s="185"/>
      <c r="W15" s="190"/>
      <c r="X15" s="191" t="s">
        <v>290</v>
      </c>
      <c r="Y15" s="181"/>
      <c r="Z15" s="183"/>
      <c r="AA15" s="194"/>
      <c r="AB15" s="196"/>
      <c r="AC15" s="223"/>
      <c r="AD15" s="223" t="s">
        <v>290</v>
      </c>
      <c r="AE15" s="225"/>
      <c r="AF15" s="229"/>
      <c r="AG15" s="141"/>
      <c r="AH15" s="16" t="s">
        <v>200</v>
      </c>
      <c r="AI15" s="190" t="s">
        <v>1004</v>
      </c>
      <c r="AJ15" s="197" t="s">
        <v>1005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290</v>
      </c>
      <c r="G16" s="225"/>
      <c r="H16" s="229"/>
      <c r="I16" s="347"/>
      <c r="J16" s="138"/>
      <c r="K16" s="223"/>
      <c r="L16" s="224"/>
      <c r="M16" s="228"/>
      <c r="N16" s="229"/>
      <c r="O16" s="347"/>
      <c r="P16" s="16"/>
      <c r="Q16" s="190"/>
      <c r="R16" s="191" t="s">
        <v>290</v>
      </c>
      <c r="S16" s="181"/>
      <c r="T16" s="183"/>
      <c r="U16" s="193"/>
      <c r="V16" s="185"/>
      <c r="W16" s="190"/>
      <c r="X16" s="191" t="s">
        <v>290</v>
      </c>
      <c r="Y16" s="181"/>
      <c r="Z16" s="183"/>
      <c r="AA16" s="194"/>
      <c r="AB16" s="196"/>
      <c r="AC16" s="223"/>
      <c r="AD16" s="223" t="s">
        <v>290</v>
      </c>
      <c r="AE16" s="225"/>
      <c r="AF16" s="229"/>
      <c r="AG16" s="141"/>
      <c r="AH16" s="185" t="s">
        <v>200</v>
      </c>
      <c r="AI16" s="190" t="s">
        <v>1006</v>
      </c>
      <c r="AJ16" s="197" t="s">
        <v>1007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290</v>
      </c>
      <c r="G17" s="225"/>
      <c r="H17" s="229"/>
      <c r="I17" s="347"/>
      <c r="J17" s="138"/>
      <c r="K17" s="234"/>
      <c r="L17" s="236"/>
      <c r="M17" s="228"/>
      <c r="N17" s="229"/>
      <c r="O17" s="347"/>
      <c r="P17" s="138"/>
      <c r="Q17" s="190"/>
      <c r="R17" s="190" t="s">
        <v>290</v>
      </c>
      <c r="S17" s="181"/>
      <c r="T17" s="183"/>
      <c r="U17" s="193"/>
      <c r="V17" s="185"/>
      <c r="W17" s="190"/>
      <c r="X17" s="191" t="s">
        <v>290</v>
      </c>
      <c r="Y17" s="181"/>
      <c r="Z17" s="183"/>
      <c r="AA17" s="194"/>
      <c r="AB17" s="196"/>
      <c r="AC17" s="190"/>
      <c r="AD17" s="190" t="s">
        <v>290</v>
      </c>
      <c r="AE17" s="181"/>
      <c r="AF17" s="133"/>
      <c r="AG17" s="141"/>
      <c r="AH17" s="185" t="s">
        <v>200</v>
      </c>
      <c r="AI17" s="190" t="s">
        <v>1008</v>
      </c>
      <c r="AJ17" s="197" t="s">
        <v>1009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/>
      <c r="L18" s="355"/>
      <c r="M18" s="228"/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1010</v>
      </c>
      <c r="AJ18" s="130" t="s">
        <v>1011</v>
      </c>
      <c r="AK18" s="227" t="s">
        <v>333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/>
      <c r="L19" s="355"/>
      <c r="M19" s="228"/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1012</v>
      </c>
      <c r="AJ19" s="130" t="s">
        <v>1013</v>
      </c>
      <c r="AK19" s="227" t="s">
        <v>333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1014</v>
      </c>
      <c r="AJ20" s="224" t="s">
        <v>1015</v>
      </c>
      <c r="AK20" s="227" t="s">
        <v>333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1016</v>
      </c>
      <c r="AJ21" s="130" t="s">
        <v>1017</v>
      </c>
      <c r="AK21" s="227" t="s">
        <v>333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1018</v>
      </c>
      <c r="AJ22" s="130" t="s">
        <v>1019</v>
      </c>
      <c r="AK22" s="227" t="s">
        <v>333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290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290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290</v>
      </c>
      <c r="S27" s="181"/>
      <c r="T27" s="183"/>
      <c r="U27" s="193"/>
      <c r="V27" s="185"/>
      <c r="W27" s="190"/>
      <c r="X27" s="191" t="s">
        <v>290</v>
      </c>
      <c r="Y27" s="181"/>
      <c r="Z27" s="183"/>
      <c r="AA27" s="194"/>
      <c r="AB27" s="196"/>
      <c r="AC27" s="190"/>
      <c r="AD27" s="190" t="s">
        <v>290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290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290</v>
      </c>
      <c r="S28" s="181"/>
      <c r="T28" s="183"/>
      <c r="U28" s="193"/>
      <c r="V28" s="185"/>
      <c r="W28" s="190"/>
      <c r="X28" s="191" t="s">
        <v>290</v>
      </c>
      <c r="Y28" s="181"/>
      <c r="Z28" s="183"/>
      <c r="AA28" s="194"/>
      <c r="AB28" s="196"/>
      <c r="AC28" s="190"/>
      <c r="AD28" s="190" t="s">
        <v>290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290</v>
      </c>
      <c r="G29" s="181"/>
      <c r="H29" s="183"/>
      <c r="I29" s="193"/>
      <c r="J29" s="196"/>
      <c r="K29" s="190"/>
      <c r="L29" s="190" t="s">
        <v>290</v>
      </c>
      <c r="M29" s="181"/>
      <c r="N29" s="183"/>
      <c r="O29" s="193"/>
      <c r="P29" s="196"/>
      <c r="Q29" s="190"/>
      <c r="R29" s="190" t="s">
        <v>290</v>
      </c>
      <c r="S29" s="181"/>
      <c r="T29" s="183"/>
      <c r="U29" s="193"/>
      <c r="V29" s="185"/>
      <c r="W29" s="190"/>
      <c r="X29" s="191" t="s">
        <v>290</v>
      </c>
      <c r="Y29" s="181"/>
      <c r="Z29" s="183"/>
      <c r="AA29" s="194"/>
      <c r="AB29" s="196"/>
      <c r="AC29" s="190"/>
      <c r="AD29" s="190" t="s">
        <v>290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290</v>
      </c>
      <c r="G30" s="181"/>
      <c r="H30" s="183"/>
      <c r="I30" s="193"/>
      <c r="J30" s="196"/>
      <c r="K30" s="190"/>
      <c r="L30" s="190" t="s">
        <v>290</v>
      </c>
      <c r="M30" s="181"/>
      <c r="N30" s="183"/>
      <c r="O30" s="193"/>
      <c r="P30" s="196"/>
      <c r="Q30" s="190"/>
      <c r="R30" s="190" t="s">
        <v>290</v>
      </c>
      <c r="S30" s="181"/>
      <c r="T30" s="183"/>
      <c r="U30" s="193"/>
      <c r="V30" s="185"/>
      <c r="W30" s="190"/>
      <c r="X30" s="191" t="s">
        <v>290</v>
      </c>
      <c r="Y30" s="181"/>
      <c r="Z30" s="183"/>
      <c r="AA30" s="194"/>
      <c r="AB30" s="196"/>
      <c r="AC30" s="190"/>
      <c r="AD30" s="190" t="s">
        <v>290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338</v>
      </c>
      <c r="C31" s="26">
        <f>SUM(G31,M31,S31,Y31,AE31,AK31)</f>
        <v>23180</v>
      </c>
      <c r="D31" s="27"/>
      <c r="E31" s="143"/>
      <c r="F31" s="143" t="s">
        <v>290</v>
      </c>
      <c r="G31" s="144">
        <f>SUM(G9:G30)</f>
        <v>11520</v>
      </c>
      <c r="H31" s="144"/>
      <c r="I31" s="145"/>
      <c r="J31" s="27"/>
      <c r="K31" s="143"/>
      <c r="L31" s="143" t="s">
        <v>290</v>
      </c>
      <c r="M31" s="144">
        <f>SUM(M9:M30)</f>
        <v>0</v>
      </c>
      <c r="N31" s="144"/>
      <c r="O31" s="145"/>
      <c r="P31" s="27"/>
      <c r="Q31" s="143"/>
      <c r="R31" s="143" t="s">
        <v>290</v>
      </c>
      <c r="S31" s="144">
        <f>SUM(S9:S30)</f>
        <v>1950</v>
      </c>
      <c r="T31" s="144"/>
      <c r="U31" s="145"/>
      <c r="V31" s="27"/>
      <c r="W31" s="143"/>
      <c r="X31" s="143" t="s">
        <v>290</v>
      </c>
      <c r="Y31" s="144">
        <f>SUM(Y9:Y30)</f>
        <v>3070</v>
      </c>
      <c r="Z31" s="144"/>
      <c r="AA31" s="145"/>
      <c r="AB31" s="27"/>
      <c r="AC31" s="143"/>
      <c r="AD31" s="143" t="s">
        <v>290</v>
      </c>
      <c r="AE31" s="144">
        <f>SUM(AE9:AE30)</f>
        <v>810</v>
      </c>
      <c r="AF31" s="144"/>
      <c r="AG31" s="146"/>
      <c r="AH31" s="31"/>
      <c r="AI31" s="143"/>
      <c r="AJ31" s="143"/>
      <c r="AK31" s="144">
        <f>SUM(AK9:AK30)</f>
        <v>5830</v>
      </c>
      <c r="AL31" s="144"/>
      <c r="AM31" s="147"/>
    </row>
    <row r="32" spans="2:47" ht="16.5" customHeight="1" thickBot="1">
      <c r="B32" s="33" t="s">
        <v>339</v>
      </c>
      <c r="C32" s="34">
        <f>SUM(H32,N32,T32,Z32,AF32,AL32)</f>
        <v>0</v>
      </c>
      <c r="D32" s="35"/>
      <c r="E32" s="148"/>
      <c r="F32" s="148" t="s">
        <v>290</v>
      </c>
      <c r="G32" s="149"/>
      <c r="H32" s="149">
        <f>SUM(H9:H30)</f>
        <v>0</v>
      </c>
      <c r="I32" s="150"/>
      <c r="J32" s="35"/>
      <c r="K32" s="148"/>
      <c r="L32" s="148" t="s">
        <v>290</v>
      </c>
      <c r="M32" s="149"/>
      <c r="N32" s="149">
        <f>SUM(N9:N30)</f>
        <v>0</v>
      </c>
      <c r="O32" s="150"/>
      <c r="P32" s="35"/>
      <c r="Q32" s="148"/>
      <c r="R32" s="148" t="s">
        <v>290</v>
      </c>
      <c r="S32" s="149"/>
      <c r="T32" s="149">
        <f>SUM(T9:T30)</f>
        <v>0</v>
      </c>
      <c r="U32" s="150"/>
      <c r="V32" s="35"/>
      <c r="W32" s="148"/>
      <c r="X32" s="148" t="s">
        <v>290</v>
      </c>
      <c r="Y32" s="149"/>
      <c r="Z32" s="149">
        <f>SUM(Z9:Z30)</f>
        <v>0</v>
      </c>
      <c r="AA32" s="150"/>
      <c r="AB32" s="35"/>
      <c r="AC32" s="148"/>
      <c r="AD32" s="148" t="s">
        <v>290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1020</v>
      </c>
      <c r="D33" s="138" t="s">
        <v>200</v>
      </c>
      <c r="E33" s="24" t="s">
        <v>1021</v>
      </c>
      <c r="F33" s="24" t="s">
        <v>1022</v>
      </c>
      <c r="G33" s="225">
        <v>2020</v>
      </c>
      <c r="H33" s="133"/>
      <c r="I33" s="192"/>
      <c r="J33" s="185" t="s">
        <v>200</v>
      </c>
      <c r="K33" s="190" t="s">
        <v>1023</v>
      </c>
      <c r="L33" s="191" t="s">
        <v>1024</v>
      </c>
      <c r="M33" s="225">
        <v>1000</v>
      </c>
      <c r="N33" s="183"/>
      <c r="O33" s="192"/>
      <c r="P33" s="185" t="s">
        <v>200</v>
      </c>
      <c r="Q33" s="223" t="s">
        <v>1025</v>
      </c>
      <c r="R33" s="226" t="s">
        <v>1026</v>
      </c>
      <c r="S33" s="225">
        <v>250</v>
      </c>
      <c r="T33" s="133"/>
      <c r="U33" s="192"/>
      <c r="V33" s="185" t="s">
        <v>200</v>
      </c>
      <c r="W33" s="223" t="s">
        <v>1027</v>
      </c>
      <c r="X33" s="247" t="s">
        <v>1028</v>
      </c>
      <c r="Y33" s="225">
        <v>1120</v>
      </c>
      <c r="Z33" s="183"/>
      <c r="AA33" s="194"/>
      <c r="AB33" s="185" t="s">
        <v>200</v>
      </c>
      <c r="AC33" s="190" t="s">
        <v>1029</v>
      </c>
      <c r="AD33" s="191" t="s">
        <v>1030</v>
      </c>
      <c r="AE33" s="225">
        <v>610</v>
      </c>
      <c r="AF33" s="133"/>
      <c r="AG33" s="141"/>
      <c r="AH33" s="185" t="s">
        <v>200</v>
      </c>
      <c r="AI33" s="190" t="s">
        <v>1031</v>
      </c>
      <c r="AJ33" s="197" t="s">
        <v>1032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200</v>
      </c>
      <c r="E34" s="24" t="s">
        <v>1033</v>
      </c>
      <c r="F34" s="24" t="s">
        <v>1034</v>
      </c>
      <c r="G34" s="225">
        <v>1600</v>
      </c>
      <c r="H34" s="133"/>
      <c r="I34" s="192"/>
      <c r="J34" s="185" t="s">
        <v>200</v>
      </c>
      <c r="K34" s="190" t="s">
        <v>1035</v>
      </c>
      <c r="L34" s="197" t="s">
        <v>1036</v>
      </c>
      <c r="M34" s="225">
        <v>1050</v>
      </c>
      <c r="N34" s="183"/>
      <c r="O34" s="192"/>
      <c r="P34" s="185" t="s">
        <v>200</v>
      </c>
      <c r="Q34" s="223" t="s">
        <v>1037</v>
      </c>
      <c r="R34" s="226" t="s">
        <v>1038</v>
      </c>
      <c r="S34" s="225">
        <v>400</v>
      </c>
      <c r="T34" s="229"/>
      <c r="U34" s="192"/>
      <c r="V34" s="185" t="s">
        <v>200</v>
      </c>
      <c r="W34" s="223" t="s">
        <v>1039</v>
      </c>
      <c r="X34" s="355" t="s">
        <v>1040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200</v>
      </c>
      <c r="AI34" s="190" t="s">
        <v>1041</v>
      </c>
      <c r="AJ34" s="197" t="s">
        <v>1042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200</v>
      </c>
      <c r="E35" s="249" t="s">
        <v>1043</v>
      </c>
      <c r="F35" s="173" t="s">
        <v>1044</v>
      </c>
      <c r="G35" s="225">
        <v>3270</v>
      </c>
      <c r="H35" s="133"/>
      <c r="I35" s="192"/>
      <c r="J35" s="196"/>
      <c r="K35" s="190"/>
      <c r="L35" s="191"/>
      <c r="M35" s="202"/>
      <c r="N35" s="183"/>
      <c r="O35" s="192"/>
      <c r="P35" s="185" t="s">
        <v>200</v>
      </c>
      <c r="Q35" s="223" t="s">
        <v>1023</v>
      </c>
      <c r="R35" s="226" t="s">
        <v>1045</v>
      </c>
      <c r="S35" s="225">
        <v>300</v>
      </c>
      <c r="T35" s="229"/>
      <c r="U35" s="192"/>
      <c r="V35" s="185" t="s">
        <v>200</v>
      </c>
      <c r="W35" s="223" t="s">
        <v>1046</v>
      </c>
      <c r="X35" s="224" t="s">
        <v>1047</v>
      </c>
      <c r="Y35" s="225">
        <v>900</v>
      </c>
      <c r="Z35" s="183"/>
      <c r="AA35" s="199"/>
      <c r="AB35" s="196"/>
      <c r="AC35" s="190"/>
      <c r="AD35" s="190" t="s">
        <v>290</v>
      </c>
      <c r="AE35" s="181"/>
      <c r="AF35" s="133"/>
      <c r="AG35" s="141"/>
      <c r="AH35" s="185" t="s">
        <v>200</v>
      </c>
      <c r="AI35" s="190" t="s">
        <v>1048</v>
      </c>
      <c r="AJ35" s="197" t="s">
        <v>1049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/>
      <c r="F36" s="24"/>
      <c r="G36" s="227"/>
      <c r="H36" s="133"/>
      <c r="I36" s="192"/>
      <c r="J36" s="196"/>
      <c r="K36" s="190"/>
      <c r="L36" s="197"/>
      <c r="M36" s="202"/>
      <c r="N36" s="183"/>
      <c r="O36" s="192"/>
      <c r="P36" s="185" t="s">
        <v>200</v>
      </c>
      <c r="Q36" s="223" t="s">
        <v>1050</v>
      </c>
      <c r="R36" s="224" t="s">
        <v>1051</v>
      </c>
      <c r="S36" s="225">
        <v>250</v>
      </c>
      <c r="T36" s="229"/>
      <c r="U36" s="192"/>
      <c r="V36" s="196"/>
      <c r="W36" s="223"/>
      <c r="X36" s="226"/>
      <c r="Y36" s="228"/>
      <c r="Z36" s="183"/>
      <c r="AA36" s="199"/>
      <c r="AB36" s="196"/>
      <c r="AC36" s="190"/>
      <c r="AD36" s="190" t="s">
        <v>290</v>
      </c>
      <c r="AE36" s="181"/>
      <c r="AF36" s="133"/>
      <c r="AG36" s="141"/>
      <c r="AH36" s="185" t="s">
        <v>200</v>
      </c>
      <c r="AI36" s="190" t="s">
        <v>1052</v>
      </c>
      <c r="AJ36" s="197" t="s">
        <v>1053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/>
      <c r="F37" s="24"/>
      <c r="G37" s="227"/>
      <c r="H37" s="133"/>
      <c r="I37" s="192"/>
      <c r="J37" s="196"/>
      <c r="K37" s="190"/>
      <c r="L37" s="190" t="s">
        <v>290</v>
      </c>
      <c r="M37" s="181"/>
      <c r="N37" s="183"/>
      <c r="O37" s="192"/>
      <c r="P37" s="196"/>
      <c r="Q37" s="190"/>
      <c r="R37" s="190" t="s">
        <v>290</v>
      </c>
      <c r="S37" s="225"/>
      <c r="T37" s="183"/>
      <c r="U37" s="192"/>
      <c r="V37" s="196"/>
      <c r="W37" s="223"/>
      <c r="X37" s="223"/>
      <c r="Y37" s="227"/>
      <c r="Z37" s="183"/>
      <c r="AA37" s="199"/>
      <c r="AB37" s="196"/>
      <c r="AC37" s="190"/>
      <c r="AD37" s="190" t="s">
        <v>290</v>
      </c>
      <c r="AE37" s="181"/>
      <c r="AF37" s="133"/>
      <c r="AG37" s="141"/>
      <c r="AH37" s="185" t="s">
        <v>200</v>
      </c>
      <c r="AI37" s="190" t="s">
        <v>1054</v>
      </c>
      <c r="AJ37" s="197" t="s">
        <v>1055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/>
      <c r="F38" s="173"/>
      <c r="G38" s="228"/>
      <c r="H38" s="133"/>
      <c r="I38" s="192"/>
      <c r="J38" s="196"/>
      <c r="K38" s="190"/>
      <c r="L38" s="190" t="s">
        <v>290</v>
      </c>
      <c r="M38" s="181"/>
      <c r="N38" s="183"/>
      <c r="O38" s="192"/>
      <c r="P38" s="196"/>
      <c r="Q38" s="190"/>
      <c r="R38" s="190" t="s">
        <v>290</v>
      </c>
      <c r="S38" s="225"/>
      <c r="T38" s="183"/>
      <c r="U38" s="192"/>
      <c r="V38" s="196"/>
      <c r="W38" s="223"/>
      <c r="X38" s="226"/>
      <c r="Y38" s="227"/>
      <c r="Z38" s="183"/>
      <c r="AA38" s="199"/>
      <c r="AB38" s="196"/>
      <c r="AC38" s="190"/>
      <c r="AD38" s="190" t="s">
        <v>290</v>
      </c>
      <c r="AE38" s="181"/>
      <c r="AF38" s="133"/>
      <c r="AG38" s="141"/>
      <c r="AH38" s="185" t="s">
        <v>200</v>
      </c>
      <c r="AI38" s="190" t="s">
        <v>1056</v>
      </c>
      <c r="AJ38" s="197" t="s">
        <v>1057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/>
      <c r="F39" s="24"/>
      <c r="G39" s="227"/>
      <c r="H39" s="133"/>
      <c r="I39" s="192"/>
      <c r="J39" s="196"/>
      <c r="K39" s="190"/>
      <c r="L39" s="190" t="s">
        <v>290</v>
      </c>
      <c r="M39" s="181"/>
      <c r="N39" s="183"/>
      <c r="O39" s="192"/>
      <c r="P39" s="196"/>
      <c r="Q39" s="190"/>
      <c r="R39" s="190" t="s">
        <v>290</v>
      </c>
      <c r="S39" s="181"/>
      <c r="T39" s="183"/>
      <c r="U39" s="192"/>
      <c r="V39" s="196"/>
      <c r="W39" s="223"/>
      <c r="X39" s="223"/>
      <c r="Y39" s="225"/>
      <c r="Z39" s="183"/>
      <c r="AA39" s="199"/>
      <c r="AB39" s="196"/>
      <c r="AC39" s="190"/>
      <c r="AD39" s="190" t="s">
        <v>290</v>
      </c>
      <c r="AE39" s="181"/>
      <c r="AF39" s="133"/>
      <c r="AG39" s="141"/>
      <c r="AH39" s="185" t="s">
        <v>200</v>
      </c>
      <c r="AI39" s="190" t="s">
        <v>1058</v>
      </c>
      <c r="AJ39" s="190" t="s">
        <v>1059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290</v>
      </c>
      <c r="G40" s="181"/>
      <c r="H40" s="133"/>
      <c r="I40" s="192"/>
      <c r="J40" s="196"/>
      <c r="K40" s="190"/>
      <c r="L40" s="190" t="s">
        <v>290</v>
      </c>
      <c r="M40" s="181"/>
      <c r="N40" s="183"/>
      <c r="O40" s="192"/>
      <c r="P40" s="196"/>
      <c r="Q40" s="190"/>
      <c r="R40" s="190" t="s">
        <v>290</v>
      </c>
      <c r="S40" s="181"/>
      <c r="T40" s="183"/>
      <c r="U40" s="192"/>
      <c r="V40" s="196"/>
      <c r="W40" s="190"/>
      <c r="X40" s="190" t="s">
        <v>290</v>
      </c>
      <c r="Y40" s="181"/>
      <c r="Z40" s="183"/>
      <c r="AA40" s="199"/>
      <c r="AB40" s="196"/>
      <c r="AC40" s="190"/>
      <c r="AD40" s="190" t="s">
        <v>290</v>
      </c>
      <c r="AE40" s="181"/>
      <c r="AF40" s="133"/>
      <c r="AG40" s="141"/>
      <c r="AH40" s="185" t="s">
        <v>200</v>
      </c>
      <c r="AI40" s="223" t="s">
        <v>1060</v>
      </c>
      <c r="AJ40" s="223" t="s">
        <v>1061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290</v>
      </c>
      <c r="G41" s="181"/>
      <c r="H41" s="183"/>
      <c r="I41" s="192"/>
      <c r="J41" s="196"/>
      <c r="K41" s="190"/>
      <c r="L41" s="190" t="s">
        <v>290</v>
      </c>
      <c r="M41" s="181"/>
      <c r="N41" s="183"/>
      <c r="O41" s="192"/>
      <c r="P41" s="196"/>
      <c r="Q41" s="190"/>
      <c r="R41" s="190" t="s">
        <v>290</v>
      </c>
      <c r="S41" s="181"/>
      <c r="T41" s="183"/>
      <c r="U41" s="192"/>
      <c r="V41" s="196"/>
      <c r="W41" s="190"/>
      <c r="X41" s="190" t="s">
        <v>290</v>
      </c>
      <c r="Y41" s="181"/>
      <c r="Z41" s="183"/>
      <c r="AA41" s="199"/>
      <c r="AB41" s="196"/>
      <c r="AC41" s="190"/>
      <c r="AD41" s="190" t="s">
        <v>290</v>
      </c>
      <c r="AE41" s="181"/>
      <c r="AF41" s="133"/>
      <c r="AG41" s="141"/>
      <c r="AH41" s="185" t="s">
        <v>200</v>
      </c>
      <c r="AI41" s="223" t="s">
        <v>1062</v>
      </c>
      <c r="AJ41" s="223" t="s">
        <v>1063</v>
      </c>
      <c r="AK41" s="329">
        <v>700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290</v>
      </c>
      <c r="G42" s="182"/>
      <c r="H42" s="183"/>
      <c r="I42" s="203"/>
      <c r="J42" s="185"/>
      <c r="K42" s="186"/>
      <c r="L42" s="186" t="s">
        <v>290</v>
      </c>
      <c r="M42" s="182"/>
      <c r="N42" s="183"/>
      <c r="O42" s="203"/>
      <c r="P42" s="185"/>
      <c r="Q42" s="186"/>
      <c r="R42" s="186" t="s">
        <v>290</v>
      </c>
      <c r="S42" s="182"/>
      <c r="T42" s="183"/>
      <c r="U42" s="203"/>
      <c r="V42" s="185"/>
      <c r="W42" s="186"/>
      <c r="X42" s="186" t="s">
        <v>290</v>
      </c>
      <c r="Y42" s="182"/>
      <c r="Z42" s="183"/>
      <c r="AA42" s="204"/>
      <c r="AB42" s="185"/>
      <c r="AC42" s="186"/>
      <c r="AD42" s="186" t="s">
        <v>290</v>
      </c>
      <c r="AE42" s="182"/>
      <c r="AF42" s="133"/>
      <c r="AG42" s="141"/>
      <c r="AH42" s="185"/>
      <c r="AI42" s="223" t="s">
        <v>1064</v>
      </c>
      <c r="AJ42" s="223" t="s">
        <v>1065</v>
      </c>
      <c r="AK42" s="329">
        <v>200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1066</v>
      </c>
      <c r="AJ43" s="20" t="s">
        <v>1067</v>
      </c>
      <c r="AK43" s="227" t="s">
        <v>333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1068</v>
      </c>
      <c r="AJ44" s="20" t="s">
        <v>1069</v>
      </c>
      <c r="AK44" s="227" t="s">
        <v>333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290</v>
      </c>
      <c r="M52" s="181"/>
      <c r="N52" s="183"/>
      <c r="O52" s="192"/>
      <c r="P52" s="196"/>
      <c r="Q52" s="190"/>
      <c r="R52" s="190" t="s">
        <v>290</v>
      </c>
      <c r="S52" s="181"/>
      <c r="T52" s="183"/>
      <c r="U52" s="192"/>
      <c r="V52" s="196"/>
      <c r="W52" s="190"/>
      <c r="X52" s="190" t="s">
        <v>290</v>
      </c>
      <c r="Y52" s="181"/>
      <c r="Z52" s="183"/>
      <c r="AA52" s="199"/>
      <c r="AB52" s="196"/>
      <c r="AC52" s="190"/>
      <c r="AD52" s="190" t="s">
        <v>290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290</v>
      </c>
      <c r="G53" s="181"/>
      <c r="H53" s="183"/>
      <c r="I53" s="192"/>
      <c r="J53" s="196"/>
      <c r="K53" s="190"/>
      <c r="L53" s="190" t="s">
        <v>290</v>
      </c>
      <c r="M53" s="181"/>
      <c r="N53" s="183"/>
      <c r="O53" s="192"/>
      <c r="P53" s="196"/>
      <c r="Q53" s="190"/>
      <c r="R53" s="190" t="s">
        <v>290</v>
      </c>
      <c r="S53" s="181"/>
      <c r="T53" s="183"/>
      <c r="U53" s="192"/>
      <c r="V53" s="196"/>
      <c r="W53" s="190"/>
      <c r="X53" s="190" t="s">
        <v>290</v>
      </c>
      <c r="Y53" s="181"/>
      <c r="Z53" s="183"/>
      <c r="AA53" s="199"/>
      <c r="AB53" s="196"/>
      <c r="AC53" s="190"/>
      <c r="AD53" s="190" t="s">
        <v>290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290</v>
      </c>
      <c r="G54" s="182"/>
      <c r="H54" s="183"/>
      <c r="I54" s="203"/>
      <c r="J54" s="185"/>
      <c r="K54" s="186"/>
      <c r="L54" s="186" t="s">
        <v>290</v>
      </c>
      <c r="M54" s="182"/>
      <c r="N54" s="183"/>
      <c r="O54" s="203"/>
      <c r="P54" s="185"/>
      <c r="Q54" s="186"/>
      <c r="R54" s="186" t="s">
        <v>290</v>
      </c>
      <c r="S54" s="182"/>
      <c r="T54" s="183"/>
      <c r="U54" s="203"/>
      <c r="V54" s="185"/>
      <c r="W54" s="186"/>
      <c r="X54" s="186" t="s">
        <v>290</v>
      </c>
      <c r="Y54" s="182"/>
      <c r="Z54" s="183"/>
      <c r="AA54" s="204"/>
      <c r="AB54" s="185"/>
      <c r="AC54" s="186"/>
      <c r="AD54" s="186" t="s">
        <v>290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338</v>
      </c>
      <c r="C55" s="26">
        <f>SUM(G55:AM55)</f>
        <v>16970</v>
      </c>
      <c r="D55" s="27"/>
      <c r="E55" s="143"/>
      <c r="F55" s="143" t="s">
        <v>290</v>
      </c>
      <c r="G55" s="144">
        <f>SUM(G33:G54)</f>
        <v>6890</v>
      </c>
      <c r="H55" s="144"/>
      <c r="I55" s="145"/>
      <c r="J55" s="27"/>
      <c r="K55" s="143"/>
      <c r="L55" s="143" t="s">
        <v>290</v>
      </c>
      <c r="M55" s="144">
        <f>SUM(M33:M54)</f>
        <v>2050</v>
      </c>
      <c r="N55" s="144"/>
      <c r="O55" s="145"/>
      <c r="P55" s="27"/>
      <c r="Q55" s="143"/>
      <c r="R55" s="143" t="s">
        <v>290</v>
      </c>
      <c r="S55" s="144">
        <f>SUM(S33:S54)</f>
        <v>1200</v>
      </c>
      <c r="T55" s="144"/>
      <c r="U55" s="145"/>
      <c r="V55" s="27"/>
      <c r="W55" s="143"/>
      <c r="X55" s="143" t="s">
        <v>290</v>
      </c>
      <c r="Y55" s="144">
        <f>SUM(Y33:Y54)</f>
        <v>3020</v>
      </c>
      <c r="Z55" s="144"/>
      <c r="AA55" s="145"/>
      <c r="AB55" s="27"/>
      <c r="AC55" s="143"/>
      <c r="AD55" s="143" t="s">
        <v>290</v>
      </c>
      <c r="AE55" s="144">
        <f>SUM(AE33:AE54)</f>
        <v>610</v>
      </c>
      <c r="AF55" s="144"/>
      <c r="AG55" s="146"/>
      <c r="AH55" s="31"/>
      <c r="AI55" s="28"/>
      <c r="AJ55" s="28"/>
      <c r="AK55" s="144">
        <f>SUM(AK33:AK54)</f>
        <v>3200</v>
      </c>
      <c r="AL55" s="144"/>
      <c r="AM55" s="32"/>
    </row>
    <row r="56" spans="2:39" ht="15.75" customHeight="1" thickBot="1">
      <c r="B56" s="33" t="s">
        <v>339</v>
      </c>
      <c r="C56" s="34">
        <f>SUM(H56,N56,T56,Z56,AF56,AL56)</f>
        <v>0</v>
      </c>
      <c r="D56" s="35"/>
      <c r="E56" s="148"/>
      <c r="F56" s="148" t="s">
        <v>290</v>
      </c>
      <c r="G56" s="149"/>
      <c r="H56" s="149">
        <f>SUM(H33:H54)</f>
        <v>0</v>
      </c>
      <c r="I56" s="150"/>
      <c r="J56" s="35"/>
      <c r="K56" s="148"/>
      <c r="L56" s="148" t="s">
        <v>290</v>
      </c>
      <c r="M56" s="149"/>
      <c r="N56" s="149">
        <f>SUM(N33:N54)</f>
        <v>0</v>
      </c>
      <c r="O56" s="150"/>
      <c r="P56" s="35"/>
      <c r="Q56" s="148"/>
      <c r="R56" s="148" t="s">
        <v>290</v>
      </c>
      <c r="S56" s="149"/>
      <c r="T56" s="149">
        <f>SUM(T33:T54)</f>
        <v>0</v>
      </c>
      <c r="U56" s="150"/>
      <c r="V56" s="35"/>
      <c r="W56" s="148"/>
      <c r="X56" s="148" t="s">
        <v>290</v>
      </c>
      <c r="Y56" s="149"/>
      <c r="Z56" s="149">
        <f>SUM(Z33:Z54)</f>
        <v>0</v>
      </c>
      <c r="AA56" s="150"/>
      <c r="AB56" s="35"/>
      <c r="AC56" s="148"/>
      <c r="AD56" s="148" t="s">
        <v>290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340</v>
      </c>
      <c r="C57" s="45">
        <f>SUM(H57,N57,T57,Z57,AF57,AL57)</f>
        <v>0</v>
      </c>
      <c r="D57" s="46"/>
      <c r="E57" s="165"/>
      <c r="F57" s="165" t="s">
        <v>290</v>
      </c>
      <c r="G57" s="166">
        <f>SUM(G31,G55)</f>
        <v>18410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290</v>
      </c>
      <c r="S57" s="166">
        <f>SUM(S31,S55)</f>
        <v>3150</v>
      </c>
      <c r="T57" s="166">
        <f>SUM(T56,T32)</f>
        <v>0</v>
      </c>
      <c r="U57" s="48"/>
      <c r="V57" s="46"/>
      <c r="W57" s="165"/>
      <c r="X57" s="165"/>
      <c r="Y57" s="166">
        <f>SUM(Y31,Y55)</f>
        <v>6090</v>
      </c>
      <c r="Z57" s="166">
        <f>SUM(Z56,Z32)</f>
        <v>0</v>
      </c>
      <c r="AA57" s="48"/>
      <c r="AB57" s="46"/>
      <c r="AC57" s="165"/>
      <c r="AD57" s="165" t="s">
        <v>290</v>
      </c>
      <c r="AE57" s="166">
        <f>SUM(AE31,AE55)</f>
        <v>1420</v>
      </c>
      <c r="AF57" s="166">
        <f>SUM(AF56,AF32)</f>
        <v>0</v>
      </c>
      <c r="AG57" s="49"/>
      <c r="AH57" s="46"/>
      <c r="AI57" s="47"/>
      <c r="AJ57" s="47"/>
      <c r="AK57" s="166">
        <f>SUM(AK31,AK55)</f>
        <v>9030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290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290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290</v>
      </c>
      <c r="AE58" s="89"/>
      <c r="AF58" s="89"/>
      <c r="AG58" s="89"/>
      <c r="AH58" s="88"/>
      <c r="AI58" s="89"/>
      <c r="AJ58" s="89"/>
      <c r="AK58" s="89"/>
      <c r="AL58" s="89"/>
      <c r="AM58" s="112" t="s">
        <v>341</v>
      </c>
    </row>
    <row r="59" spans="2:39" ht="15" customHeight="1">
      <c r="B59" s="90" t="s">
        <v>342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5" t="s">
        <v>344</v>
      </c>
      <c r="AI62" s="465"/>
      <c r="AJ62" s="465"/>
      <c r="AK62" s="465"/>
      <c r="AL62" s="465"/>
      <c r="AM62" s="466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7" t="s">
        <v>345</v>
      </c>
      <c r="AI63" s="467"/>
      <c r="AJ63" s="467"/>
      <c r="AK63" s="467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7" t="s">
        <v>346</v>
      </c>
      <c r="AI64" s="467"/>
      <c r="AJ64" s="467"/>
      <c r="AK64" s="467"/>
      <c r="AL64" s="467"/>
      <c r="AM64" s="468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9" t="s">
        <v>347</v>
      </c>
      <c r="AI65" s="469"/>
      <c r="AJ65" s="469"/>
      <c r="AK65" s="469"/>
      <c r="AL65" s="469"/>
      <c r="AM65" s="470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348</v>
      </c>
      <c r="D67" s="97" t="s">
        <v>1070</v>
      </c>
      <c r="F67" s="58"/>
      <c r="H67" s="217"/>
      <c r="I67" s="217"/>
      <c r="J67" s="222"/>
      <c r="N67" s="217"/>
      <c r="O67" s="213"/>
      <c r="P67" s="213"/>
      <c r="Q67" s="213"/>
      <c r="R67" s="213"/>
      <c r="S67" s="213"/>
      <c r="AB67" s="97"/>
      <c r="AC67" s="213"/>
      <c r="AD67" s="213"/>
      <c r="AE67" s="213"/>
      <c r="AM67" s="352"/>
    </row>
    <row r="68" spans="2:39" ht="15.75" customHeight="1">
      <c r="D68" s="213"/>
      <c r="O68" s="213"/>
      <c r="P68" s="213"/>
      <c r="Q68" s="375"/>
      <c r="R68" s="375"/>
      <c r="S68" s="375"/>
      <c r="T68" s="375"/>
      <c r="U68" s="375"/>
      <c r="V68" s="375"/>
      <c r="W68" s="375"/>
      <c r="X68" s="375"/>
      <c r="Y68" s="375"/>
      <c r="AB68" s="97"/>
      <c r="AC68" s="375"/>
      <c r="AD68" s="375"/>
      <c r="AE68" s="375"/>
      <c r="AF68" s="375"/>
      <c r="AG68" s="375"/>
      <c r="AH68" s="375"/>
      <c r="AI68" s="375"/>
      <c r="AJ68" s="375"/>
      <c r="AK68" s="375"/>
    </row>
    <row r="69" spans="2:39" ht="15.75" customHeight="1">
      <c r="D69" s="213"/>
      <c r="O69" s="97"/>
      <c r="P69" s="213"/>
      <c r="Q69" s="375"/>
      <c r="R69" s="375"/>
      <c r="S69" s="375"/>
      <c r="T69" s="375"/>
      <c r="U69" s="375"/>
      <c r="V69" s="375"/>
      <c r="W69" s="375"/>
      <c r="AB69" s="97"/>
      <c r="AC69" s="375"/>
      <c r="AD69" s="375"/>
      <c r="AE69" s="375"/>
      <c r="AF69" s="375"/>
      <c r="AG69" s="375"/>
      <c r="AH69" s="375"/>
      <c r="AI69" s="375"/>
    </row>
    <row r="70" spans="2:39" ht="15.95" customHeight="1">
      <c r="D70" s="213"/>
      <c r="L70" s="217"/>
      <c r="M70" s="217"/>
      <c r="O70" s="375"/>
      <c r="P70" s="97"/>
      <c r="Q70" s="375"/>
      <c r="R70" s="375"/>
      <c r="S70" s="375"/>
      <c r="T70" s="375"/>
      <c r="U70" s="375"/>
      <c r="V70" s="375"/>
      <c r="W70" s="375"/>
      <c r="AB70" s="501"/>
      <c r="AC70" s="501"/>
      <c r="AD70" s="501"/>
      <c r="AE70" s="501"/>
      <c r="AF70" s="501"/>
      <c r="AG70" s="501"/>
      <c r="AH70" s="501"/>
      <c r="AI70" s="501"/>
      <c r="AJ70" s="501"/>
      <c r="AK70" s="501"/>
    </row>
    <row r="71" spans="2:39" ht="15.95" customHeight="1"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AL71" s="217"/>
    </row>
    <row r="72" spans="2:39" ht="15.95" customHeight="1">
      <c r="R72" s="61" t="s">
        <v>290</v>
      </c>
      <c r="AB72" s="213"/>
      <c r="AD72" s="61" t="s">
        <v>290</v>
      </c>
    </row>
    <row r="73" spans="2:39" ht="15.95" customHeight="1">
      <c r="R73" s="61" t="s">
        <v>290</v>
      </c>
      <c r="AB73" s="213"/>
      <c r="AD73" s="61" t="s">
        <v>290</v>
      </c>
    </row>
    <row r="74" spans="2:39" ht="15.95" customHeight="1">
      <c r="F74" s="61" t="s">
        <v>290</v>
      </c>
      <c r="R74" s="61" t="s">
        <v>290</v>
      </c>
      <c r="AD74" s="61" t="s">
        <v>290</v>
      </c>
    </row>
    <row r="75" spans="2:39" ht="15.95" customHeight="1">
      <c r="F75" s="61" t="s">
        <v>290</v>
      </c>
      <c r="R75" s="61" t="s">
        <v>290</v>
      </c>
      <c r="AD75" s="61" t="s">
        <v>290</v>
      </c>
    </row>
    <row r="76" spans="2:39" ht="15.95" customHeight="1">
      <c r="F76" s="61" t="s">
        <v>290</v>
      </c>
      <c r="R76" s="61" t="s">
        <v>290</v>
      </c>
      <c r="AC76" s="97"/>
      <c r="AD76" s="61" t="s">
        <v>290</v>
      </c>
    </row>
    <row r="77" spans="2:39" ht="15.95" customHeight="1">
      <c r="F77" s="61" t="s">
        <v>290</v>
      </c>
      <c r="R77" s="61" t="s">
        <v>290</v>
      </c>
      <c r="AC77" s="97"/>
      <c r="AD77" s="61" t="s">
        <v>290</v>
      </c>
    </row>
    <row r="78" spans="2:39" ht="15.95" customHeight="1">
      <c r="F78" s="61" t="s">
        <v>290</v>
      </c>
      <c r="R78" s="61" t="s">
        <v>290</v>
      </c>
      <c r="AD78" s="61" t="s">
        <v>290</v>
      </c>
    </row>
    <row r="79" spans="2:39" ht="15.95" customHeight="1">
      <c r="F79" s="61" t="s">
        <v>290</v>
      </c>
      <c r="R79" s="61" t="s">
        <v>290</v>
      </c>
      <c r="AD79" s="61" t="s">
        <v>290</v>
      </c>
    </row>
    <row r="80" spans="2:39" ht="15.95" customHeight="1">
      <c r="F80" s="61" t="s">
        <v>290</v>
      </c>
      <c r="R80" s="61" t="s">
        <v>290</v>
      </c>
      <c r="AD80" s="61" t="s">
        <v>290</v>
      </c>
    </row>
    <row r="81" spans="6:30" ht="15.95" customHeight="1">
      <c r="F81" s="61" t="s">
        <v>290</v>
      </c>
      <c r="R81" s="61" t="s">
        <v>290</v>
      </c>
      <c r="AD81" s="61" t="s">
        <v>290</v>
      </c>
    </row>
    <row r="82" spans="6:30" ht="15.95" customHeight="1">
      <c r="F82" s="61" t="s">
        <v>290</v>
      </c>
      <c r="R82" s="61" t="s">
        <v>290</v>
      </c>
      <c r="AD82" s="61" t="s">
        <v>290</v>
      </c>
    </row>
    <row r="83" spans="6:30" ht="15.95" customHeight="1">
      <c r="F83" s="61" t="s">
        <v>290</v>
      </c>
      <c r="R83" s="61" t="s">
        <v>290</v>
      </c>
      <c r="AD83" s="61" t="s">
        <v>290</v>
      </c>
    </row>
    <row r="84" spans="6:30" ht="15.95" customHeight="1">
      <c r="F84" s="61" t="s">
        <v>290</v>
      </c>
      <c r="R84" s="61" t="s">
        <v>290</v>
      </c>
      <c r="AD84" s="61" t="s">
        <v>290</v>
      </c>
    </row>
    <row r="85" spans="6:30" ht="15.95" customHeight="1">
      <c r="F85" s="61" t="s">
        <v>290</v>
      </c>
      <c r="R85" s="61" t="s">
        <v>290</v>
      </c>
      <c r="AD85" s="61" t="s">
        <v>290</v>
      </c>
    </row>
    <row r="86" spans="6:30" ht="15.95" customHeight="1">
      <c r="F86" s="61" t="s">
        <v>290</v>
      </c>
      <c r="R86" s="61" t="s">
        <v>290</v>
      </c>
      <c r="AD86" s="61" t="s">
        <v>290</v>
      </c>
    </row>
    <row r="87" spans="6:30" ht="15.95" customHeight="1">
      <c r="F87" s="61" t="s">
        <v>290</v>
      </c>
      <c r="R87" s="61" t="s">
        <v>290</v>
      </c>
      <c r="AD87" s="61" t="s">
        <v>290</v>
      </c>
    </row>
    <row r="88" spans="6:30" ht="15.95" customHeight="1">
      <c r="F88" s="61" t="s">
        <v>290</v>
      </c>
      <c r="R88" s="61" t="s">
        <v>290</v>
      </c>
      <c r="AD88" s="61" t="s">
        <v>290</v>
      </c>
    </row>
    <row r="89" spans="6:30" ht="15.95" customHeight="1">
      <c r="F89" s="61" t="s">
        <v>290</v>
      </c>
      <c r="R89" s="61" t="s">
        <v>290</v>
      </c>
      <c r="AD89" s="61" t="s">
        <v>290</v>
      </c>
    </row>
    <row r="90" spans="6:30" ht="15.95" customHeight="1">
      <c r="F90" s="61" t="s">
        <v>290</v>
      </c>
      <c r="R90" s="61" t="s">
        <v>290</v>
      </c>
      <c r="AD90" s="61" t="s">
        <v>290</v>
      </c>
    </row>
    <row r="91" spans="6:30" ht="15.95" customHeight="1">
      <c r="F91" s="61" t="s">
        <v>290</v>
      </c>
      <c r="R91" s="61" t="s">
        <v>290</v>
      </c>
      <c r="AD91" s="61" t="s">
        <v>290</v>
      </c>
    </row>
    <row r="92" spans="6:30" ht="15.95" customHeight="1">
      <c r="F92" s="61" t="s">
        <v>290</v>
      </c>
      <c r="R92" s="61" t="s">
        <v>290</v>
      </c>
      <c r="AD92" s="61" t="s">
        <v>290</v>
      </c>
    </row>
    <row r="93" spans="6:30" ht="15.95" customHeight="1">
      <c r="F93" s="61" t="s">
        <v>290</v>
      </c>
      <c r="R93" s="61" t="s">
        <v>290</v>
      </c>
      <c r="AD93" s="61" t="s">
        <v>290</v>
      </c>
    </row>
    <row r="94" spans="6:30" ht="15.95" customHeight="1">
      <c r="F94" s="61" t="s">
        <v>290</v>
      </c>
      <c r="R94" s="61" t="s">
        <v>290</v>
      </c>
      <c r="AD94" s="61" t="s">
        <v>290</v>
      </c>
    </row>
    <row r="95" spans="6:30" ht="15.95" customHeight="1">
      <c r="F95" s="61" t="s">
        <v>290</v>
      </c>
      <c r="R95" s="61" t="s">
        <v>290</v>
      </c>
      <c r="AD95" s="61" t="s">
        <v>290</v>
      </c>
    </row>
    <row r="96" spans="6:30" ht="15.95" customHeight="1">
      <c r="F96" s="61" t="s">
        <v>290</v>
      </c>
      <c r="R96" s="61" t="s">
        <v>290</v>
      </c>
      <c r="AD96" s="61" t="s">
        <v>290</v>
      </c>
    </row>
    <row r="97" spans="6:30" ht="15.95" customHeight="1">
      <c r="F97" s="61" t="s">
        <v>290</v>
      </c>
      <c r="R97" s="61" t="s">
        <v>290</v>
      </c>
      <c r="AD97" s="61" t="s">
        <v>290</v>
      </c>
    </row>
    <row r="98" spans="6:30" ht="15.95" customHeight="1">
      <c r="F98" s="61" t="s">
        <v>290</v>
      </c>
      <c r="R98" s="61" t="s">
        <v>290</v>
      </c>
      <c r="AD98" s="61" t="s">
        <v>290</v>
      </c>
    </row>
    <row r="99" spans="6:30" ht="15.95" customHeight="1">
      <c r="F99" s="61" t="s">
        <v>290</v>
      </c>
      <c r="R99" s="61" t="s">
        <v>290</v>
      </c>
      <c r="AD99" s="61" t="s">
        <v>290</v>
      </c>
    </row>
    <row r="100" spans="6:30" ht="15.95" customHeight="1">
      <c r="F100" s="61" t="s">
        <v>290</v>
      </c>
      <c r="R100" s="61" t="s">
        <v>290</v>
      </c>
      <c r="AD100" s="61" t="s">
        <v>290</v>
      </c>
    </row>
    <row r="101" spans="6:30" ht="15.95" customHeight="1">
      <c r="F101" s="61" t="s">
        <v>290</v>
      </c>
      <c r="R101" s="61" t="s">
        <v>290</v>
      </c>
      <c r="AD101" s="61" t="s">
        <v>290</v>
      </c>
    </row>
    <row r="102" spans="6:30" ht="15.95" customHeight="1">
      <c r="F102" s="61" t="s">
        <v>290</v>
      </c>
      <c r="R102" s="61" t="s">
        <v>290</v>
      </c>
      <c r="AD102" s="61" t="s">
        <v>290</v>
      </c>
    </row>
    <row r="103" spans="6:30" ht="15.95" customHeight="1">
      <c r="F103" s="61" t="s">
        <v>290</v>
      </c>
      <c r="R103" s="61" t="s">
        <v>290</v>
      </c>
      <c r="AD103" s="61" t="s">
        <v>290</v>
      </c>
    </row>
    <row r="104" spans="6:30" ht="15.95" customHeight="1">
      <c r="F104" s="61" t="s">
        <v>290</v>
      </c>
      <c r="R104" s="61" t="s">
        <v>290</v>
      </c>
      <c r="AD104" s="61" t="s">
        <v>290</v>
      </c>
    </row>
    <row r="105" spans="6:30" ht="15.95" customHeight="1">
      <c r="F105" s="61" t="s">
        <v>290</v>
      </c>
      <c r="R105" s="61" t="s">
        <v>290</v>
      </c>
      <c r="AD105" s="61" t="s">
        <v>290</v>
      </c>
    </row>
    <row r="106" spans="6:30" ht="15.95" customHeight="1">
      <c r="F106" s="61" t="s">
        <v>290</v>
      </c>
      <c r="R106" s="61" t="s">
        <v>290</v>
      </c>
      <c r="AD106" s="61" t="s">
        <v>290</v>
      </c>
    </row>
    <row r="107" spans="6:30" ht="15.95" customHeight="1">
      <c r="F107" s="61" t="s">
        <v>290</v>
      </c>
      <c r="R107" s="61" t="s">
        <v>290</v>
      </c>
      <c r="AD107" s="61" t="s">
        <v>290</v>
      </c>
    </row>
    <row r="108" spans="6:30" ht="15.95" customHeight="1">
      <c r="F108" s="61" t="s">
        <v>290</v>
      </c>
      <c r="R108" s="61" t="s">
        <v>290</v>
      </c>
      <c r="AD108" s="61" t="s">
        <v>290</v>
      </c>
    </row>
    <row r="109" spans="6:30" ht="15.95" customHeight="1">
      <c r="F109" s="61" t="s">
        <v>290</v>
      </c>
      <c r="R109" s="61" t="s">
        <v>290</v>
      </c>
      <c r="AD109" s="61" t="s">
        <v>290</v>
      </c>
    </row>
    <row r="110" spans="6:30" ht="15.95" customHeight="1">
      <c r="F110" s="61" t="s">
        <v>290</v>
      </c>
      <c r="R110" s="61" t="s">
        <v>290</v>
      </c>
      <c r="AD110" s="61" t="s">
        <v>290</v>
      </c>
    </row>
    <row r="111" spans="6:30" ht="15.95" customHeight="1">
      <c r="F111" s="61" t="s">
        <v>290</v>
      </c>
      <c r="R111" s="61" t="s">
        <v>290</v>
      </c>
      <c r="AD111" s="61" t="s">
        <v>290</v>
      </c>
    </row>
    <row r="112" spans="6:30" ht="15.95" customHeight="1">
      <c r="F112" s="61" t="s">
        <v>290</v>
      </c>
      <c r="R112" s="61" t="s">
        <v>290</v>
      </c>
      <c r="AD112" s="61" t="s">
        <v>290</v>
      </c>
    </row>
    <row r="113" spans="6:30" ht="15.95" customHeight="1">
      <c r="F113" s="61" t="s">
        <v>290</v>
      </c>
      <c r="R113" s="61" t="s">
        <v>290</v>
      </c>
      <c r="AD113" s="61" t="s">
        <v>290</v>
      </c>
    </row>
    <row r="114" spans="6:30" ht="15.95" customHeight="1">
      <c r="F114" s="61" t="s">
        <v>290</v>
      </c>
      <c r="R114" s="61" t="s">
        <v>290</v>
      </c>
      <c r="AD114" s="61" t="s">
        <v>290</v>
      </c>
    </row>
    <row r="115" spans="6:30" ht="15.95" customHeight="1">
      <c r="F115" s="61" t="s">
        <v>290</v>
      </c>
      <c r="R115" s="61" t="s">
        <v>290</v>
      </c>
      <c r="AD115" s="61" t="s">
        <v>290</v>
      </c>
    </row>
    <row r="116" spans="6:30" ht="15.95" customHeight="1">
      <c r="F116" s="61" t="s">
        <v>290</v>
      </c>
      <c r="R116" s="61" t="s">
        <v>290</v>
      </c>
      <c r="AD116" s="61" t="s">
        <v>290</v>
      </c>
    </row>
    <row r="117" spans="6:30" ht="15.95" customHeight="1">
      <c r="F117" s="61" t="s">
        <v>290</v>
      </c>
      <c r="R117" s="61" t="s">
        <v>290</v>
      </c>
      <c r="AD117" s="61" t="s">
        <v>290</v>
      </c>
    </row>
    <row r="118" spans="6:30" ht="15.95" customHeight="1">
      <c r="F118" s="61" t="s">
        <v>290</v>
      </c>
      <c r="R118" s="61" t="s">
        <v>290</v>
      </c>
      <c r="AD118" s="61" t="s">
        <v>290</v>
      </c>
    </row>
    <row r="119" spans="6:30" ht="15.95" customHeight="1">
      <c r="F119" s="61" t="s">
        <v>290</v>
      </c>
      <c r="R119" s="61" t="s">
        <v>290</v>
      </c>
      <c r="AD119" s="61" t="s">
        <v>290</v>
      </c>
    </row>
    <row r="120" spans="6:30" ht="15.95" customHeight="1">
      <c r="F120" s="61" t="s">
        <v>290</v>
      </c>
      <c r="R120" s="61" t="s">
        <v>290</v>
      </c>
      <c r="AD120" s="61" t="s">
        <v>290</v>
      </c>
    </row>
    <row r="121" spans="6:30" ht="15.95" customHeight="1">
      <c r="F121" s="61" t="s">
        <v>290</v>
      </c>
      <c r="R121" s="61" t="s">
        <v>290</v>
      </c>
      <c r="AD121" s="61" t="s">
        <v>290</v>
      </c>
    </row>
    <row r="122" spans="6:30" ht="15.95" customHeight="1">
      <c r="F122" s="61" t="s">
        <v>290</v>
      </c>
      <c r="R122" s="61" t="s">
        <v>290</v>
      </c>
      <c r="AD122" s="61" t="s">
        <v>290</v>
      </c>
    </row>
    <row r="123" spans="6:30" ht="15.95" customHeight="1">
      <c r="F123" s="61" t="s">
        <v>290</v>
      </c>
      <c r="R123" s="61" t="s">
        <v>290</v>
      </c>
      <c r="AD123" s="61" t="s">
        <v>290</v>
      </c>
    </row>
    <row r="124" spans="6:30" ht="15.95" customHeight="1">
      <c r="F124" s="61" t="s">
        <v>290</v>
      </c>
      <c r="R124" s="61" t="s">
        <v>290</v>
      </c>
      <c r="AD124" s="61" t="s">
        <v>290</v>
      </c>
    </row>
    <row r="125" spans="6:30" ht="15.95" customHeight="1">
      <c r="F125" s="61" t="s">
        <v>290</v>
      </c>
      <c r="R125" s="61" t="s">
        <v>290</v>
      </c>
      <c r="AD125" s="61" t="s">
        <v>290</v>
      </c>
    </row>
    <row r="126" spans="6:30" ht="15.95" customHeight="1">
      <c r="F126" s="61" t="s">
        <v>290</v>
      </c>
      <c r="R126" s="61" t="s">
        <v>290</v>
      </c>
      <c r="AD126" s="61" t="s">
        <v>290</v>
      </c>
    </row>
    <row r="127" spans="6:30" ht="15.95" customHeight="1">
      <c r="F127" s="61" t="s">
        <v>290</v>
      </c>
      <c r="R127" s="61" t="s">
        <v>290</v>
      </c>
      <c r="AD127" s="61" t="s">
        <v>290</v>
      </c>
    </row>
    <row r="128" spans="6:30" ht="15.95" customHeight="1">
      <c r="F128" s="61" t="s">
        <v>290</v>
      </c>
      <c r="R128" s="61" t="s">
        <v>290</v>
      </c>
      <c r="AD128" s="61" t="s">
        <v>290</v>
      </c>
    </row>
    <row r="129" spans="6:30" ht="15.95" customHeight="1">
      <c r="F129" s="61" t="s">
        <v>290</v>
      </c>
      <c r="R129" s="61" t="s">
        <v>290</v>
      </c>
      <c r="AD129" s="61" t="s">
        <v>290</v>
      </c>
    </row>
    <row r="130" spans="6:30" ht="15.95" customHeight="1">
      <c r="F130" s="61" t="s">
        <v>290</v>
      </c>
      <c r="R130" s="61" t="s">
        <v>290</v>
      </c>
      <c r="AD130" s="61" t="s">
        <v>290</v>
      </c>
    </row>
    <row r="131" spans="6:30" ht="15.95" customHeight="1">
      <c r="F131" s="61" t="s">
        <v>290</v>
      </c>
      <c r="R131" s="61" t="s">
        <v>290</v>
      </c>
      <c r="AD131" s="61" t="s">
        <v>290</v>
      </c>
    </row>
    <row r="132" spans="6:30" ht="15.95" customHeight="1">
      <c r="F132" s="61" t="s">
        <v>290</v>
      </c>
      <c r="R132" s="61" t="s">
        <v>290</v>
      </c>
      <c r="AD132" s="61" t="s">
        <v>290</v>
      </c>
    </row>
    <row r="133" spans="6:30" ht="15.95" customHeight="1">
      <c r="F133" s="61" t="s">
        <v>290</v>
      </c>
      <c r="R133" s="61" t="s">
        <v>290</v>
      </c>
      <c r="AD133" s="61" t="s">
        <v>290</v>
      </c>
    </row>
    <row r="134" spans="6:30" ht="15.95" customHeight="1">
      <c r="F134" s="61" t="s">
        <v>290</v>
      </c>
      <c r="R134" s="61" t="s">
        <v>290</v>
      </c>
      <c r="AD134" s="61" t="s">
        <v>290</v>
      </c>
    </row>
    <row r="135" spans="6:30" ht="15.95" customHeight="1">
      <c r="F135" s="61" t="s">
        <v>290</v>
      </c>
      <c r="R135" s="61" t="s">
        <v>290</v>
      </c>
      <c r="AD135" s="61" t="s">
        <v>290</v>
      </c>
    </row>
    <row r="136" spans="6:30" ht="15.95" customHeight="1">
      <c r="F136" s="61" t="s">
        <v>290</v>
      </c>
      <c r="R136" s="61" t="s">
        <v>290</v>
      </c>
      <c r="AD136" s="61" t="s">
        <v>290</v>
      </c>
    </row>
    <row r="137" spans="6:30" ht="15.95" customHeight="1">
      <c r="F137" s="61" t="s">
        <v>290</v>
      </c>
      <c r="R137" s="61" t="s">
        <v>290</v>
      </c>
      <c r="AD137" s="61" t="s">
        <v>290</v>
      </c>
    </row>
    <row r="138" spans="6:30" ht="15.95" customHeight="1">
      <c r="F138" s="61" t="s">
        <v>290</v>
      </c>
      <c r="R138" s="61" t="s">
        <v>290</v>
      </c>
      <c r="AD138" s="61" t="s">
        <v>290</v>
      </c>
    </row>
    <row r="139" spans="6:30" ht="15.95" customHeight="1">
      <c r="F139" s="61" t="s">
        <v>290</v>
      </c>
      <c r="R139" s="61" t="s">
        <v>290</v>
      </c>
      <c r="AD139" s="61" t="s">
        <v>290</v>
      </c>
    </row>
    <row r="140" spans="6:30" ht="15.95" customHeight="1">
      <c r="F140" s="61" t="s">
        <v>290</v>
      </c>
      <c r="R140" s="61" t="s">
        <v>290</v>
      </c>
      <c r="AD140" s="61" t="s">
        <v>290</v>
      </c>
    </row>
    <row r="141" spans="6:30" ht="15.95" customHeight="1">
      <c r="F141" s="61" t="s">
        <v>290</v>
      </c>
      <c r="R141" s="61" t="s">
        <v>290</v>
      </c>
      <c r="AD141" s="61" t="s">
        <v>290</v>
      </c>
    </row>
    <row r="142" spans="6:30" ht="15.95" customHeight="1">
      <c r="F142" s="61" t="s">
        <v>290</v>
      </c>
      <c r="R142" s="61" t="s">
        <v>290</v>
      </c>
      <c r="AD142" s="61" t="s">
        <v>290</v>
      </c>
    </row>
    <row r="143" spans="6:30" ht="15.95" customHeight="1">
      <c r="F143" s="61" t="s">
        <v>290</v>
      </c>
      <c r="R143" s="61" t="s">
        <v>290</v>
      </c>
      <c r="AD143" s="61" t="s">
        <v>290</v>
      </c>
    </row>
    <row r="144" spans="6:30" ht="15.95" customHeight="1">
      <c r="F144" s="61" t="s">
        <v>290</v>
      </c>
      <c r="R144" s="61" t="s">
        <v>290</v>
      </c>
      <c r="AD144" s="61" t="s">
        <v>290</v>
      </c>
    </row>
    <row r="145" spans="6:30" ht="15.95" customHeight="1">
      <c r="F145" s="61" t="s">
        <v>290</v>
      </c>
      <c r="R145" s="61" t="s">
        <v>290</v>
      </c>
      <c r="AD145" s="61" t="s">
        <v>290</v>
      </c>
    </row>
    <row r="146" spans="6:30" ht="15.95" customHeight="1">
      <c r="F146" s="61" t="s">
        <v>290</v>
      </c>
      <c r="R146" s="61" t="s">
        <v>290</v>
      </c>
      <c r="AD146" s="61" t="s">
        <v>290</v>
      </c>
    </row>
    <row r="147" spans="6:30" ht="15.95" customHeight="1">
      <c r="F147" s="61" t="s">
        <v>290</v>
      </c>
      <c r="R147" s="61" t="s">
        <v>290</v>
      </c>
      <c r="AD147" s="61" t="s">
        <v>290</v>
      </c>
    </row>
    <row r="148" spans="6:30" ht="15.95" customHeight="1">
      <c r="F148" s="61" t="s">
        <v>290</v>
      </c>
      <c r="R148" s="61" t="s">
        <v>290</v>
      </c>
      <c r="AD148" s="61" t="s">
        <v>290</v>
      </c>
    </row>
    <row r="149" spans="6:30" ht="15.95" customHeight="1">
      <c r="F149" s="61" t="s">
        <v>290</v>
      </c>
      <c r="R149" s="61" t="s">
        <v>290</v>
      </c>
      <c r="AD149" s="61" t="s">
        <v>290</v>
      </c>
    </row>
    <row r="150" spans="6:30" ht="15.95" customHeight="1">
      <c r="F150" s="61" t="s">
        <v>290</v>
      </c>
      <c r="R150" s="61" t="s">
        <v>290</v>
      </c>
      <c r="AD150" s="61" t="s">
        <v>290</v>
      </c>
    </row>
    <row r="151" spans="6:30" ht="15.95" customHeight="1">
      <c r="F151" s="61" t="s">
        <v>290</v>
      </c>
      <c r="R151" s="61" t="s">
        <v>290</v>
      </c>
      <c r="AD151" s="61" t="s">
        <v>290</v>
      </c>
    </row>
    <row r="152" spans="6:30" ht="15.95" customHeight="1">
      <c r="F152" s="61" t="s">
        <v>290</v>
      </c>
      <c r="R152" s="61" t="s">
        <v>290</v>
      </c>
      <c r="AD152" s="61" t="s">
        <v>290</v>
      </c>
    </row>
    <row r="153" spans="6:30" ht="15.95" customHeight="1">
      <c r="F153" s="61" t="s">
        <v>290</v>
      </c>
      <c r="R153" s="61" t="s">
        <v>290</v>
      </c>
      <c r="AD153" s="61" t="s">
        <v>290</v>
      </c>
    </row>
    <row r="154" spans="6:30" ht="15.95" customHeight="1">
      <c r="F154" s="61" t="s">
        <v>290</v>
      </c>
      <c r="R154" s="61" t="s">
        <v>290</v>
      </c>
      <c r="AD154" s="61" t="s">
        <v>290</v>
      </c>
    </row>
    <row r="155" spans="6:30" ht="15.95" customHeight="1">
      <c r="F155" s="61" t="s">
        <v>290</v>
      </c>
      <c r="R155" s="61" t="s">
        <v>290</v>
      </c>
      <c r="AD155" s="61" t="s">
        <v>290</v>
      </c>
    </row>
    <row r="156" spans="6:30" ht="15.95" customHeight="1">
      <c r="F156" s="61" t="s">
        <v>290</v>
      </c>
      <c r="R156" s="61" t="s">
        <v>290</v>
      </c>
      <c r="AD156" s="61" t="s">
        <v>290</v>
      </c>
    </row>
    <row r="157" spans="6:30" ht="15.95" customHeight="1">
      <c r="F157" s="61" t="s">
        <v>290</v>
      </c>
      <c r="R157" s="61" t="s">
        <v>290</v>
      </c>
      <c r="AD157" s="61" t="s">
        <v>290</v>
      </c>
    </row>
    <row r="158" spans="6:30" ht="15.95" customHeight="1">
      <c r="F158" s="61" t="s">
        <v>290</v>
      </c>
      <c r="R158" s="61" t="s">
        <v>290</v>
      </c>
      <c r="AD158" s="61" t="s">
        <v>290</v>
      </c>
    </row>
    <row r="159" spans="6:30" ht="15.95" customHeight="1">
      <c r="F159" s="61" t="s">
        <v>290</v>
      </c>
      <c r="R159" s="61" t="s">
        <v>290</v>
      </c>
      <c r="AD159" s="61" t="s">
        <v>290</v>
      </c>
    </row>
    <row r="160" spans="6:30" ht="15.95" customHeight="1">
      <c r="F160" s="61" t="s">
        <v>290</v>
      </c>
      <c r="R160" s="61" t="s">
        <v>290</v>
      </c>
      <c r="AD160" s="61" t="s">
        <v>290</v>
      </c>
    </row>
    <row r="161" spans="6:30" ht="15.95" customHeight="1">
      <c r="F161" s="61" t="s">
        <v>290</v>
      </c>
      <c r="R161" s="61" t="s">
        <v>290</v>
      </c>
      <c r="AD161" s="61" t="s">
        <v>290</v>
      </c>
    </row>
    <row r="162" spans="6:30" ht="15.95" customHeight="1">
      <c r="F162" s="61" t="s">
        <v>290</v>
      </c>
      <c r="R162" s="61" t="s">
        <v>290</v>
      </c>
      <c r="AD162" s="61" t="s">
        <v>290</v>
      </c>
    </row>
    <row r="163" spans="6:30" ht="15.95" customHeight="1">
      <c r="F163" s="61" t="s">
        <v>290</v>
      </c>
      <c r="R163" s="61" t="s">
        <v>290</v>
      </c>
      <c r="AD163" s="61" t="s">
        <v>290</v>
      </c>
    </row>
    <row r="164" spans="6:30" ht="15.95" customHeight="1">
      <c r="F164" s="61" t="s">
        <v>290</v>
      </c>
      <c r="R164" s="61" t="s">
        <v>290</v>
      </c>
      <c r="AD164" s="61" t="s">
        <v>290</v>
      </c>
    </row>
    <row r="165" spans="6:30" ht="15.95" customHeight="1">
      <c r="F165" s="61" t="s">
        <v>290</v>
      </c>
      <c r="R165" s="61" t="s">
        <v>290</v>
      </c>
      <c r="AD165" s="61" t="s">
        <v>290</v>
      </c>
    </row>
    <row r="166" spans="6:30" ht="15.95" customHeight="1">
      <c r="F166" s="61" t="s">
        <v>290</v>
      </c>
      <c r="R166" s="61" t="s">
        <v>290</v>
      </c>
      <c r="AD166" s="61" t="s">
        <v>290</v>
      </c>
    </row>
    <row r="167" spans="6:30" ht="15.95" customHeight="1">
      <c r="F167" s="61" t="s">
        <v>290</v>
      </c>
      <c r="R167" s="61" t="s">
        <v>290</v>
      </c>
      <c r="AD167" s="61" t="s">
        <v>290</v>
      </c>
    </row>
    <row r="168" spans="6:30" ht="15.95" customHeight="1">
      <c r="F168" s="61" t="s">
        <v>290</v>
      </c>
      <c r="R168" s="61" t="s">
        <v>290</v>
      </c>
      <c r="AD168" s="61" t="s">
        <v>290</v>
      </c>
    </row>
    <row r="169" spans="6:30" ht="15.95" customHeight="1">
      <c r="F169" s="61" t="s">
        <v>290</v>
      </c>
      <c r="R169" s="61" t="s">
        <v>290</v>
      </c>
      <c r="AD169" s="61" t="s">
        <v>290</v>
      </c>
    </row>
    <row r="170" spans="6:30" ht="15.95" customHeight="1">
      <c r="F170" s="61" t="s">
        <v>290</v>
      </c>
      <c r="R170" s="61" t="s">
        <v>290</v>
      </c>
      <c r="AD170" s="61" t="s">
        <v>290</v>
      </c>
    </row>
    <row r="171" spans="6:30" ht="15.95" customHeight="1">
      <c r="F171" s="61" t="s">
        <v>290</v>
      </c>
      <c r="R171" s="61" t="s">
        <v>290</v>
      </c>
      <c r="AD171" s="61" t="s">
        <v>290</v>
      </c>
    </row>
    <row r="172" spans="6:30" ht="15.95" customHeight="1">
      <c r="F172" s="61" t="s">
        <v>290</v>
      </c>
      <c r="R172" s="61" t="s">
        <v>290</v>
      </c>
      <c r="AD172" s="61" t="s">
        <v>290</v>
      </c>
    </row>
    <row r="173" spans="6:30" ht="15.95" customHeight="1">
      <c r="F173" s="61" t="s">
        <v>290</v>
      </c>
      <c r="R173" s="61" t="s">
        <v>290</v>
      </c>
      <c r="AD173" s="61" t="s">
        <v>290</v>
      </c>
    </row>
    <row r="174" spans="6:30" ht="15.95" customHeight="1">
      <c r="F174" s="61" t="s">
        <v>290</v>
      </c>
      <c r="R174" s="61" t="s">
        <v>290</v>
      </c>
      <c r="AD174" s="61" t="s">
        <v>290</v>
      </c>
    </row>
    <row r="175" spans="6:30" ht="15.95" customHeight="1">
      <c r="F175" s="61" t="s">
        <v>290</v>
      </c>
      <c r="R175" s="61" t="s">
        <v>290</v>
      </c>
      <c r="AD175" s="61" t="s">
        <v>290</v>
      </c>
    </row>
    <row r="176" spans="6:30" ht="15.95" customHeight="1">
      <c r="F176" s="61" t="s">
        <v>290</v>
      </c>
      <c r="R176" s="61" t="s">
        <v>290</v>
      </c>
      <c r="AD176" s="61" t="s">
        <v>290</v>
      </c>
    </row>
    <row r="177" spans="6:30" ht="15.95" customHeight="1">
      <c r="F177" s="61" t="s">
        <v>290</v>
      </c>
      <c r="R177" s="61" t="s">
        <v>290</v>
      </c>
      <c r="AD177" s="61" t="s">
        <v>290</v>
      </c>
    </row>
    <row r="178" spans="6:30" ht="15.95" customHeight="1">
      <c r="F178" s="61" t="s">
        <v>290</v>
      </c>
      <c r="R178" s="61" t="s">
        <v>290</v>
      </c>
      <c r="AD178" s="61" t="s">
        <v>290</v>
      </c>
    </row>
    <row r="179" spans="6:30" ht="15.95" customHeight="1">
      <c r="F179" s="61" t="s">
        <v>290</v>
      </c>
      <c r="R179" s="61" t="s">
        <v>290</v>
      </c>
      <c r="AD179" s="61" t="s">
        <v>290</v>
      </c>
    </row>
    <row r="180" spans="6:30" ht="15.95" customHeight="1">
      <c r="F180" s="61" t="s">
        <v>290</v>
      </c>
      <c r="R180" s="61" t="s">
        <v>290</v>
      </c>
      <c r="AD180" s="61" t="s">
        <v>290</v>
      </c>
    </row>
    <row r="181" spans="6:30" ht="15.95" customHeight="1">
      <c r="F181" s="61" t="s">
        <v>290</v>
      </c>
      <c r="R181" s="61" t="s">
        <v>290</v>
      </c>
      <c r="AD181" s="61" t="s">
        <v>290</v>
      </c>
    </row>
    <row r="182" spans="6:30" ht="15.95" customHeight="1">
      <c r="F182" s="61" t="s">
        <v>290</v>
      </c>
      <c r="R182" s="61" t="s">
        <v>290</v>
      </c>
      <c r="AD182" s="61" t="s">
        <v>290</v>
      </c>
    </row>
    <row r="183" spans="6:30" ht="15.95" customHeight="1">
      <c r="F183" s="61" t="s">
        <v>290</v>
      </c>
      <c r="R183" s="61" t="s">
        <v>290</v>
      </c>
      <c r="AD183" s="61" t="s">
        <v>290</v>
      </c>
    </row>
    <row r="184" spans="6:30" ht="15.95" customHeight="1">
      <c r="F184" s="61" t="s">
        <v>290</v>
      </c>
      <c r="R184" s="61" t="s">
        <v>290</v>
      </c>
      <c r="AD184" s="61" t="s">
        <v>290</v>
      </c>
    </row>
    <row r="185" spans="6:30" ht="15.95" customHeight="1">
      <c r="F185" s="61" t="s">
        <v>290</v>
      </c>
      <c r="R185" s="61" t="s">
        <v>290</v>
      </c>
      <c r="AD185" s="61" t="s">
        <v>290</v>
      </c>
    </row>
    <row r="186" spans="6:30" ht="15.95" customHeight="1">
      <c r="F186" s="61" t="s">
        <v>290</v>
      </c>
      <c r="R186" s="61" t="s">
        <v>290</v>
      </c>
      <c r="AD186" s="61" t="s">
        <v>290</v>
      </c>
    </row>
    <row r="187" spans="6:30" ht="15.95" customHeight="1">
      <c r="F187" s="61" t="s">
        <v>290</v>
      </c>
      <c r="R187" s="61" t="s">
        <v>290</v>
      </c>
      <c r="AD187" s="61" t="s">
        <v>290</v>
      </c>
    </row>
    <row r="188" spans="6:30" ht="15.95" customHeight="1">
      <c r="F188" s="61" t="s">
        <v>290</v>
      </c>
      <c r="R188" s="61" t="s">
        <v>290</v>
      </c>
      <c r="AD188" s="61" t="s">
        <v>290</v>
      </c>
    </row>
    <row r="189" spans="6:30" ht="15.95" customHeight="1">
      <c r="F189" s="61" t="s">
        <v>290</v>
      </c>
      <c r="R189" s="61" t="s">
        <v>290</v>
      </c>
      <c r="AD189" s="61" t="s">
        <v>290</v>
      </c>
    </row>
    <row r="190" spans="6:30" ht="15.95" customHeight="1">
      <c r="F190" s="61" t="s">
        <v>290</v>
      </c>
      <c r="R190" s="61" t="s">
        <v>290</v>
      </c>
      <c r="AD190" s="61" t="s">
        <v>290</v>
      </c>
    </row>
    <row r="191" spans="6:30" ht="15.95" customHeight="1">
      <c r="F191" s="61" t="s">
        <v>290</v>
      </c>
      <c r="R191" s="61" t="s">
        <v>290</v>
      </c>
      <c r="AD191" s="61" t="s">
        <v>290</v>
      </c>
    </row>
    <row r="192" spans="6:30" ht="15.95" customHeight="1">
      <c r="F192" s="61" t="s">
        <v>290</v>
      </c>
      <c r="R192" s="61" t="s">
        <v>290</v>
      </c>
      <c r="AD192" s="61" t="s">
        <v>290</v>
      </c>
    </row>
    <row r="193" spans="6:30" ht="15.95" customHeight="1">
      <c r="F193" s="61" t="s">
        <v>290</v>
      </c>
      <c r="R193" s="61" t="s">
        <v>290</v>
      </c>
      <c r="AD193" s="61" t="s">
        <v>290</v>
      </c>
    </row>
    <row r="194" spans="6:30" ht="15.95" customHeight="1">
      <c r="F194" s="61" t="s">
        <v>290</v>
      </c>
      <c r="R194" s="61" t="s">
        <v>290</v>
      </c>
      <c r="AD194" s="61" t="s">
        <v>290</v>
      </c>
    </row>
    <row r="195" spans="6:30" ht="15.95" customHeight="1">
      <c r="F195" s="61" t="s">
        <v>290</v>
      </c>
      <c r="R195" s="61" t="s">
        <v>290</v>
      </c>
      <c r="AD195" s="61" t="s">
        <v>290</v>
      </c>
    </row>
    <row r="196" spans="6:30" ht="15.95" customHeight="1">
      <c r="F196" s="61" t="s">
        <v>290</v>
      </c>
      <c r="R196" s="61" t="s">
        <v>290</v>
      </c>
      <c r="AD196" s="61" t="s">
        <v>290</v>
      </c>
    </row>
    <row r="197" spans="6:30" ht="15.95" customHeight="1">
      <c r="F197" s="61" t="s">
        <v>290</v>
      </c>
      <c r="R197" s="61" t="s">
        <v>290</v>
      </c>
      <c r="AD197" s="61" t="s">
        <v>290</v>
      </c>
    </row>
    <row r="198" spans="6:30" ht="15.95" customHeight="1">
      <c r="F198" s="61" t="s">
        <v>290</v>
      </c>
      <c r="R198" s="61" t="s">
        <v>290</v>
      </c>
      <c r="AD198" s="61" t="s">
        <v>290</v>
      </c>
    </row>
    <row r="199" spans="6:30" ht="15.95" customHeight="1">
      <c r="F199" s="61" t="s">
        <v>290</v>
      </c>
      <c r="R199" s="61" t="s">
        <v>290</v>
      </c>
      <c r="AD199" s="61" t="s">
        <v>290</v>
      </c>
    </row>
    <row r="200" spans="6:30" ht="15.95" customHeight="1">
      <c r="F200" s="61" t="s">
        <v>290</v>
      </c>
      <c r="R200" s="61" t="s">
        <v>290</v>
      </c>
      <c r="AD200" s="61" t="s">
        <v>290</v>
      </c>
    </row>
    <row r="201" spans="6:30" ht="15.95" customHeight="1">
      <c r="F201" s="61" t="s">
        <v>290</v>
      </c>
      <c r="R201" s="61" t="s">
        <v>290</v>
      </c>
      <c r="AD201" s="61" t="s">
        <v>290</v>
      </c>
    </row>
    <row r="202" spans="6:30" ht="15.95" customHeight="1">
      <c r="F202" s="61" t="s">
        <v>290</v>
      </c>
      <c r="R202" s="61" t="s">
        <v>290</v>
      </c>
      <c r="AD202" s="61" t="s">
        <v>290</v>
      </c>
    </row>
    <row r="203" spans="6:30" ht="15.95" customHeight="1">
      <c r="F203" s="61" t="s">
        <v>290</v>
      </c>
      <c r="R203" s="61" t="s">
        <v>290</v>
      </c>
      <c r="AD203" s="61" t="s">
        <v>290</v>
      </c>
    </row>
    <row r="204" spans="6:30" ht="15.95" customHeight="1">
      <c r="F204" s="61" t="s">
        <v>290</v>
      </c>
      <c r="R204" s="61" t="s">
        <v>290</v>
      </c>
      <c r="AD204" s="61" t="s">
        <v>290</v>
      </c>
    </row>
    <row r="205" spans="6:30" ht="15.95" customHeight="1">
      <c r="F205" s="61" t="s">
        <v>290</v>
      </c>
      <c r="R205" s="61" t="s">
        <v>290</v>
      </c>
      <c r="AD205" s="61" t="s">
        <v>290</v>
      </c>
    </row>
    <row r="206" spans="6:30" ht="15.95" customHeight="1">
      <c r="F206" s="61" t="s">
        <v>290</v>
      </c>
      <c r="R206" s="61" t="s">
        <v>290</v>
      </c>
      <c r="AD206" s="61" t="s">
        <v>290</v>
      </c>
    </row>
    <row r="207" spans="6:30" ht="15.95" customHeight="1">
      <c r="F207" s="61" t="s">
        <v>290</v>
      </c>
      <c r="R207" s="61" t="s">
        <v>290</v>
      </c>
      <c r="AD207" s="61" t="s">
        <v>290</v>
      </c>
    </row>
    <row r="208" spans="6:30" ht="15.95" customHeight="1">
      <c r="F208" s="61" t="s">
        <v>290</v>
      </c>
      <c r="R208" s="61" t="s">
        <v>290</v>
      </c>
      <c r="AD208" s="61" t="s">
        <v>290</v>
      </c>
    </row>
    <row r="209" spans="6:30" ht="15.95" customHeight="1">
      <c r="F209" s="61" t="s">
        <v>290</v>
      </c>
      <c r="R209" s="61" t="s">
        <v>290</v>
      </c>
      <c r="AD209" s="61" t="s">
        <v>290</v>
      </c>
    </row>
    <row r="210" spans="6:30" ht="15.95" customHeight="1">
      <c r="F210" s="61" t="s">
        <v>290</v>
      </c>
      <c r="R210" s="61" t="s">
        <v>290</v>
      </c>
      <c r="AD210" s="61" t="s">
        <v>290</v>
      </c>
    </row>
    <row r="211" spans="6:30" ht="15.95" customHeight="1">
      <c r="F211" s="61" t="s">
        <v>290</v>
      </c>
      <c r="R211" s="61" t="s">
        <v>290</v>
      </c>
      <c r="AD211" s="61" t="s">
        <v>290</v>
      </c>
    </row>
    <row r="212" spans="6:30" ht="15.95" customHeight="1">
      <c r="F212" s="61" t="s">
        <v>290</v>
      </c>
      <c r="R212" s="61" t="s">
        <v>290</v>
      </c>
      <c r="AD212" s="61" t="s">
        <v>290</v>
      </c>
    </row>
    <row r="213" spans="6:30" ht="15.95" customHeight="1">
      <c r="F213" s="61" t="s">
        <v>290</v>
      </c>
      <c r="R213" s="61" t="s">
        <v>290</v>
      </c>
      <c r="AD213" s="61" t="s">
        <v>290</v>
      </c>
    </row>
    <row r="214" spans="6:30" ht="15.95" customHeight="1">
      <c r="F214" s="61" t="s">
        <v>290</v>
      </c>
      <c r="R214" s="61" t="s">
        <v>290</v>
      </c>
      <c r="AD214" s="61" t="s">
        <v>290</v>
      </c>
    </row>
    <row r="215" spans="6:30" ht="15.95" customHeight="1">
      <c r="F215" s="61" t="s">
        <v>290</v>
      </c>
      <c r="R215" s="61" t="s">
        <v>290</v>
      </c>
      <c r="AD215" s="61" t="s">
        <v>290</v>
      </c>
    </row>
    <row r="216" spans="6:30" ht="15.95" customHeight="1">
      <c r="F216" s="61" t="s">
        <v>290</v>
      </c>
      <c r="R216" s="61" t="s">
        <v>290</v>
      </c>
      <c r="AD216" s="61" t="s">
        <v>290</v>
      </c>
    </row>
    <row r="217" spans="6:30" ht="15.95" customHeight="1">
      <c r="F217" s="61" t="s">
        <v>290</v>
      </c>
      <c r="R217" s="61" t="s">
        <v>290</v>
      </c>
      <c r="AD217" s="61" t="s">
        <v>290</v>
      </c>
    </row>
    <row r="218" spans="6:30" ht="15.95" customHeight="1">
      <c r="F218" s="61" t="s">
        <v>290</v>
      </c>
      <c r="R218" s="61" t="s">
        <v>290</v>
      </c>
      <c r="AD218" s="61" t="s">
        <v>290</v>
      </c>
    </row>
    <row r="219" spans="6:30" ht="15.95" customHeight="1">
      <c r="F219" s="61" t="s">
        <v>290</v>
      </c>
      <c r="R219" s="61" t="s">
        <v>290</v>
      </c>
      <c r="AD219" s="61" t="s">
        <v>290</v>
      </c>
    </row>
    <row r="220" spans="6:30" ht="15.95" customHeight="1">
      <c r="F220" s="61" t="s">
        <v>290</v>
      </c>
      <c r="R220" s="61" t="s">
        <v>290</v>
      </c>
      <c r="AD220" s="61" t="s">
        <v>290</v>
      </c>
    </row>
    <row r="221" spans="6:30" ht="15.95" customHeight="1">
      <c r="F221" s="61" t="s">
        <v>290</v>
      </c>
      <c r="R221" s="61" t="s">
        <v>290</v>
      </c>
      <c r="AD221" s="61" t="s">
        <v>290</v>
      </c>
    </row>
    <row r="222" spans="6:30" ht="15.95" customHeight="1">
      <c r="F222" s="61" t="s">
        <v>290</v>
      </c>
      <c r="R222" s="61" t="s">
        <v>290</v>
      </c>
      <c r="AD222" s="61" t="s">
        <v>290</v>
      </c>
    </row>
    <row r="223" spans="6:30" ht="15.95" customHeight="1">
      <c r="F223" s="61" t="s">
        <v>290</v>
      </c>
      <c r="R223" s="61" t="s">
        <v>290</v>
      </c>
      <c r="AD223" s="61" t="s">
        <v>290</v>
      </c>
    </row>
    <row r="224" spans="6:30" ht="15.95" customHeight="1">
      <c r="F224" s="61" t="s">
        <v>290</v>
      </c>
      <c r="R224" s="61" t="s">
        <v>290</v>
      </c>
      <c r="AD224" s="61" t="s">
        <v>290</v>
      </c>
    </row>
    <row r="225" spans="6:30" ht="15.95" customHeight="1">
      <c r="F225" s="61" t="s">
        <v>290</v>
      </c>
      <c r="R225" s="61" t="s">
        <v>290</v>
      </c>
      <c r="AD225" s="61" t="s">
        <v>290</v>
      </c>
    </row>
    <row r="226" spans="6:30" ht="15.95" customHeight="1">
      <c r="F226" s="61" t="s">
        <v>290</v>
      </c>
      <c r="R226" s="61" t="s">
        <v>290</v>
      </c>
      <c r="AD226" s="61" t="s">
        <v>290</v>
      </c>
    </row>
    <row r="227" spans="6:30" ht="15.95" customHeight="1">
      <c r="F227" s="61" t="s">
        <v>290</v>
      </c>
      <c r="R227" s="61" t="s">
        <v>290</v>
      </c>
      <c r="AD227" s="61" t="s">
        <v>290</v>
      </c>
    </row>
    <row r="228" spans="6:30" ht="15.95" customHeight="1">
      <c r="F228" s="61" t="s">
        <v>290</v>
      </c>
      <c r="R228" s="61" t="s">
        <v>290</v>
      </c>
      <c r="AD228" s="61" t="s">
        <v>290</v>
      </c>
    </row>
    <row r="229" spans="6:30" ht="15.95" customHeight="1">
      <c r="F229" s="61" t="s">
        <v>290</v>
      </c>
      <c r="R229" s="61" t="s">
        <v>290</v>
      </c>
      <c r="AD229" s="61" t="s">
        <v>290</v>
      </c>
    </row>
    <row r="230" spans="6:30" ht="15.95" customHeight="1">
      <c r="F230" s="61" t="s">
        <v>290</v>
      </c>
      <c r="R230" s="61" t="s">
        <v>290</v>
      </c>
      <c r="AD230" s="61" t="s">
        <v>290</v>
      </c>
    </row>
    <row r="231" spans="6:30" ht="15.95" customHeight="1">
      <c r="F231" s="61" t="s">
        <v>290</v>
      </c>
      <c r="R231" s="61" t="s">
        <v>290</v>
      </c>
      <c r="AD231" s="61" t="s">
        <v>290</v>
      </c>
    </row>
    <row r="232" spans="6:30" ht="15.95" customHeight="1">
      <c r="F232" s="61" t="s">
        <v>290</v>
      </c>
      <c r="R232" s="61" t="s">
        <v>290</v>
      </c>
      <c r="AD232" s="61" t="s">
        <v>290</v>
      </c>
    </row>
    <row r="233" spans="6:30" ht="15.95" customHeight="1">
      <c r="F233" s="61" t="s">
        <v>290</v>
      </c>
      <c r="R233" s="61" t="s">
        <v>290</v>
      </c>
      <c r="AD233" s="61" t="s">
        <v>290</v>
      </c>
    </row>
    <row r="234" spans="6:30" ht="15.95" customHeight="1">
      <c r="F234" s="61" t="s">
        <v>290</v>
      </c>
      <c r="R234" s="61" t="s">
        <v>290</v>
      </c>
      <c r="AD234" s="61" t="s">
        <v>290</v>
      </c>
    </row>
    <row r="235" spans="6:30" ht="15.95" customHeight="1">
      <c r="F235" s="61" t="s">
        <v>290</v>
      </c>
      <c r="R235" s="61" t="s">
        <v>290</v>
      </c>
      <c r="AD235" s="61" t="s">
        <v>290</v>
      </c>
    </row>
    <row r="236" spans="6:30" ht="15.95" customHeight="1">
      <c r="F236" s="61" t="s">
        <v>290</v>
      </c>
      <c r="R236" s="61" t="s">
        <v>290</v>
      </c>
      <c r="AD236" s="61" t="s">
        <v>290</v>
      </c>
    </row>
    <row r="237" spans="6:30" ht="15.95" customHeight="1">
      <c r="F237" s="61" t="s">
        <v>290</v>
      </c>
      <c r="R237" s="61" t="s">
        <v>290</v>
      </c>
      <c r="AD237" s="61" t="s">
        <v>290</v>
      </c>
    </row>
    <row r="238" spans="6:30" ht="15.95" customHeight="1">
      <c r="F238" s="61" t="s">
        <v>290</v>
      </c>
      <c r="R238" s="61" t="s">
        <v>290</v>
      </c>
      <c r="AD238" s="61" t="s">
        <v>290</v>
      </c>
    </row>
    <row r="239" spans="6:30" ht="15.95" customHeight="1">
      <c r="F239" s="61" t="s">
        <v>290</v>
      </c>
      <c r="R239" s="61" t="s">
        <v>290</v>
      </c>
      <c r="AD239" s="61" t="s">
        <v>290</v>
      </c>
    </row>
    <row r="240" spans="6:30" ht="15.95" customHeight="1">
      <c r="F240" s="61" t="s">
        <v>290</v>
      </c>
      <c r="R240" s="61" t="s">
        <v>290</v>
      </c>
      <c r="AD240" s="61" t="s">
        <v>290</v>
      </c>
    </row>
    <row r="241" spans="6:30" ht="15.95" customHeight="1">
      <c r="F241" s="61" t="s">
        <v>290</v>
      </c>
      <c r="R241" s="61" t="s">
        <v>290</v>
      </c>
      <c r="AD241" s="61" t="s">
        <v>290</v>
      </c>
    </row>
    <row r="242" spans="6:30" ht="15.95" customHeight="1">
      <c r="F242" s="61" t="s">
        <v>290</v>
      </c>
      <c r="R242" s="61" t="s">
        <v>290</v>
      </c>
      <c r="AD242" s="61" t="s">
        <v>290</v>
      </c>
    </row>
    <row r="243" spans="6:30" ht="15.95" customHeight="1">
      <c r="F243" s="61" t="s">
        <v>290</v>
      </c>
      <c r="R243" s="61" t="s">
        <v>290</v>
      </c>
      <c r="AD243" s="61" t="s">
        <v>290</v>
      </c>
    </row>
    <row r="244" spans="6:30" ht="15.95" customHeight="1">
      <c r="F244" s="61" t="s">
        <v>290</v>
      </c>
      <c r="R244" s="61" t="s">
        <v>290</v>
      </c>
      <c r="AD244" s="61" t="s">
        <v>290</v>
      </c>
    </row>
    <row r="245" spans="6:30" ht="15.95" customHeight="1">
      <c r="F245" s="61" t="s">
        <v>290</v>
      </c>
      <c r="R245" s="61" t="s">
        <v>290</v>
      </c>
      <c r="AD245" s="61" t="s">
        <v>290</v>
      </c>
    </row>
    <row r="246" spans="6:30" ht="15.95" customHeight="1">
      <c r="F246" s="61" t="s">
        <v>290</v>
      </c>
      <c r="R246" s="61" t="s">
        <v>290</v>
      </c>
      <c r="AD246" s="61" t="s">
        <v>290</v>
      </c>
    </row>
    <row r="247" spans="6:30" ht="15.95" customHeight="1">
      <c r="F247" s="61" t="s">
        <v>290</v>
      </c>
      <c r="R247" s="61" t="s">
        <v>290</v>
      </c>
      <c r="AD247" s="61" t="s">
        <v>290</v>
      </c>
    </row>
    <row r="248" spans="6:30" ht="15.95" customHeight="1">
      <c r="F248" s="61" t="s">
        <v>290</v>
      </c>
      <c r="R248" s="61" t="s">
        <v>290</v>
      </c>
      <c r="AD248" s="61" t="s">
        <v>290</v>
      </c>
    </row>
    <row r="249" spans="6:30" ht="15.95" customHeight="1">
      <c r="F249" s="61" t="s">
        <v>290</v>
      </c>
      <c r="R249" s="61" t="s">
        <v>290</v>
      </c>
      <c r="AD249" s="61" t="s">
        <v>290</v>
      </c>
    </row>
    <row r="250" spans="6:30" ht="15.95" customHeight="1">
      <c r="F250" s="61" t="s">
        <v>290</v>
      </c>
      <c r="R250" s="61" t="s">
        <v>290</v>
      </c>
      <c r="AD250" s="61" t="s">
        <v>290</v>
      </c>
    </row>
    <row r="251" spans="6:30" ht="15.95" customHeight="1">
      <c r="F251" s="61" t="s">
        <v>290</v>
      </c>
      <c r="R251" s="61" t="s">
        <v>290</v>
      </c>
      <c r="AD251" s="61" t="s">
        <v>290</v>
      </c>
    </row>
    <row r="252" spans="6:30" ht="15.95" customHeight="1">
      <c r="F252" s="61" t="s">
        <v>290</v>
      </c>
      <c r="R252" s="61" t="s">
        <v>290</v>
      </c>
      <c r="AD252" s="61" t="s">
        <v>290</v>
      </c>
    </row>
    <row r="253" spans="6:30" ht="15.95" customHeight="1">
      <c r="F253" s="61" t="s">
        <v>290</v>
      </c>
      <c r="R253" s="61" t="s">
        <v>290</v>
      </c>
      <c r="AD253" s="61" t="s">
        <v>290</v>
      </c>
    </row>
    <row r="254" spans="6:30" ht="15.95" customHeight="1">
      <c r="F254" s="61" t="s">
        <v>290</v>
      </c>
      <c r="R254" s="61" t="s">
        <v>290</v>
      </c>
      <c r="AD254" s="61" t="s">
        <v>290</v>
      </c>
    </row>
    <row r="255" spans="6:30" ht="15.95" customHeight="1">
      <c r="F255" s="61" t="s">
        <v>290</v>
      </c>
      <c r="R255" s="61" t="s">
        <v>290</v>
      </c>
      <c r="AD255" s="61" t="s">
        <v>290</v>
      </c>
    </row>
    <row r="256" spans="6:30" ht="15.95" customHeight="1">
      <c r="F256" s="61" t="s">
        <v>290</v>
      </c>
      <c r="R256" s="61" t="s">
        <v>290</v>
      </c>
      <c r="AD256" s="61" t="s">
        <v>290</v>
      </c>
    </row>
    <row r="257" spans="6:30" ht="15.95" customHeight="1">
      <c r="F257" s="61" t="s">
        <v>290</v>
      </c>
      <c r="R257" s="61" t="s">
        <v>290</v>
      </c>
      <c r="AD257" s="61" t="s">
        <v>290</v>
      </c>
    </row>
    <row r="258" spans="6:30" ht="15.95" customHeight="1">
      <c r="F258" s="61" t="s">
        <v>290</v>
      </c>
      <c r="R258" s="61" t="s">
        <v>290</v>
      </c>
      <c r="AD258" s="61" t="s">
        <v>290</v>
      </c>
    </row>
    <row r="259" spans="6:30" ht="15.95" customHeight="1">
      <c r="F259" s="61" t="s">
        <v>290</v>
      </c>
      <c r="R259" s="61" t="s">
        <v>290</v>
      </c>
      <c r="AD259" s="61" t="s">
        <v>290</v>
      </c>
    </row>
    <row r="260" spans="6:30" ht="15.95" customHeight="1">
      <c r="F260" s="61" t="s">
        <v>290</v>
      </c>
      <c r="R260" s="61" t="s">
        <v>290</v>
      </c>
      <c r="AD260" s="61" t="s">
        <v>290</v>
      </c>
    </row>
    <row r="261" spans="6:30" ht="15.95" customHeight="1">
      <c r="F261" s="61" t="s">
        <v>290</v>
      </c>
      <c r="R261" s="61" t="s">
        <v>290</v>
      </c>
      <c r="AD261" s="61" t="s">
        <v>290</v>
      </c>
    </row>
    <row r="262" spans="6:30" ht="15.95" customHeight="1">
      <c r="F262" s="61" t="s">
        <v>290</v>
      </c>
      <c r="R262" s="61" t="s">
        <v>290</v>
      </c>
      <c r="AD262" s="61" t="s">
        <v>290</v>
      </c>
    </row>
    <row r="263" spans="6:30" ht="15.95" customHeight="1">
      <c r="F263" s="61" t="s">
        <v>290</v>
      </c>
      <c r="R263" s="61" t="s">
        <v>290</v>
      </c>
      <c r="AD263" s="61" t="s">
        <v>290</v>
      </c>
    </row>
    <row r="264" spans="6:30" ht="15.95" customHeight="1">
      <c r="F264" s="61" t="s">
        <v>290</v>
      </c>
      <c r="R264" s="61" t="s">
        <v>290</v>
      </c>
      <c r="AD264" s="61" t="s">
        <v>290</v>
      </c>
    </row>
    <row r="265" spans="6:30" ht="15.95" customHeight="1">
      <c r="F265" s="61" t="s">
        <v>290</v>
      </c>
      <c r="R265" s="61" t="s">
        <v>290</v>
      </c>
      <c r="AD265" s="61" t="s">
        <v>290</v>
      </c>
    </row>
    <row r="266" spans="6:30" ht="15.95" customHeight="1">
      <c r="F266" s="61" t="s">
        <v>290</v>
      </c>
      <c r="R266" s="61" t="s">
        <v>290</v>
      </c>
      <c r="AD266" s="61" t="s">
        <v>290</v>
      </c>
    </row>
    <row r="267" spans="6:30" ht="15.95" customHeight="1">
      <c r="F267" s="61" t="s">
        <v>290</v>
      </c>
      <c r="R267" s="61" t="s">
        <v>290</v>
      </c>
      <c r="AD267" s="61" t="s">
        <v>290</v>
      </c>
    </row>
    <row r="268" spans="6:30" ht="15.95" customHeight="1">
      <c r="F268" s="61" t="s">
        <v>290</v>
      </c>
      <c r="R268" s="61" t="s">
        <v>290</v>
      </c>
      <c r="AD268" s="61" t="s">
        <v>290</v>
      </c>
    </row>
    <row r="269" spans="6:30" ht="15.95" customHeight="1">
      <c r="F269" s="61" t="s">
        <v>290</v>
      </c>
      <c r="R269" s="61" t="s">
        <v>290</v>
      </c>
      <c r="AD269" s="61" t="s">
        <v>290</v>
      </c>
    </row>
    <row r="270" spans="6:30" ht="15.95" customHeight="1">
      <c r="F270" s="61" t="s">
        <v>290</v>
      </c>
      <c r="R270" s="61" t="s">
        <v>290</v>
      </c>
      <c r="AD270" s="61" t="s">
        <v>290</v>
      </c>
    </row>
    <row r="271" spans="6:30" ht="15.95" customHeight="1">
      <c r="F271" s="61" t="s">
        <v>290</v>
      </c>
      <c r="R271" s="61" t="s">
        <v>290</v>
      </c>
      <c r="AD271" s="61" t="s">
        <v>290</v>
      </c>
    </row>
    <row r="272" spans="6:30" ht="15.95" customHeight="1">
      <c r="F272" s="61" t="s">
        <v>290</v>
      </c>
      <c r="R272" s="61" t="s">
        <v>290</v>
      </c>
      <c r="AD272" s="61" t="s">
        <v>290</v>
      </c>
    </row>
    <row r="273" spans="6:30" ht="15.95" customHeight="1">
      <c r="F273" s="61" t="s">
        <v>290</v>
      </c>
      <c r="R273" s="61" t="s">
        <v>290</v>
      </c>
      <c r="AD273" s="61" t="s">
        <v>290</v>
      </c>
    </row>
    <row r="274" spans="6:30" ht="15.95" customHeight="1">
      <c r="F274" s="61" t="s">
        <v>290</v>
      </c>
      <c r="R274" s="61" t="s">
        <v>290</v>
      </c>
      <c r="AD274" s="61" t="s">
        <v>290</v>
      </c>
    </row>
    <row r="275" spans="6:30" ht="15.95" customHeight="1">
      <c r="F275" s="61" t="s">
        <v>290</v>
      </c>
      <c r="R275" s="61" t="s">
        <v>290</v>
      </c>
      <c r="AD275" s="61" t="s">
        <v>290</v>
      </c>
    </row>
    <row r="276" spans="6:30" ht="15.95" customHeight="1">
      <c r="F276" s="61" t="s">
        <v>290</v>
      </c>
      <c r="R276" s="61" t="s">
        <v>290</v>
      </c>
      <c r="AD276" s="61" t="s">
        <v>290</v>
      </c>
    </row>
    <row r="277" spans="6:30" ht="15.95" customHeight="1">
      <c r="F277" s="61" t="s">
        <v>290</v>
      </c>
      <c r="R277" s="61" t="s">
        <v>290</v>
      </c>
      <c r="AD277" s="61" t="s">
        <v>290</v>
      </c>
    </row>
    <row r="278" spans="6:30" ht="15.95" customHeight="1">
      <c r="F278" s="61" t="s">
        <v>290</v>
      </c>
      <c r="R278" s="61" t="s">
        <v>290</v>
      </c>
      <c r="AD278" s="61" t="s">
        <v>290</v>
      </c>
    </row>
    <row r="279" spans="6:30" ht="15.95" customHeight="1">
      <c r="F279" s="61" t="s">
        <v>290</v>
      </c>
      <c r="R279" s="61" t="s">
        <v>290</v>
      </c>
      <c r="AD279" s="61" t="s">
        <v>290</v>
      </c>
    </row>
    <row r="280" spans="6:30" ht="15.95" customHeight="1">
      <c r="F280" s="61" t="s">
        <v>290</v>
      </c>
      <c r="R280" s="61" t="s">
        <v>290</v>
      </c>
      <c r="AD280" s="61" t="s">
        <v>290</v>
      </c>
    </row>
    <row r="281" spans="6:30" ht="15.95" customHeight="1">
      <c r="F281" s="61" t="s">
        <v>290</v>
      </c>
      <c r="R281" s="61" t="s">
        <v>290</v>
      </c>
      <c r="AD281" s="61" t="s">
        <v>290</v>
      </c>
    </row>
    <row r="282" spans="6:30" ht="15.95" customHeight="1">
      <c r="F282" s="61" t="s">
        <v>290</v>
      </c>
      <c r="R282" s="61" t="s">
        <v>290</v>
      </c>
      <c r="AD282" s="61" t="s">
        <v>290</v>
      </c>
    </row>
    <row r="283" spans="6:30" ht="15.95" customHeight="1">
      <c r="F283" s="61" t="s">
        <v>290</v>
      </c>
      <c r="R283" s="61" t="s">
        <v>290</v>
      </c>
      <c r="AD283" s="61" t="s">
        <v>290</v>
      </c>
    </row>
    <row r="284" spans="6:30" ht="15.95" customHeight="1">
      <c r="F284" s="61" t="s">
        <v>290</v>
      </c>
      <c r="R284" s="61" t="s">
        <v>290</v>
      </c>
      <c r="AD284" s="61" t="s">
        <v>290</v>
      </c>
    </row>
    <row r="285" spans="6:30" ht="15.95" customHeight="1">
      <c r="F285" s="61" t="s">
        <v>290</v>
      </c>
      <c r="R285" s="61" t="s">
        <v>290</v>
      </c>
      <c r="AD285" s="61" t="s">
        <v>290</v>
      </c>
    </row>
    <row r="286" spans="6:30" ht="15.95" customHeight="1">
      <c r="F286" s="61" t="s">
        <v>290</v>
      </c>
      <c r="R286" s="61" t="s">
        <v>290</v>
      </c>
      <c r="AD286" s="61" t="s">
        <v>290</v>
      </c>
    </row>
    <row r="287" spans="6:30" ht="15.95" customHeight="1">
      <c r="F287" s="61" t="s">
        <v>290</v>
      </c>
      <c r="R287" s="61" t="s">
        <v>290</v>
      </c>
      <c r="AD287" s="61" t="s">
        <v>290</v>
      </c>
    </row>
    <row r="288" spans="6:30" ht="15.95" customHeight="1">
      <c r="F288" s="61" t="s">
        <v>290</v>
      </c>
      <c r="R288" s="61" t="s">
        <v>290</v>
      </c>
      <c r="AD288" s="61" t="s">
        <v>290</v>
      </c>
    </row>
    <row r="289" spans="6:30" ht="15.95" customHeight="1">
      <c r="F289" s="61" t="s">
        <v>290</v>
      </c>
      <c r="R289" s="61" t="s">
        <v>290</v>
      </c>
      <c r="AD289" s="61" t="s">
        <v>290</v>
      </c>
    </row>
    <row r="290" spans="6:30" ht="15.95" customHeight="1">
      <c r="F290" s="61" t="s">
        <v>290</v>
      </c>
      <c r="R290" s="61" t="s">
        <v>290</v>
      </c>
      <c r="AD290" s="61" t="s">
        <v>290</v>
      </c>
    </row>
    <row r="291" spans="6:30" ht="15.95" customHeight="1">
      <c r="F291" s="61" t="s">
        <v>290</v>
      </c>
      <c r="R291" s="61" t="s">
        <v>290</v>
      </c>
      <c r="AD291" s="61" t="s">
        <v>290</v>
      </c>
    </row>
    <row r="292" spans="6:30" ht="15.95" customHeight="1">
      <c r="F292" s="61" t="s">
        <v>290</v>
      </c>
      <c r="R292" s="61" t="s">
        <v>290</v>
      </c>
      <c r="AD292" s="61" t="s">
        <v>290</v>
      </c>
    </row>
    <row r="293" spans="6:30" ht="15.95" customHeight="1">
      <c r="F293" s="61" t="s">
        <v>290</v>
      </c>
      <c r="R293" s="61" t="s">
        <v>290</v>
      </c>
      <c r="AD293" s="61" t="s">
        <v>290</v>
      </c>
    </row>
    <row r="294" spans="6:30" ht="15.95" customHeight="1">
      <c r="F294" s="61" t="s">
        <v>290</v>
      </c>
      <c r="R294" s="61" t="s">
        <v>290</v>
      </c>
      <c r="AD294" s="61" t="s">
        <v>290</v>
      </c>
    </row>
    <row r="295" spans="6:30" ht="15.95" customHeight="1">
      <c r="F295" s="61" t="s">
        <v>290</v>
      </c>
      <c r="R295" s="61" t="s">
        <v>290</v>
      </c>
      <c r="AD295" s="61" t="s">
        <v>290</v>
      </c>
    </row>
    <row r="296" spans="6:30" ht="15.95" customHeight="1">
      <c r="F296" s="61" t="s">
        <v>290</v>
      </c>
      <c r="R296" s="61" t="s">
        <v>290</v>
      </c>
      <c r="AD296" s="61" t="s">
        <v>290</v>
      </c>
    </row>
    <row r="297" spans="6:30" ht="15.95" customHeight="1">
      <c r="F297" s="61" t="s">
        <v>290</v>
      </c>
      <c r="R297" s="61" t="s">
        <v>290</v>
      </c>
      <c r="AD297" s="61" t="s">
        <v>290</v>
      </c>
    </row>
    <row r="298" spans="6:30" ht="15.95" customHeight="1">
      <c r="F298" s="61" t="s">
        <v>290</v>
      </c>
      <c r="R298" s="61" t="s">
        <v>290</v>
      </c>
      <c r="AD298" s="61" t="s">
        <v>290</v>
      </c>
    </row>
    <row r="299" spans="6:30" ht="15.95" customHeight="1">
      <c r="F299" s="61" t="s">
        <v>290</v>
      </c>
      <c r="R299" s="61" t="s">
        <v>290</v>
      </c>
      <c r="AD299" s="61" t="s">
        <v>290</v>
      </c>
    </row>
    <row r="300" spans="6:30" ht="15.95" customHeight="1">
      <c r="F300" s="61" t="s">
        <v>290</v>
      </c>
      <c r="R300" s="61" t="s">
        <v>290</v>
      </c>
      <c r="AD300" s="61" t="s">
        <v>290</v>
      </c>
    </row>
    <row r="301" spans="6:30" ht="15.95" customHeight="1">
      <c r="F301" s="61" t="s">
        <v>290</v>
      </c>
      <c r="R301" s="61" t="s">
        <v>290</v>
      </c>
      <c r="AD301" s="61" t="s">
        <v>290</v>
      </c>
    </row>
    <row r="302" spans="6:30" ht="15.95" customHeight="1">
      <c r="F302" s="61" t="s">
        <v>290</v>
      </c>
      <c r="R302" s="61" t="s">
        <v>290</v>
      </c>
      <c r="AD302" s="61" t="s">
        <v>290</v>
      </c>
    </row>
    <row r="303" spans="6:30" ht="15.95" customHeight="1">
      <c r="F303" s="61" t="s">
        <v>290</v>
      </c>
      <c r="R303" s="61" t="s">
        <v>290</v>
      </c>
      <c r="AD303" s="61" t="s">
        <v>290</v>
      </c>
    </row>
    <row r="304" spans="6:30" ht="15.95" customHeight="1">
      <c r="F304" s="61" t="s">
        <v>290</v>
      </c>
      <c r="R304" s="61" t="s">
        <v>290</v>
      </c>
      <c r="AD304" s="61" t="s">
        <v>290</v>
      </c>
    </row>
    <row r="305" spans="6:30" ht="15.95" customHeight="1">
      <c r="F305" s="61" t="s">
        <v>290</v>
      </c>
      <c r="R305" s="61" t="s">
        <v>290</v>
      </c>
      <c r="AD305" s="61" t="s">
        <v>290</v>
      </c>
    </row>
    <row r="306" spans="6:30" ht="15.95" customHeight="1">
      <c r="F306" s="61" t="s">
        <v>290</v>
      </c>
      <c r="R306" s="61" t="s">
        <v>290</v>
      </c>
      <c r="AD306" s="61" t="s">
        <v>290</v>
      </c>
    </row>
    <row r="307" spans="6:30" ht="15.95" customHeight="1">
      <c r="F307" s="61" t="s">
        <v>290</v>
      </c>
      <c r="R307" s="61" t="s">
        <v>290</v>
      </c>
      <c r="AD307" s="61" t="s">
        <v>290</v>
      </c>
    </row>
    <row r="308" spans="6:30" ht="15.95" customHeight="1">
      <c r="F308" s="61" t="s">
        <v>290</v>
      </c>
      <c r="R308" s="61" t="s">
        <v>290</v>
      </c>
      <c r="AD308" s="61" t="s">
        <v>290</v>
      </c>
    </row>
    <row r="309" spans="6:30" ht="15.95" customHeight="1">
      <c r="F309" s="61" t="s">
        <v>290</v>
      </c>
      <c r="R309" s="61" t="s">
        <v>290</v>
      </c>
      <c r="AD309" s="61" t="s">
        <v>290</v>
      </c>
    </row>
    <row r="310" spans="6:30" ht="15.95" customHeight="1">
      <c r="F310" s="61" t="s">
        <v>290</v>
      </c>
      <c r="R310" s="61" t="s">
        <v>290</v>
      </c>
      <c r="AD310" s="61" t="s">
        <v>290</v>
      </c>
    </row>
    <row r="311" spans="6:30" ht="15.95" customHeight="1">
      <c r="F311" s="61" t="s">
        <v>290</v>
      </c>
      <c r="R311" s="61" t="s">
        <v>290</v>
      </c>
      <c r="AD311" s="61" t="s">
        <v>290</v>
      </c>
    </row>
    <row r="312" spans="6:30" ht="15.95" customHeight="1">
      <c r="F312" s="61" t="s">
        <v>290</v>
      </c>
      <c r="R312" s="61" t="s">
        <v>290</v>
      </c>
      <c r="AD312" s="61" t="s">
        <v>290</v>
      </c>
    </row>
    <row r="313" spans="6:30" ht="15.95" customHeight="1">
      <c r="F313" s="61" t="s">
        <v>290</v>
      </c>
      <c r="R313" s="61" t="s">
        <v>290</v>
      </c>
      <c r="AD313" s="61" t="s">
        <v>290</v>
      </c>
    </row>
    <row r="314" spans="6:30" ht="15.95" customHeight="1">
      <c r="F314" s="61" t="s">
        <v>290</v>
      </c>
      <c r="R314" s="61" t="s">
        <v>290</v>
      </c>
      <c r="AD314" s="61" t="s">
        <v>290</v>
      </c>
    </row>
    <row r="315" spans="6:30" ht="15.95" customHeight="1">
      <c r="F315" s="61" t="s">
        <v>290</v>
      </c>
      <c r="R315" s="61" t="s">
        <v>290</v>
      </c>
      <c r="AD315" s="61" t="s">
        <v>290</v>
      </c>
    </row>
    <row r="316" spans="6:30" ht="15.95" customHeight="1">
      <c r="F316" s="61" t="s">
        <v>290</v>
      </c>
      <c r="R316" s="61" t="s">
        <v>290</v>
      </c>
      <c r="AD316" s="61" t="s">
        <v>290</v>
      </c>
    </row>
    <row r="317" spans="6:30" ht="15.95" customHeight="1">
      <c r="F317" s="61" t="s">
        <v>290</v>
      </c>
      <c r="R317" s="61" t="s">
        <v>290</v>
      </c>
      <c r="AD317" s="61" t="s">
        <v>290</v>
      </c>
    </row>
    <row r="318" spans="6:30" ht="15.95" customHeight="1">
      <c r="F318" s="61" t="s">
        <v>290</v>
      </c>
      <c r="R318" s="61" t="s">
        <v>290</v>
      </c>
      <c r="AD318" s="61" t="s">
        <v>290</v>
      </c>
    </row>
    <row r="319" spans="6:30" ht="15.95" customHeight="1">
      <c r="F319" s="61" t="s">
        <v>290</v>
      </c>
      <c r="R319" s="61" t="s">
        <v>290</v>
      </c>
      <c r="AD319" s="61" t="s">
        <v>290</v>
      </c>
    </row>
    <row r="320" spans="6:30" ht="15.95" customHeight="1">
      <c r="F320" s="61" t="s">
        <v>290</v>
      </c>
      <c r="R320" s="61" t="s">
        <v>290</v>
      </c>
      <c r="AD320" s="61" t="s">
        <v>290</v>
      </c>
    </row>
    <row r="321" spans="6:30" ht="15.95" customHeight="1">
      <c r="F321" s="61" t="s">
        <v>290</v>
      </c>
      <c r="R321" s="61" t="s">
        <v>290</v>
      </c>
      <c r="AD321" s="61" t="s">
        <v>290</v>
      </c>
    </row>
    <row r="322" spans="6:30" ht="15.95" customHeight="1">
      <c r="F322" s="61" t="s">
        <v>290</v>
      </c>
      <c r="R322" s="61" t="s">
        <v>290</v>
      </c>
      <c r="AD322" s="61" t="s">
        <v>290</v>
      </c>
    </row>
    <row r="323" spans="6:30" ht="15.95" customHeight="1">
      <c r="F323" s="61" t="s">
        <v>290</v>
      </c>
      <c r="R323" s="61" t="s">
        <v>290</v>
      </c>
      <c r="AD323" s="61" t="s">
        <v>290</v>
      </c>
    </row>
    <row r="324" spans="6:30" ht="15.95" customHeight="1">
      <c r="F324" s="61" t="s">
        <v>290</v>
      </c>
      <c r="R324" s="61" t="s">
        <v>290</v>
      </c>
      <c r="AD324" s="61" t="s">
        <v>290</v>
      </c>
    </row>
    <row r="325" spans="6:30" ht="15.95" customHeight="1">
      <c r="F325" s="61" t="s">
        <v>290</v>
      </c>
      <c r="R325" s="61" t="s">
        <v>290</v>
      </c>
      <c r="AD325" s="61" t="s">
        <v>290</v>
      </c>
    </row>
    <row r="326" spans="6:30" ht="15.95" customHeight="1">
      <c r="F326" s="61" t="s">
        <v>290</v>
      </c>
      <c r="R326" s="61" t="s">
        <v>290</v>
      </c>
      <c r="AD326" s="61" t="s">
        <v>290</v>
      </c>
    </row>
    <row r="327" spans="6:30" ht="15.95" customHeight="1">
      <c r="F327" s="61" t="s">
        <v>290</v>
      </c>
      <c r="R327" s="61" t="s">
        <v>290</v>
      </c>
      <c r="AD327" s="61" t="s">
        <v>290</v>
      </c>
    </row>
    <row r="328" spans="6:30" ht="15.95" customHeight="1">
      <c r="F328" s="61" t="s">
        <v>290</v>
      </c>
      <c r="R328" s="61" t="s">
        <v>290</v>
      </c>
      <c r="AD328" s="61" t="s">
        <v>290</v>
      </c>
    </row>
    <row r="329" spans="6:30" ht="15.95" customHeight="1">
      <c r="F329" s="61" t="s">
        <v>290</v>
      </c>
      <c r="R329" s="61" t="s">
        <v>290</v>
      </c>
      <c r="AD329" s="61" t="s">
        <v>290</v>
      </c>
    </row>
    <row r="330" spans="6:30" ht="15.95" customHeight="1">
      <c r="F330" s="61" t="s">
        <v>290</v>
      </c>
      <c r="R330" s="61" t="s">
        <v>290</v>
      </c>
      <c r="AD330" s="61" t="s">
        <v>290</v>
      </c>
    </row>
    <row r="331" spans="6:30" ht="15.95" customHeight="1">
      <c r="F331" s="61" t="s">
        <v>290</v>
      </c>
      <c r="R331" s="61" t="s">
        <v>290</v>
      </c>
      <c r="AD331" s="61" t="s">
        <v>290</v>
      </c>
    </row>
    <row r="332" spans="6:30" ht="15.95" customHeight="1">
      <c r="F332" s="61" t="s">
        <v>290</v>
      </c>
      <c r="R332" s="61" t="s">
        <v>290</v>
      </c>
      <c r="AD332" s="61" t="s">
        <v>290</v>
      </c>
    </row>
    <row r="333" spans="6:30" ht="15.95" customHeight="1">
      <c r="F333" s="61" t="s">
        <v>290</v>
      </c>
      <c r="R333" s="61" t="s">
        <v>290</v>
      </c>
      <c r="AD333" s="61" t="s">
        <v>290</v>
      </c>
    </row>
    <row r="334" spans="6:30" ht="15.95" customHeight="1">
      <c r="F334" s="61" t="s">
        <v>290</v>
      </c>
      <c r="R334" s="61" t="s">
        <v>290</v>
      </c>
      <c r="AD334" s="61" t="s">
        <v>290</v>
      </c>
    </row>
    <row r="335" spans="6:30" ht="15.95" customHeight="1">
      <c r="F335" s="61" t="s">
        <v>290</v>
      </c>
      <c r="R335" s="61" t="s">
        <v>290</v>
      </c>
      <c r="AD335" s="61" t="s">
        <v>290</v>
      </c>
    </row>
    <row r="336" spans="6:30" ht="15.95" customHeight="1">
      <c r="F336" s="61" t="s">
        <v>290</v>
      </c>
      <c r="R336" s="61" t="s">
        <v>290</v>
      </c>
      <c r="AD336" s="61" t="s">
        <v>290</v>
      </c>
    </row>
    <row r="337" spans="6:30" ht="15.95" customHeight="1">
      <c r="F337" s="61" t="s">
        <v>290</v>
      </c>
      <c r="R337" s="61" t="s">
        <v>290</v>
      </c>
      <c r="AD337" s="61" t="s">
        <v>290</v>
      </c>
    </row>
    <row r="338" spans="6:30" ht="15.95" customHeight="1">
      <c r="F338" s="61" t="s">
        <v>290</v>
      </c>
      <c r="R338" s="61" t="s">
        <v>290</v>
      </c>
      <c r="AD338" s="61" t="s">
        <v>290</v>
      </c>
    </row>
    <row r="339" spans="6:30" ht="15.95" customHeight="1">
      <c r="F339" s="61" t="s">
        <v>290</v>
      </c>
      <c r="R339" s="61" t="s">
        <v>290</v>
      </c>
      <c r="AD339" s="61" t="s">
        <v>290</v>
      </c>
    </row>
    <row r="340" spans="6:30" ht="15.95" customHeight="1">
      <c r="F340" s="61" t="s">
        <v>290</v>
      </c>
      <c r="R340" s="61" t="s">
        <v>290</v>
      </c>
      <c r="AD340" s="61" t="s">
        <v>290</v>
      </c>
    </row>
    <row r="341" spans="6:30" ht="15.95" customHeight="1">
      <c r="F341" s="61" t="s">
        <v>290</v>
      </c>
      <c r="R341" s="61" t="s">
        <v>290</v>
      </c>
      <c r="AD341" s="61" t="s">
        <v>290</v>
      </c>
    </row>
    <row r="342" spans="6:30" ht="15.95" customHeight="1">
      <c r="F342" s="61" t="s">
        <v>290</v>
      </c>
      <c r="R342" s="61" t="s">
        <v>290</v>
      </c>
      <c r="AD342" s="61" t="s">
        <v>290</v>
      </c>
    </row>
    <row r="343" spans="6:30" ht="15.95" customHeight="1">
      <c r="F343" s="61" t="s">
        <v>290</v>
      </c>
      <c r="R343" s="61" t="s">
        <v>290</v>
      </c>
      <c r="AD343" s="61" t="s">
        <v>290</v>
      </c>
    </row>
    <row r="344" spans="6:30" ht="15.95" customHeight="1">
      <c r="F344" s="61" t="s">
        <v>290</v>
      </c>
      <c r="R344" s="61" t="s">
        <v>290</v>
      </c>
      <c r="AD344" s="61" t="s">
        <v>290</v>
      </c>
    </row>
    <row r="345" spans="6:30" ht="15.95" customHeight="1">
      <c r="F345" s="61" t="s">
        <v>290</v>
      </c>
      <c r="R345" s="61" t="s">
        <v>290</v>
      </c>
      <c r="AD345" s="61" t="s">
        <v>290</v>
      </c>
    </row>
    <row r="346" spans="6:30" ht="15.95" customHeight="1">
      <c r="F346" s="61" t="s">
        <v>290</v>
      </c>
      <c r="R346" s="61" t="s">
        <v>290</v>
      </c>
      <c r="AD346" s="61" t="s">
        <v>290</v>
      </c>
    </row>
    <row r="347" spans="6:30" ht="15.95" customHeight="1">
      <c r="F347" s="61" t="s">
        <v>290</v>
      </c>
      <c r="R347" s="61" t="s">
        <v>290</v>
      </c>
      <c r="AD347" s="61" t="s">
        <v>290</v>
      </c>
    </row>
    <row r="348" spans="6:30" ht="15.95" customHeight="1">
      <c r="F348" s="61" t="s">
        <v>290</v>
      </c>
      <c r="R348" s="61" t="s">
        <v>290</v>
      </c>
      <c r="AD348" s="61" t="s">
        <v>290</v>
      </c>
    </row>
    <row r="349" spans="6:30" ht="15.95" customHeight="1">
      <c r="F349" s="61" t="s">
        <v>290</v>
      </c>
      <c r="R349" s="61" t="s">
        <v>290</v>
      </c>
      <c r="AD349" s="61" t="s">
        <v>290</v>
      </c>
    </row>
    <row r="350" spans="6:30" ht="15.95" customHeight="1">
      <c r="F350" s="61" t="s">
        <v>290</v>
      </c>
      <c r="R350" s="61" t="s">
        <v>290</v>
      </c>
      <c r="AD350" s="61" t="s">
        <v>290</v>
      </c>
    </row>
    <row r="351" spans="6:30" ht="15.95" customHeight="1">
      <c r="F351" s="61" t="s">
        <v>290</v>
      </c>
      <c r="R351" s="61" t="s">
        <v>290</v>
      </c>
      <c r="AD351" s="61" t="s">
        <v>290</v>
      </c>
    </row>
    <row r="352" spans="6:30" ht="15.95" customHeight="1">
      <c r="F352" s="61" t="s">
        <v>290</v>
      </c>
      <c r="R352" s="61" t="s">
        <v>290</v>
      </c>
      <c r="AD352" s="61" t="s">
        <v>290</v>
      </c>
    </row>
    <row r="353" spans="6:30" ht="15.95" customHeight="1">
      <c r="F353" s="61" t="s">
        <v>290</v>
      </c>
      <c r="R353" s="61" t="s">
        <v>290</v>
      </c>
      <c r="AD353" s="61" t="s">
        <v>290</v>
      </c>
    </row>
    <row r="354" spans="6:30" ht="15.95" customHeight="1">
      <c r="F354" s="61" t="s">
        <v>290</v>
      </c>
      <c r="R354" s="61" t="s">
        <v>290</v>
      </c>
      <c r="AD354" s="61" t="s">
        <v>290</v>
      </c>
    </row>
    <row r="355" spans="6:30" ht="15.95" customHeight="1">
      <c r="F355" s="61" t="s">
        <v>290</v>
      </c>
      <c r="R355" s="61" t="s">
        <v>290</v>
      </c>
      <c r="AD355" s="61" t="s">
        <v>290</v>
      </c>
    </row>
    <row r="356" spans="6:30" ht="15.95" customHeight="1">
      <c r="F356" s="61" t="s">
        <v>290</v>
      </c>
      <c r="R356" s="61" t="s">
        <v>290</v>
      </c>
      <c r="AD356" s="61" t="s">
        <v>290</v>
      </c>
    </row>
    <row r="357" spans="6:30" ht="15.95" customHeight="1">
      <c r="F357" s="61" t="s">
        <v>290</v>
      </c>
      <c r="R357" s="61" t="s">
        <v>290</v>
      </c>
      <c r="AD357" s="61" t="s">
        <v>290</v>
      </c>
    </row>
    <row r="358" spans="6:30" ht="15.95" customHeight="1">
      <c r="F358" s="61" t="s">
        <v>290</v>
      </c>
      <c r="R358" s="61" t="s">
        <v>290</v>
      </c>
      <c r="AD358" s="61" t="s">
        <v>290</v>
      </c>
    </row>
    <row r="359" spans="6:30" ht="15.95" customHeight="1">
      <c r="F359" s="61" t="s">
        <v>290</v>
      </c>
      <c r="R359" s="61" t="s">
        <v>290</v>
      </c>
      <c r="AD359" s="61" t="s">
        <v>290</v>
      </c>
    </row>
    <row r="360" spans="6:30" ht="15.95" customHeight="1">
      <c r="F360" s="61" t="s">
        <v>290</v>
      </c>
      <c r="R360" s="61" t="s">
        <v>290</v>
      </c>
      <c r="AD360" s="61" t="s">
        <v>290</v>
      </c>
    </row>
    <row r="361" spans="6:30" ht="15.95" customHeight="1">
      <c r="F361" s="61" t="s">
        <v>290</v>
      </c>
      <c r="R361" s="61" t="s">
        <v>290</v>
      </c>
      <c r="AD361" s="61" t="s">
        <v>290</v>
      </c>
    </row>
    <row r="362" spans="6:30" ht="15.95" customHeight="1">
      <c r="F362" s="61" t="s">
        <v>290</v>
      </c>
      <c r="R362" s="61" t="s">
        <v>290</v>
      </c>
      <c r="AD362" s="61" t="s">
        <v>290</v>
      </c>
    </row>
    <row r="363" spans="6:30" ht="15.95" customHeight="1">
      <c r="F363" s="61" t="s">
        <v>290</v>
      </c>
      <c r="R363" s="61" t="s">
        <v>290</v>
      </c>
      <c r="AD363" s="61" t="s">
        <v>290</v>
      </c>
    </row>
    <row r="364" spans="6:30" ht="15.95" customHeight="1">
      <c r="F364" s="61" t="s">
        <v>290</v>
      </c>
      <c r="R364" s="61" t="s">
        <v>290</v>
      </c>
      <c r="AD364" s="61" t="s">
        <v>290</v>
      </c>
    </row>
    <row r="365" spans="6:30" ht="15.95" customHeight="1">
      <c r="F365" s="61" t="s">
        <v>290</v>
      </c>
      <c r="R365" s="61" t="s">
        <v>290</v>
      </c>
      <c r="AD365" s="61" t="s">
        <v>290</v>
      </c>
    </row>
    <row r="366" spans="6:30" ht="15.95" customHeight="1">
      <c r="F366" s="61" t="s">
        <v>290</v>
      </c>
      <c r="R366" s="61" t="s">
        <v>290</v>
      </c>
      <c r="AD366" s="61" t="s">
        <v>290</v>
      </c>
    </row>
    <row r="367" spans="6:30" ht="15.95" customHeight="1">
      <c r="F367" s="61" t="s">
        <v>290</v>
      </c>
      <c r="R367" s="61" t="s">
        <v>290</v>
      </c>
      <c r="AD367" s="61" t="s">
        <v>290</v>
      </c>
    </row>
    <row r="368" spans="6:30" ht="15.95" customHeight="1">
      <c r="F368" s="61" t="s">
        <v>290</v>
      </c>
      <c r="R368" s="61" t="s">
        <v>290</v>
      </c>
      <c r="AD368" s="61" t="s">
        <v>290</v>
      </c>
    </row>
    <row r="369" spans="6:30" ht="15.95" customHeight="1">
      <c r="F369" s="61" t="s">
        <v>290</v>
      </c>
      <c r="R369" s="61" t="s">
        <v>290</v>
      </c>
      <c r="AD369" s="61" t="s">
        <v>290</v>
      </c>
    </row>
    <row r="370" spans="6:30" ht="15.95" customHeight="1">
      <c r="F370" s="61" t="s">
        <v>290</v>
      </c>
      <c r="R370" s="61" t="s">
        <v>290</v>
      </c>
      <c r="AD370" s="61" t="s">
        <v>290</v>
      </c>
    </row>
    <row r="371" spans="6:30" ht="15.95" customHeight="1">
      <c r="F371" s="61" t="s">
        <v>290</v>
      </c>
      <c r="R371" s="61" t="s">
        <v>290</v>
      </c>
      <c r="AD371" s="61" t="s">
        <v>290</v>
      </c>
    </row>
    <row r="372" spans="6:30" ht="15.95" customHeight="1">
      <c r="F372" s="61" t="s">
        <v>290</v>
      </c>
      <c r="R372" s="61" t="s">
        <v>290</v>
      </c>
      <c r="AD372" s="61" t="s">
        <v>290</v>
      </c>
    </row>
    <row r="373" spans="6:30" ht="15.95" customHeight="1">
      <c r="F373" s="61" t="s">
        <v>290</v>
      </c>
      <c r="R373" s="61" t="s">
        <v>290</v>
      </c>
      <c r="AD373" s="61" t="s">
        <v>290</v>
      </c>
    </row>
    <row r="374" spans="6:30" ht="15.95" customHeight="1">
      <c r="F374" s="61" t="s">
        <v>290</v>
      </c>
      <c r="R374" s="61" t="s">
        <v>290</v>
      </c>
      <c r="AD374" s="61" t="s">
        <v>290</v>
      </c>
    </row>
    <row r="375" spans="6:30" ht="15.95" customHeight="1">
      <c r="F375" s="61" t="s">
        <v>290</v>
      </c>
      <c r="R375" s="61" t="s">
        <v>290</v>
      </c>
      <c r="AD375" s="61" t="s">
        <v>290</v>
      </c>
    </row>
    <row r="376" spans="6:30" ht="15.95" customHeight="1">
      <c r="F376" s="61" t="s">
        <v>290</v>
      </c>
      <c r="R376" s="61" t="s">
        <v>290</v>
      </c>
      <c r="AD376" s="61" t="s">
        <v>290</v>
      </c>
    </row>
    <row r="377" spans="6:30" ht="15.95" customHeight="1">
      <c r="F377" s="61" t="s">
        <v>290</v>
      </c>
      <c r="R377" s="61" t="s">
        <v>290</v>
      </c>
      <c r="AD377" s="61" t="s">
        <v>290</v>
      </c>
    </row>
    <row r="378" spans="6:30" ht="15.95" customHeight="1">
      <c r="F378" s="61" t="s">
        <v>290</v>
      </c>
      <c r="R378" s="61" t="s">
        <v>290</v>
      </c>
      <c r="AD378" s="61" t="s">
        <v>290</v>
      </c>
    </row>
    <row r="379" spans="6:30" ht="15.95" customHeight="1">
      <c r="F379" s="61" t="s">
        <v>290</v>
      </c>
      <c r="R379" s="61" t="s">
        <v>290</v>
      </c>
      <c r="AD379" s="61" t="s">
        <v>290</v>
      </c>
    </row>
    <row r="380" spans="6:30" ht="15.95" customHeight="1">
      <c r="F380" s="61" t="s">
        <v>290</v>
      </c>
      <c r="R380" s="61" t="s">
        <v>290</v>
      </c>
      <c r="AD380" s="61" t="s">
        <v>290</v>
      </c>
    </row>
    <row r="381" spans="6:30" ht="15.95" customHeight="1">
      <c r="F381" s="61" t="s">
        <v>290</v>
      </c>
      <c r="R381" s="61" t="s">
        <v>290</v>
      </c>
      <c r="AD381" s="61" t="s">
        <v>290</v>
      </c>
    </row>
    <row r="382" spans="6:30" ht="15.95" customHeight="1">
      <c r="F382" s="61" t="s">
        <v>290</v>
      </c>
      <c r="R382" s="61" t="s">
        <v>290</v>
      </c>
      <c r="AD382" s="61" t="s">
        <v>290</v>
      </c>
    </row>
    <row r="383" spans="6:30" ht="15.95" customHeight="1">
      <c r="F383" s="61" t="s">
        <v>290</v>
      </c>
      <c r="R383" s="61" t="s">
        <v>290</v>
      </c>
      <c r="AD383" s="61" t="s">
        <v>290</v>
      </c>
    </row>
    <row r="384" spans="6:30" ht="15.95" customHeight="1">
      <c r="F384" s="61" t="s">
        <v>290</v>
      </c>
      <c r="R384" s="61" t="s">
        <v>290</v>
      </c>
      <c r="AD384" s="61" t="s">
        <v>290</v>
      </c>
    </row>
    <row r="385" spans="6:30" ht="15.95" customHeight="1">
      <c r="F385" s="61" t="s">
        <v>290</v>
      </c>
      <c r="R385" s="61" t="s">
        <v>290</v>
      </c>
      <c r="AD385" s="61" t="s">
        <v>290</v>
      </c>
    </row>
    <row r="386" spans="6:30" ht="15.95" customHeight="1">
      <c r="F386" s="61" t="s">
        <v>290</v>
      </c>
      <c r="R386" s="61" t="s">
        <v>290</v>
      </c>
      <c r="AD386" s="61" t="s">
        <v>290</v>
      </c>
    </row>
    <row r="387" spans="6:30" ht="15.95" customHeight="1">
      <c r="F387" s="61" t="s">
        <v>290</v>
      </c>
      <c r="R387" s="61" t="s">
        <v>290</v>
      </c>
      <c r="AD387" s="61" t="s">
        <v>290</v>
      </c>
    </row>
    <row r="388" spans="6:30" ht="15.95" customHeight="1">
      <c r="F388" s="61" t="s">
        <v>290</v>
      </c>
      <c r="R388" s="61" t="s">
        <v>290</v>
      </c>
      <c r="AD388" s="61" t="s">
        <v>290</v>
      </c>
    </row>
    <row r="389" spans="6:30" ht="15.95" customHeight="1">
      <c r="F389" s="61" t="s">
        <v>290</v>
      </c>
      <c r="R389" s="61" t="s">
        <v>290</v>
      </c>
      <c r="AD389" s="61" t="s">
        <v>290</v>
      </c>
    </row>
    <row r="390" spans="6:30" ht="15.95" customHeight="1">
      <c r="F390" s="61" t="s">
        <v>290</v>
      </c>
      <c r="R390" s="61" t="s">
        <v>290</v>
      </c>
      <c r="AD390" s="61" t="s">
        <v>290</v>
      </c>
    </row>
    <row r="391" spans="6:30" ht="15.95" customHeight="1">
      <c r="F391" s="61" t="s">
        <v>290</v>
      </c>
      <c r="R391" s="61" t="s">
        <v>290</v>
      </c>
      <c r="AD391" s="61" t="s">
        <v>290</v>
      </c>
    </row>
    <row r="392" spans="6:30" ht="15.95" customHeight="1">
      <c r="F392" s="61" t="s">
        <v>290</v>
      </c>
      <c r="R392" s="61" t="s">
        <v>290</v>
      </c>
      <c r="AD392" s="61" t="s">
        <v>290</v>
      </c>
    </row>
    <row r="393" spans="6:30" ht="15.95" customHeight="1">
      <c r="F393" s="61" t="s">
        <v>290</v>
      </c>
      <c r="R393" s="61" t="s">
        <v>290</v>
      </c>
      <c r="AD393" s="61" t="s">
        <v>290</v>
      </c>
    </row>
    <row r="394" spans="6:30" ht="15.95" customHeight="1">
      <c r="F394" s="61" t="s">
        <v>290</v>
      </c>
      <c r="R394" s="61" t="s">
        <v>290</v>
      </c>
      <c r="AD394" s="61" t="s">
        <v>290</v>
      </c>
    </row>
    <row r="395" spans="6:30" ht="15.95" customHeight="1">
      <c r="F395" s="61" t="s">
        <v>290</v>
      </c>
      <c r="R395" s="61" t="s">
        <v>290</v>
      </c>
      <c r="AD395" s="61" t="s">
        <v>290</v>
      </c>
    </row>
    <row r="396" spans="6:30" ht="15.95" customHeight="1">
      <c r="F396" s="61" t="s">
        <v>290</v>
      </c>
      <c r="R396" s="61" t="s">
        <v>290</v>
      </c>
      <c r="AD396" s="61" t="s">
        <v>290</v>
      </c>
    </row>
    <row r="397" spans="6:30" ht="15.95" customHeight="1">
      <c r="F397" s="61" t="s">
        <v>290</v>
      </c>
      <c r="R397" s="61" t="s">
        <v>290</v>
      </c>
      <c r="AD397" s="61" t="s">
        <v>290</v>
      </c>
    </row>
    <row r="398" spans="6:30" ht="15.95" customHeight="1">
      <c r="F398" s="61" t="s">
        <v>290</v>
      </c>
      <c r="R398" s="61" t="s">
        <v>290</v>
      </c>
      <c r="AD398" s="61" t="s">
        <v>290</v>
      </c>
    </row>
    <row r="399" spans="6:30" ht="15.95" customHeight="1">
      <c r="F399" s="61" t="s">
        <v>290</v>
      </c>
      <c r="R399" s="61" t="s">
        <v>290</v>
      </c>
      <c r="AD399" s="61" t="s">
        <v>290</v>
      </c>
    </row>
    <row r="400" spans="6:30" ht="15.95" customHeight="1">
      <c r="F400" s="61" t="s">
        <v>290</v>
      </c>
      <c r="R400" s="61" t="s">
        <v>290</v>
      </c>
      <c r="AD400" s="61" t="s">
        <v>290</v>
      </c>
    </row>
    <row r="401" spans="6:30" ht="15.95" customHeight="1">
      <c r="F401" s="61" t="s">
        <v>290</v>
      </c>
      <c r="R401" s="61" t="s">
        <v>290</v>
      </c>
      <c r="AD401" s="61" t="s">
        <v>290</v>
      </c>
    </row>
    <row r="402" spans="6:30" ht="15.95" customHeight="1">
      <c r="F402" s="61" t="s">
        <v>290</v>
      </c>
      <c r="R402" s="61" t="s">
        <v>290</v>
      </c>
      <c r="AD402" s="61" t="s">
        <v>290</v>
      </c>
    </row>
    <row r="403" spans="6:30" ht="15.95" customHeight="1">
      <c r="F403" s="61" t="s">
        <v>290</v>
      </c>
      <c r="R403" s="61" t="s">
        <v>290</v>
      </c>
      <c r="AD403" s="61" t="s">
        <v>290</v>
      </c>
    </row>
    <row r="404" spans="6:30" ht="15.95" customHeight="1">
      <c r="F404" s="61" t="s">
        <v>290</v>
      </c>
      <c r="R404" s="61" t="s">
        <v>290</v>
      </c>
      <c r="AD404" s="61" t="s">
        <v>290</v>
      </c>
    </row>
    <row r="405" spans="6:30" ht="15.95" customHeight="1">
      <c r="F405" s="61" t="s">
        <v>290</v>
      </c>
      <c r="R405" s="61" t="s">
        <v>290</v>
      </c>
      <c r="AD405" s="61" t="s">
        <v>290</v>
      </c>
    </row>
    <row r="406" spans="6:30" ht="15.95" customHeight="1">
      <c r="F406" s="61" t="s">
        <v>290</v>
      </c>
      <c r="R406" s="61" t="s">
        <v>290</v>
      </c>
      <c r="AD406" s="61" t="s">
        <v>290</v>
      </c>
    </row>
    <row r="407" spans="6:30" ht="15.95" customHeight="1">
      <c r="F407" s="61" t="s">
        <v>290</v>
      </c>
      <c r="R407" s="61" t="s">
        <v>290</v>
      </c>
      <c r="AD407" s="61" t="s">
        <v>290</v>
      </c>
    </row>
    <row r="408" spans="6:30" ht="15.95" customHeight="1">
      <c r="F408" s="61" t="s">
        <v>290</v>
      </c>
      <c r="R408" s="61" t="s">
        <v>290</v>
      </c>
      <c r="AD408" s="61" t="s">
        <v>290</v>
      </c>
    </row>
    <row r="409" spans="6:30" ht="15.95" customHeight="1">
      <c r="F409" s="61" t="s">
        <v>290</v>
      </c>
      <c r="R409" s="61" t="s">
        <v>290</v>
      </c>
      <c r="AD409" s="61" t="s">
        <v>290</v>
      </c>
    </row>
    <row r="410" spans="6:30" ht="15.95" customHeight="1">
      <c r="F410" s="61" t="s">
        <v>290</v>
      </c>
      <c r="R410" s="61" t="s">
        <v>290</v>
      </c>
      <c r="AD410" s="61" t="s">
        <v>290</v>
      </c>
    </row>
    <row r="411" spans="6:30" ht="15.95" customHeight="1">
      <c r="F411" s="61" t="s">
        <v>290</v>
      </c>
      <c r="R411" s="61" t="s">
        <v>290</v>
      </c>
      <c r="AD411" s="61" t="s">
        <v>290</v>
      </c>
    </row>
    <row r="412" spans="6:30" ht="15.95" customHeight="1">
      <c r="F412" s="61" t="s">
        <v>290</v>
      </c>
      <c r="R412" s="61" t="s">
        <v>290</v>
      </c>
      <c r="AD412" s="61" t="s">
        <v>290</v>
      </c>
    </row>
    <row r="413" spans="6:30" ht="15.95" customHeight="1">
      <c r="F413" s="61" t="s">
        <v>290</v>
      </c>
      <c r="R413" s="61" t="s">
        <v>290</v>
      </c>
      <c r="AD413" s="61" t="s">
        <v>290</v>
      </c>
    </row>
    <row r="414" spans="6:30" ht="15.95" customHeight="1">
      <c r="F414" s="61" t="s">
        <v>290</v>
      </c>
      <c r="R414" s="61" t="s">
        <v>290</v>
      </c>
      <c r="AD414" s="61" t="s">
        <v>290</v>
      </c>
    </row>
    <row r="415" spans="6:30" ht="15.95" customHeight="1">
      <c r="F415" s="61" t="s">
        <v>290</v>
      </c>
      <c r="R415" s="61" t="s">
        <v>290</v>
      </c>
      <c r="AD415" s="61" t="s">
        <v>290</v>
      </c>
    </row>
    <row r="416" spans="6:30" ht="15.95" customHeight="1">
      <c r="F416" s="61" t="s">
        <v>290</v>
      </c>
      <c r="R416" s="61" t="s">
        <v>290</v>
      </c>
      <c r="AD416" s="61" t="s">
        <v>290</v>
      </c>
    </row>
    <row r="417" spans="6:30" ht="15.95" customHeight="1">
      <c r="F417" s="61" t="s">
        <v>290</v>
      </c>
      <c r="R417" s="61" t="s">
        <v>290</v>
      </c>
      <c r="AD417" s="61" t="s">
        <v>290</v>
      </c>
    </row>
    <row r="418" spans="6:30" ht="15.95" customHeight="1">
      <c r="F418" s="61" t="s">
        <v>290</v>
      </c>
      <c r="R418" s="61" t="s">
        <v>290</v>
      </c>
      <c r="AD418" s="61" t="s">
        <v>290</v>
      </c>
    </row>
    <row r="419" spans="6:30" ht="15.95" customHeight="1">
      <c r="F419" s="61" t="s">
        <v>290</v>
      </c>
      <c r="R419" s="61" t="s">
        <v>290</v>
      </c>
      <c r="AD419" s="61" t="s">
        <v>290</v>
      </c>
    </row>
    <row r="420" spans="6:30" ht="15.95" customHeight="1">
      <c r="F420" s="61" t="s">
        <v>290</v>
      </c>
      <c r="R420" s="61" t="s">
        <v>290</v>
      </c>
      <c r="AD420" s="61" t="s">
        <v>290</v>
      </c>
    </row>
    <row r="421" spans="6:30" ht="15.95" customHeight="1">
      <c r="F421" s="61" t="s">
        <v>290</v>
      </c>
      <c r="R421" s="61" t="s">
        <v>290</v>
      </c>
      <c r="AD421" s="61" t="s">
        <v>290</v>
      </c>
    </row>
    <row r="422" spans="6:30" ht="15.95" customHeight="1">
      <c r="F422" s="61" t="s">
        <v>290</v>
      </c>
      <c r="R422" s="61" t="s">
        <v>290</v>
      </c>
      <c r="AD422" s="61" t="s">
        <v>290</v>
      </c>
    </row>
    <row r="423" spans="6:30" ht="15.95" customHeight="1">
      <c r="F423" s="61" t="s">
        <v>290</v>
      </c>
      <c r="R423" s="61" t="s">
        <v>290</v>
      </c>
      <c r="AD423" s="61" t="s">
        <v>290</v>
      </c>
    </row>
    <row r="424" spans="6:30" ht="15.95" customHeight="1">
      <c r="F424" s="61" t="s">
        <v>290</v>
      </c>
      <c r="R424" s="61" t="s">
        <v>290</v>
      </c>
      <c r="AD424" s="61" t="s">
        <v>290</v>
      </c>
    </row>
    <row r="425" spans="6:30" ht="15.95" customHeight="1">
      <c r="F425" s="61" t="s">
        <v>290</v>
      </c>
      <c r="R425" s="61" t="s">
        <v>290</v>
      </c>
      <c r="AD425" s="61" t="s">
        <v>290</v>
      </c>
    </row>
    <row r="426" spans="6:30" ht="15.95" customHeight="1">
      <c r="F426" s="61" t="s">
        <v>290</v>
      </c>
      <c r="R426" s="61" t="s">
        <v>290</v>
      </c>
      <c r="AD426" s="61" t="s">
        <v>290</v>
      </c>
    </row>
    <row r="427" spans="6:30" ht="15.95" customHeight="1">
      <c r="F427" s="61" t="s">
        <v>290</v>
      </c>
      <c r="R427" s="61" t="s">
        <v>290</v>
      </c>
      <c r="AD427" s="61" t="s">
        <v>290</v>
      </c>
    </row>
    <row r="428" spans="6:30" ht="15.95" customHeight="1">
      <c r="F428" s="61" t="s">
        <v>290</v>
      </c>
      <c r="R428" s="61" t="s">
        <v>290</v>
      </c>
      <c r="AD428" s="61" t="s">
        <v>290</v>
      </c>
    </row>
    <row r="429" spans="6:30" ht="15.95" customHeight="1">
      <c r="F429" s="61" t="s">
        <v>290</v>
      </c>
      <c r="R429" s="61" t="s">
        <v>290</v>
      </c>
      <c r="AD429" s="61" t="s">
        <v>290</v>
      </c>
    </row>
    <row r="430" spans="6:30" ht="15.95" customHeight="1">
      <c r="F430" s="61" t="s">
        <v>290</v>
      </c>
      <c r="R430" s="61" t="s">
        <v>290</v>
      </c>
      <c r="AD430" s="61" t="s">
        <v>290</v>
      </c>
    </row>
    <row r="431" spans="6:30" ht="15.95" customHeight="1">
      <c r="F431" s="61" t="s">
        <v>290</v>
      </c>
      <c r="R431" s="61" t="s">
        <v>290</v>
      </c>
      <c r="AD431" s="61" t="s">
        <v>290</v>
      </c>
    </row>
    <row r="432" spans="6:30" ht="15.95" customHeight="1">
      <c r="F432" s="61" t="s">
        <v>290</v>
      </c>
      <c r="R432" s="61" t="s">
        <v>290</v>
      </c>
      <c r="AD432" s="61" t="s">
        <v>290</v>
      </c>
    </row>
    <row r="433" spans="6:30" ht="15.95" customHeight="1">
      <c r="F433" s="61" t="s">
        <v>290</v>
      </c>
      <c r="R433" s="61" t="s">
        <v>290</v>
      </c>
      <c r="AD433" s="61" t="s">
        <v>290</v>
      </c>
    </row>
    <row r="434" spans="6:30" ht="15.95" customHeight="1">
      <c r="F434" s="61" t="s">
        <v>290</v>
      </c>
      <c r="R434" s="61" t="s">
        <v>290</v>
      </c>
      <c r="AD434" s="61" t="s">
        <v>290</v>
      </c>
    </row>
    <row r="435" spans="6:30" ht="15.95" customHeight="1">
      <c r="F435" s="61" t="s">
        <v>290</v>
      </c>
      <c r="R435" s="61" t="s">
        <v>290</v>
      </c>
      <c r="AD435" s="61" t="s">
        <v>290</v>
      </c>
    </row>
    <row r="436" spans="6:30" ht="15.95" customHeight="1">
      <c r="F436" s="61" t="s">
        <v>290</v>
      </c>
      <c r="R436" s="61" t="s">
        <v>290</v>
      </c>
      <c r="AD436" s="61" t="s">
        <v>290</v>
      </c>
    </row>
    <row r="437" spans="6:30" ht="15.95" customHeight="1">
      <c r="F437" s="61" t="s">
        <v>290</v>
      </c>
      <c r="R437" s="61" t="s">
        <v>290</v>
      </c>
      <c r="AD437" s="61" t="s">
        <v>290</v>
      </c>
    </row>
    <row r="438" spans="6:30" ht="15.95" customHeight="1">
      <c r="F438" s="61" t="s">
        <v>290</v>
      </c>
      <c r="R438" s="61" t="s">
        <v>290</v>
      </c>
      <c r="AD438" s="61" t="s">
        <v>290</v>
      </c>
    </row>
    <row r="439" spans="6:30" ht="15.95" customHeight="1">
      <c r="F439" s="61" t="s">
        <v>290</v>
      </c>
      <c r="R439" s="61" t="s">
        <v>290</v>
      </c>
      <c r="AD439" s="61" t="s">
        <v>290</v>
      </c>
    </row>
    <row r="440" spans="6:30" ht="15.95" customHeight="1">
      <c r="F440" s="61" t="s">
        <v>290</v>
      </c>
      <c r="R440" s="61" t="s">
        <v>290</v>
      </c>
      <c r="AD440" s="61" t="s">
        <v>290</v>
      </c>
    </row>
    <row r="441" spans="6:30" ht="15.95" customHeight="1">
      <c r="F441" s="61" t="s">
        <v>290</v>
      </c>
      <c r="R441" s="61" t="s">
        <v>290</v>
      </c>
      <c r="AD441" s="61" t="s">
        <v>290</v>
      </c>
    </row>
    <row r="442" spans="6:30" ht="15.95" customHeight="1">
      <c r="F442" s="61" t="s">
        <v>290</v>
      </c>
      <c r="R442" s="61" t="s">
        <v>290</v>
      </c>
      <c r="AD442" s="61" t="s">
        <v>290</v>
      </c>
    </row>
    <row r="443" spans="6:30" ht="15.95" customHeight="1">
      <c r="F443" s="61" t="s">
        <v>290</v>
      </c>
      <c r="R443" s="61" t="s">
        <v>290</v>
      </c>
      <c r="AD443" s="61" t="s">
        <v>290</v>
      </c>
    </row>
    <row r="444" spans="6:30" ht="15.95" customHeight="1">
      <c r="F444" s="61" t="s">
        <v>290</v>
      </c>
      <c r="R444" s="61" t="s">
        <v>290</v>
      </c>
      <c r="AD444" s="61" t="s">
        <v>290</v>
      </c>
    </row>
    <row r="445" spans="6:30" ht="15.95" customHeight="1">
      <c r="F445" s="61" t="s">
        <v>290</v>
      </c>
      <c r="R445" s="61" t="s">
        <v>290</v>
      </c>
      <c r="AD445" s="61" t="s">
        <v>290</v>
      </c>
    </row>
    <row r="446" spans="6:30" ht="15.95" customHeight="1">
      <c r="F446" s="61" t="s">
        <v>290</v>
      </c>
      <c r="R446" s="61" t="s">
        <v>290</v>
      </c>
      <c r="AD446" s="61" t="s">
        <v>290</v>
      </c>
    </row>
    <row r="447" spans="6:30" ht="15.95" customHeight="1">
      <c r="F447" s="61" t="s">
        <v>290</v>
      </c>
      <c r="R447" s="61" t="s">
        <v>290</v>
      </c>
      <c r="AD447" s="61" t="s">
        <v>290</v>
      </c>
    </row>
    <row r="448" spans="6:30" ht="15.95" customHeight="1">
      <c r="F448" s="61" t="s">
        <v>290</v>
      </c>
      <c r="R448" s="61" t="s">
        <v>290</v>
      </c>
      <c r="AD448" s="61" t="s">
        <v>290</v>
      </c>
    </row>
    <row r="449" spans="6:30" ht="15.95" customHeight="1">
      <c r="F449" s="61" t="s">
        <v>290</v>
      </c>
      <c r="R449" s="61" t="s">
        <v>290</v>
      </c>
      <c r="AD449" s="61" t="s">
        <v>290</v>
      </c>
    </row>
    <row r="450" spans="6:30" ht="15.95" customHeight="1">
      <c r="F450" s="61" t="s">
        <v>290</v>
      </c>
      <c r="R450" s="61" t="s">
        <v>290</v>
      </c>
      <c r="AD450" s="61" t="s">
        <v>290</v>
      </c>
    </row>
    <row r="451" spans="6:30" ht="15.95" customHeight="1">
      <c r="F451" s="61" t="s">
        <v>290</v>
      </c>
      <c r="R451" s="61" t="s">
        <v>290</v>
      </c>
      <c r="AD451" s="61" t="s">
        <v>290</v>
      </c>
    </row>
    <row r="452" spans="6:30" ht="15.95" customHeight="1">
      <c r="F452" s="61" t="s">
        <v>290</v>
      </c>
      <c r="R452" s="61" t="s">
        <v>290</v>
      </c>
      <c r="AD452" s="61" t="s">
        <v>290</v>
      </c>
    </row>
    <row r="453" spans="6:30" ht="15.95" customHeight="1">
      <c r="F453" s="61" t="s">
        <v>290</v>
      </c>
      <c r="R453" s="61" t="s">
        <v>290</v>
      </c>
      <c r="AD453" s="61" t="s">
        <v>290</v>
      </c>
    </row>
    <row r="454" spans="6:30" ht="15.95" customHeight="1">
      <c r="F454" s="61" t="s">
        <v>290</v>
      </c>
      <c r="R454" s="61" t="s">
        <v>290</v>
      </c>
      <c r="AD454" s="61" t="s">
        <v>290</v>
      </c>
    </row>
    <row r="455" spans="6:30" ht="15.95" customHeight="1">
      <c r="F455" s="61" t="s">
        <v>290</v>
      </c>
      <c r="R455" s="61" t="s">
        <v>290</v>
      </c>
      <c r="AD455" s="61" t="s">
        <v>290</v>
      </c>
    </row>
    <row r="456" spans="6:30" ht="15.95" customHeight="1">
      <c r="F456" s="61" t="s">
        <v>290</v>
      </c>
      <c r="R456" s="61" t="s">
        <v>290</v>
      </c>
      <c r="AD456" s="61" t="s">
        <v>290</v>
      </c>
    </row>
    <row r="457" spans="6:30" ht="15.95" customHeight="1">
      <c r="F457" s="61" t="s">
        <v>290</v>
      </c>
      <c r="R457" s="61" t="s">
        <v>290</v>
      </c>
      <c r="AD457" s="61" t="s">
        <v>290</v>
      </c>
    </row>
    <row r="458" spans="6:30" ht="15.95" customHeight="1">
      <c r="F458" s="61" t="s">
        <v>290</v>
      </c>
      <c r="R458" s="61" t="s">
        <v>290</v>
      </c>
      <c r="AD458" s="61" t="s">
        <v>290</v>
      </c>
    </row>
    <row r="459" spans="6:30" ht="15.95" customHeight="1">
      <c r="F459" s="61" t="s">
        <v>290</v>
      </c>
      <c r="R459" s="61" t="s">
        <v>290</v>
      </c>
      <c r="AD459" s="61" t="s">
        <v>290</v>
      </c>
    </row>
    <row r="460" spans="6:30" ht="15.95" customHeight="1">
      <c r="F460" s="61" t="s">
        <v>290</v>
      </c>
      <c r="R460" s="61" t="s">
        <v>290</v>
      </c>
      <c r="AD460" s="61" t="s">
        <v>290</v>
      </c>
    </row>
    <row r="461" spans="6:30" ht="15.95" customHeight="1">
      <c r="F461" s="61" t="s">
        <v>290</v>
      </c>
      <c r="R461" s="61" t="s">
        <v>290</v>
      </c>
      <c r="AD461" s="61" t="s">
        <v>290</v>
      </c>
    </row>
    <row r="462" spans="6:30" ht="15.95" customHeight="1">
      <c r="F462" s="61" t="s">
        <v>290</v>
      </c>
      <c r="R462" s="61" t="s">
        <v>290</v>
      </c>
      <c r="AD462" s="61" t="s">
        <v>290</v>
      </c>
    </row>
    <row r="463" spans="6:30" ht="15.95" customHeight="1">
      <c r="F463" s="61" t="s">
        <v>290</v>
      </c>
      <c r="R463" s="61" t="s">
        <v>290</v>
      </c>
      <c r="AD463" s="61" t="s">
        <v>290</v>
      </c>
    </row>
    <row r="464" spans="6:30" ht="15.95" customHeight="1">
      <c r="F464" s="61" t="s">
        <v>290</v>
      </c>
      <c r="R464" s="61" t="s">
        <v>290</v>
      </c>
      <c r="AD464" s="61" t="s">
        <v>290</v>
      </c>
    </row>
    <row r="465" spans="6:30" ht="15.95" customHeight="1">
      <c r="F465" s="61" t="s">
        <v>290</v>
      </c>
      <c r="R465" s="61" t="s">
        <v>290</v>
      </c>
      <c r="AD465" s="61" t="s">
        <v>290</v>
      </c>
    </row>
    <row r="466" spans="6:30" ht="15.95" customHeight="1">
      <c r="F466" s="61" t="s">
        <v>290</v>
      </c>
      <c r="R466" s="61" t="s">
        <v>290</v>
      </c>
      <c r="AD466" s="61" t="s">
        <v>290</v>
      </c>
    </row>
    <row r="467" spans="6:30" ht="15.95" customHeight="1">
      <c r="F467" s="61" t="s">
        <v>290</v>
      </c>
      <c r="R467" s="61" t="s">
        <v>290</v>
      </c>
      <c r="AD467" s="61" t="s">
        <v>290</v>
      </c>
    </row>
    <row r="468" spans="6:30" ht="15.95" customHeight="1">
      <c r="F468" s="61" t="s">
        <v>290</v>
      </c>
      <c r="R468" s="61" t="s">
        <v>290</v>
      </c>
      <c r="AD468" s="61" t="s">
        <v>290</v>
      </c>
    </row>
    <row r="469" spans="6:30" ht="15.95" customHeight="1">
      <c r="F469" s="61" t="s">
        <v>290</v>
      </c>
      <c r="R469" s="61" t="s">
        <v>290</v>
      </c>
      <c r="AD469" s="61" t="s">
        <v>290</v>
      </c>
    </row>
    <row r="470" spans="6:30" ht="15.95" customHeight="1">
      <c r="F470" s="61" t="s">
        <v>290</v>
      </c>
      <c r="R470" s="61" t="s">
        <v>290</v>
      </c>
      <c r="AD470" s="61" t="s">
        <v>290</v>
      </c>
    </row>
    <row r="471" spans="6:30" ht="15.95" customHeight="1">
      <c r="F471" s="61" t="s">
        <v>290</v>
      </c>
      <c r="R471" s="61" t="s">
        <v>290</v>
      </c>
      <c r="AD471" s="61" t="s">
        <v>290</v>
      </c>
    </row>
    <row r="472" spans="6:30" ht="15.95" customHeight="1">
      <c r="F472" s="61" t="s">
        <v>290</v>
      </c>
      <c r="R472" s="61" t="s">
        <v>290</v>
      </c>
      <c r="AD472" s="61" t="s">
        <v>290</v>
      </c>
    </row>
    <row r="473" spans="6:30" ht="15.95" customHeight="1">
      <c r="F473" s="61" t="s">
        <v>290</v>
      </c>
      <c r="R473" s="61" t="s">
        <v>290</v>
      </c>
      <c r="AD473" s="61" t="s">
        <v>290</v>
      </c>
    </row>
    <row r="474" spans="6:30" ht="15.95" customHeight="1">
      <c r="F474" s="61" t="s">
        <v>290</v>
      </c>
      <c r="R474" s="61" t="s">
        <v>290</v>
      </c>
      <c r="AD474" s="61" t="s">
        <v>290</v>
      </c>
    </row>
    <row r="475" spans="6:30" ht="15.95" customHeight="1">
      <c r="F475" s="61" t="s">
        <v>290</v>
      </c>
      <c r="R475" s="61" t="s">
        <v>290</v>
      </c>
      <c r="AD475" s="61" t="s">
        <v>290</v>
      </c>
    </row>
    <row r="476" spans="6:30" ht="15.95" customHeight="1">
      <c r="F476" s="61" t="s">
        <v>290</v>
      </c>
      <c r="R476" s="61" t="s">
        <v>290</v>
      </c>
      <c r="AD476" s="61" t="s">
        <v>290</v>
      </c>
    </row>
    <row r="477" spans="6:30" ht="15.95" customHeight="1">
      <c r="F477" s="61" t="s">
        <v>290</v>
      </c>
      <c r="R477" s="61" t="s">
        <v>290</v>
      </c>
      <c r="AD477" s="61" t="s">
        <v>290</v>
      </c>
    </row>
    <row r="478" spans="6:30" ht="15.95" customHeight="1">
      <c r="F478" s="61" t="s">
        <v>290</v>
      </c>
      <c r="R478" s="61" t="s">
        <v>290</v>
      </c>
      <c r="AD478" s="61" t="s">
        <v>290</v>
      </c>
    </row>
    <row r="479" spans="6:30" ht="15.95" customHeight="1">
      <c r="F479" s="61" t="s">
        <v>290</v>
      </c>
      <c r="R479" s="61" t="s">
        <v>290</v>
      </c>
      <c r="AD479" s="61" t="s">
        <v>290</v>
      </c>
    </row>
    <row r="480" spans="6:30" ht="15.95" customHeight="1">
      <c r="F480" s="61" t="s">
        <v>290</v>
      </c>
      <c r="R480" s="61" t="s">
        <v>290</v>
      </c>
      <c r="AD480" s="61" t="s">
        <v>290</v>
      </c>
    </row>
    <row r="481" spans="6:30" ht="15.95" customHeight="1">
      <c r="F481" s="61" t="s">
        <v>290</v>
      </c>
      <c r="R481" s="61" t="s">
        <v>290</v>
      </c>
      <c r="AD481" s="61" t="s">
        <v>290</v>
      </c>
    </row>
    <row r="482" spans="6:30" ht="15.95" customHeight="1">
      <c r="F482" s="61" t="s">
        <v>290</v>
      </c>
      <c r="R482" s="61" t="s">
        <v>290</v>
      </c>
      <c r="AD482" s="61" t="s">
        <v>290</v>
      </c>
    </row>
    <row r="483" spans="6:30" ht="15.95" customHeight="1">
      <c r="F483" s="61" t="s">
        <v>290</v>
      </c>
      <c r="R483" s="61" t="s">
        <v>290</v>
      </c>
      <c r="AD483" s="61" t="s">
        <v>290</v>
      </c>
    </row>
    <row r="484" spans="6:30" ht="15.95" customHeight="1">
      <c r="F484" s="61" t="s">
        <v>290</v>
      </c>
      <c r="R484" s="61" t="s">
        <v>290</v>
      </c>
      <c r="AD484" s="61" t="s">
        <v>290</v>
      </c>
    </row>
    <row r="485" spans="6:30" ht="15.95" customHeight="1">
      <c r="F485" s="61" t="s">
        <v>290</v>
      </c>
      <c r="R485" s="61" t="s">
        <v>290</v>
      </c>
      <c r="AD485" s="61" t="s">
        <v>290</v>
      </c>
    </row>
    <row r="486" spans="6:30" ht="15.95" customHeight="1">
      <c r="F486" s="61" t="s">
        <v>290</v>
      </c>
      <c r="R486" s="61" t="s">
        <v>290</v>
      </c>
      <c r="AD486" s="61" t="s">
        <v>290</v>
      </c>
    </row>
    <row r="487" spans="6:30" ht="15.95" customHeight="1">
      <c r="F487" s="61" t="s">
        <v>290</v>
      </c>
      <c r="R487" s="61" t="s">
        <v>290</v>
      </c>
      <c r="AD487" s="61" t="s">
        <v>290</v>
      </c>
    </row>
    <row r="488" spans="6:30" ht="15.95" customHeight="1">
      <c r="F488" s="61" t="s">
        <v>290</v>
      </c>
      <c r="R488" s="61" t="s">
        <v>290</v>
      </c>
      <c r="AD488" s="61" t="s">
        <v>290</v>
      </c>
    </row>
    <row r="489" spans="6:30" ht="15.95" customHeight="1">
      <c r="F489" s="61" t="s">
        <v>290</v>
      </c>
      <c r="R489" s="61" t="s">
        <v>290</v>
      </c>
      <c r="AD489" s="61" t="s">
        <v>290</v>
      </c>
    </row>
    <row r="490" spans="6:30" ht="15.95" customHeight="1">
      <c r="F490" s="61" t="s">
        <v>290</v>
      </c>
      <c r="R490" s="61" t="s">
        <v>290</v>
      </c>
      <c r="AD490" s="61" t="s">
        <v>290</v>
      </c>
    </row>
    <row r="491" spans="6:30" ht="15.95" customHeight="1">
      <c r="F491" s="61" t="s">
        <v>290</v>
      </c>
      <c r="R491" s="61" t="s">
        <v>290</v>
      </c>
      <c r="AD491" s="61" t="s">
        <v>290</v>
      </c>
    </row>
    <row r="492" spans="6:30" ht="15.95" customHeight="1">
      <c r="F492" s="61" t="s">
        <v>290</v>
      </c>
      <c r="R492" s="61" t="s">
        <v>290</v>
      </c>
      <c r="AD492" s="61" t="s">
        <v>290</v>
      </c>
    </row>
    <row r="493" spans="6:30" ht="15.95" customHeight="1">
      <c r="F493" s="61" t="s">
        <v>290</v>
      </c>
      <c r="R493" s="61" t="s">
        <v>290</v>
      </c>
      <c r="AD493" s="61" t="s">
        <v>290</v>
      </c>
    </row>
    <row r="494" spans="6:30" ht="15.95" customHeight="1">
      <c r="F494" s="61" t="s">
        <v>290</v>
      </c>
      <c r="R494" s="61" t="s">
        <v>290</v>
      </c>
      <c r="AD494" s="61" t="s">
        <v>290</v>
      </c>
    </row>
    <row r="495" spans="6:30" ht="15.95" customHeight="1">
      <c r="F495" s="61" t="s">
        <v>290</v>
      </c>
      <c r="R495" s="61" t="s">
        <v>290</v>
      </c>
      <c r="AD495" s="61" t="s">
        <v>290</v>
      </c>
    </row>
    <row r="496" spans="6:30" ht="15.95" customHeight="1">
      <c r="F496" s="61" t="s">
        <v>290</v>
      </c>
      <c r="R496" s="61" t="s">
        <v>290</v>
      </c>
      <c r="AD496" s="61" t="s">
        <v>290</v>
      </c>
    </row>
    <row r="497" spans="6:30" ht="15.95" customHeight="1">
      <c r="F497" s="61" t="s">
        <v>290</v>
      </c>
      <c r="R497" s="61" t="s">
        <v>290</v>
      </c>
      <c r="AD497" s="61" t="s">
        <v>290</v>
      </c>
    </row>
    <row r="498" spans="6:30" ht="15.95" customHeight="1">
      <c r="F498" s="61" t="s">
        <v>290</v>
      </c>
      <c r="R498" s="61" t="s">
        <v>290</v>
      </c>
      <c r="AD498" s="61" t="s">
        <v>290</v>
      </c>
    </row>
    <row r="499" spans="6:30" ht="15.95" customHeight="1">
      <c r="F499" s="61" t="s">
        <v>290</v>
      </c>
      <c r="R499" s="61" t="s">
        <v>290</v>
      </c>
      <c r="AD499" s="61" t="s">
        <v>290</v>
      </c>
    </row>
    <row r="500" spans="6:30" ht="15.95" customHeight="1">
      <c r="F500" s="61" t="s">
        <v>290</v>
      </c>
      <c r="R500" s="61" t="s">
        <v>290</v>
      </c>
      <c r="AD500" s="61" t="s">
        <v>290</v>
      </c>
    </row>
    <row r="501" spans="6:30" ht="15.95" customHeight="1">
      <c r="F501" s="61" t="s">
        <v>290</v>
      </c>
      <c r="R501" s="61" t="s">
        <v>290</v>
      </c>
      <c r="AD501" s="61" t="s">
        <v>290</v>
      </c>
    </row>
    <row r="502" spans="6:30" ht="15.95" customHeight="1">
      <c r="F502" s="61" t="s">
        <v>290</v>
      </c>
      <c r="R502" s="61" t="s">
        <v>290</v>
      </c>
      <c r="AD502" s="61" t="s">
        <v>290</v>
      </c>
    </row>
    <row r="503" spans="6:30" ht="15.95" customHeight="1">
      <c r="F503" s="61" t="s">
        <v>290</v>
      </c>
      <c r="R503" s="61" t="s">
        <v>290</v>
      </c>
      <c r="AD503" s="61" t="s">
        <v>290</v>
      </c>
    </row>
    <row r="504" spans="6:30" ht="15.95" customHeight="1">
      <c r="F504" s="61" t="s">
        <v>290</v>
      </c>
      <c r="R504" s="61" t="s">
        <v>290</v>
      </c>
      <c r="AD504" s="61" t="s">
        <v>290</v>
      </c>
    </row>
    <row r="505" spans="6:30" ht="15.95" customHeight="1">
      <c r="F505" s="61" t="s">
        <v>290</v>
      </c>
      <c r="R505" s="61" t="s">
        <v>290</v>
      </c>
      <c r="AD505" s="61" t="s">
        <v>290</v>
      </c>
    </row>
    <row r="506" spans="6:30" ht="15.95" customHeight="1">
      <c r="F506" s="61" t="s">
        <v>290</v>
      </c>
      <c r="R506" s="61" t="s">
        <v>290</v>
      </c>
      <c r="AD506" s="61" t="s">
        <v>290</v>
      </c>
    </row>
    <row r="507" spans="6:30" ht="15.95" customHeight="1">
      <c r="F507" s="61" t="s">
        <v>290</v>
      </c>
      <c r="R507" s="61" t="s">
        <v>290</v>
      </c>
      <c r="AD507" s="61" t="s">
        <v>290</v>
      </c>
    </row>
    <row r="508" spans="6:30" ht="15.95" customHeight="1">
      <c r="F508" s="61" t="s">
        <v>290</v>
      </c>
      <c r="R508" s="61" t="s">
        <v>290</v>
      </c>
      <c r="AD508" s="61" t="s">
        <v>290</v>
      </c>
    </row>
    <row r="509" spans="6:30" ht="15.95" customHeight="1">
      <c r="F509" s="61" t="s">
        <v>290</v>
      </c>
      <c r="R509" s="61" t="s">
        <v>290</v>
      </c>
      <c r="AD509" s="61" t="s">
        <v>290</v>
      </c>
    </row>
    <row r="510" spans="6:30" ht="15.95" customHeight="1">
      <c r="F510" s="61" t="s">
        <v>290</v>
      </c>
      <c r="R510" s="61" t="s">
        <v>290</v>
      </c>
      <c r="AD510" s="61" t="s">
        <v>290</v>
      </c>
    </row>
    <row r="511" spans="6:30" ht="15.95" customHeight="1">
      <c r="F511" s="61" t="s">
        <v>290</v>
      </c>
      <c r="R511" s="61" t="s">
        <v>290</v>
      </c>
      <c r="AD511" s="61" t="s">
        <v>290</v>
      </c>
    </row>
    <row r="512" spans="6:30" ht="15.95" customHeight="1">
      <c r="F512" s="61" t="s">
        <v>290</v>
      </c>
      <c r="R512" s="61" t="s">
        <v>290</v>
      </c>
      <c r="AD512" s="61" t="s">
        <v>290</v>
      </c>
    </row>
    <row r="513" spans="6:30" ht="15.95" customHeight="1">
      <c r="F513" s="61" t="s">
        <v>290</v>
      </c>
      <c r="R513" s="61" t="s">
        <v>290</v>
      </c>
      <c r="AD513" s="61" t="s">
        <v>290</v>
      </c>
    </row>
    <row r="514" spans="6:30" ht="15.95" customHeight="1">
      <c r="F514" s="61" t="s">
        <v>290</v>
      </c>
      <c r="R514" s="61" t="s">
        <v>290</v>
      </c>
      <c r="AD514" s="61" t="s">
        <v>290</v>
      </c>
    </row>
    <row r="515" spans="6:30" ht="15.95" customHeight="1">
      <c r="F515" s="61" t="s">
        <v>290</v>
      </c>
      <c r="R515" s="61" t="s">
        <v>290</v>
      </c>
      <c r="AD515" s="61" t="s">
        <v>290</v>
      </c>
    </row>
  </sheetData>
  <mergeCells count="14">
    <mergeCell ref="B4:C5"/>
    <mergeCell ref="D4:E5"/>
    <mergeCell ref="S4:S5"/>
    <mergeCell ref="T4:U5"/>
    <mergeCell ref="AH63:AK63"/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</mergeCells>
  <phoneticPr fontId="3"/>
  <conditionalFormatting sqref="H9:H30 T9:T30 Z9:Z30 AF9:AF30">
    <cfRule type="cellIs" dxfId="59" priority="7" stopIfTrue="1" operator="greaterThan">
      <formula>G9</formula>
    </cfRule>
  </conditionalFormatting>
  <conditionalFormatting sqref="H33:H54 N33:N54 T33:T54 Z33:Z54 AF33:AF54">
    <cfRule type="cellIs" dxfId="58" priority="6" stopIfTrue="1" operator="greaterThan">
      <formula>G33</formula>
    </cfRule>
  </conditionalFormatting>
  <conditionalFormatting sqref="N9:N30">
    <cfRule type="cellIs" dxfId="57" priority="1" stopIfTrue="1" operator="greaterThan">
      <formula>M9</formula>
    </cfRule>
  </conditionalFormatting>
  <conditionalFormatting sqref="AL9:AL30">
    <cfRule type="cellIs" dxfId="56" priority="2" stopIfTrue="1" operator="greaterThan">
      <formula>AK9</formula>
    </cfRule>
  </conditionalFormatting>
  <conditionalFormatting sqref="AL33:AL44">
    <cfRule type="cellIs" dxfId="55" priority="9" stopIfTrue="1" operator="greaterThan">
      <formula>AK33</formula>
    </cfRule>
  </conditionalFormatting>
  <conditionalFormatting sqref="AL45:AL46">
    <cfRule type="cellIs" dxfId="54" priority="10" stopIfTrue="1" operator="greaterThan">
      <formula>#REF!</formula>
    </cfRule>
  </conditionalFormatting>
  <conditionalFormatting sqref="AL47:AL54">
    <cfRule type="cellIs" dxfId="53" priority="8" stopIfTrue="1" operator="greaterThan">
      <formula>AK47</formula>
    </cfRule>
  </conditionalFormatting>
  <conditionalFormatting sqref="AL63">
    <cfRule type="cellIs" dxfId="52" priority="3" stopIfTrue="1" operator="greaterThan">
      <formula>AK63</formula>
    </cfRule>
  </conditionalFormatting>
  <conditionalFormatting sqref="AT9:AT21">
    <cfRule type="cellIs" dxfId="51" priority="5" stopIfTrue="1" operator="greaterThan">
      <formula>AS9</formula>
    </cfRule>
  </conditionalFormatting>
  <conditionalFormatting sqref="AT33:AT44">
    <cfRule type="cellIs" dxfId="50" priority="4" stopIfTrue="1" operator="greaterThan">
      <formula>AS33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8EE604C8-E66B-45F3-AB2A-3CF9A324F2E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岡田 美佐</cp:lastModifiedBy>
  <cp:revision/>
  <dcterms:created xsi:type="dcterms:W3CDTF">2014-11-07T08:24:26Z</dcterms:created>
  <dcterms:modified xsi:type="dcterms:W3CDTF">2026-06-24T09:33:53Z</dcterms:modified>
  <cp:category/>
  <cp:contentStatus/>
</cp:coreProperties>
</file>